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filterPrivacy="1" defaultThemeVersion="124226"/>
  <xr:revisionPtr revIDLastSave="0" documentId="13_ncr:1_{BDBF793A-54F0-419A-870E-26252D4D48B9}" xr6:coauthVersionLast="47" xr6:coauthVersionMax="47" xr10:uidLastSave="{00000000-0000-0000-0000-000000000000}"/>
  <bookViews>
    <workbookView xWindow="-120" yWindow="-120" windowWidth="29040" windowHeight="15840" xr2:uid="{00000000-000D-0000-FFFF-FFFF00000000}"/>
  </bookViews>
  <sheets>
    <sheet name="Sheet1" sheetId="1" r:id="rId1"/>
    <sheet name="Sheet3" sheetId="3" r:id="rId2"/>
  </sheets>
  <definedNames>
    <definedName name="_xlnm.Print_Area" localSheetId="0">Sheet1!$A$1:$H$51</definedName>
  </definedNames>
  <calcPr calcId="181029"/>
</workbook>
</file>

<file path=xl/calcChain.xml><?xml version="1.0" encoding="utf-8"?>
<calcChain xmlns="http://schemas.openxmlformats.org/spreadsheetml/2006/main">
  <c r="G19" i="1" l="1"/>
  <c r="H19" i="1"/>
  <c r="H30" i="1"/>
  <c r="H31" i="1"/>
  <c r="H32" i="1"/>
  <c r="H33" i="1"/>
  <c r="G30" i="1"/>
  <c r="G31" i="1"/>
  <c r="G32" i="1"/>
  <c r="G33" i="1"/>
  <c r="H25" i="1"/>
  <c r="G25" i="1"/>
  <c r="H24" i="1"/>
  <c r="G24" i="1"/>
  <c r="H34" i="1" l="1"/>
  <c r="G34" i="1"/>
  <c r="H27" i="1"/>
  <c r="G27" i="1"/>
  <c r="H29" i="1"/>
  <c r="G29" i="1"/>
  <c r="H26" i="1"/>
  <c r="G26" i="1"/>
  <c r="H17" i="1"/>
  <c r="G17" i="1"/>
  <c r="G18" i="1"/>
  <c r="H18" i="1"/>
  <c r="H35" i="1" l="1"/>
  <c r="H36" i="1" s="1"/>
  <c r="G35" i="1"/>
  <c r="G37" i="1" s="1"/>
  <c r="H37" i="1" l="1"/>
  <c r="H38" i="1" s="1"/>
</calcChain>
</file>

<file path=xl/sharedStrings.xml><?xml version="1.0" encoding="utf-8"?>
<sst xmlns="http://schemas.openxmlformats.org/spreadsheetml/2006/main" count="64" uniqueCount="48">
  <si>
    <t>Sincerely yours,</t>
  </si>
  <si>
    <t>Description</t>
  </si>
  <si>
    <t>Qty</t>
  </si>
  <si>
    <t>Unit</t>
  </si>
  <si>
    <t>Amount</t>
  </si>
  <si>
    <t>Grand Total Amount Rs</t>
  </si>
  <si>
    <t>Material</t>
  </si>
  <si>
    <t xml:space="preserve">Rate </t>
  </si>
  <si>
    <t>Note:</t>
  </si>
  <si>
    <r>
      <t>1)</t>
    </r>
    <r>
      <rPr>
        <sz val="7"/>
        <color rgb="FF000000"/>
        <rFont val="Times New Roman"/>
        <family val="1"/>
      </rPr>
      <t xml:space="preserve">     </t>
    </r>
    <r>
      <rPr>
        <sz val="11"/>
        <color rgb="FF000000"/>
        <rFont val="Arial"/>
        <family val="2"/>
      </rPr>
      <t>Contractor is instructed to visit the site, understand the nature of work &amp; then fill the rates accordingly and submit the quotation. No argument and discussion will be entertained after awarding of work.</t>
    </r>
  </si>
  <si>
    <r>
      <t>2)</t>
    </r>
    <r>
      <rPr>
        <sz val="7"/>
        <color rgb="FF000000"/>
        <rFont val="Times New Roman"/>
        <family val="1"/>
      </rPr>
      <t xml:space="preserve">     </t>
    </r>
    <r>
      <rPr>
        <sz val="11"/>
        <color rgb="FF000000"/>
        <rFont val="Arial"/>
        <family val="2"/>
      </rPr>
      <t>Miscellaneous work which was not included in BOQ but necessary to complete the project in all respects and ready to operate as per instructions of Consultant. (Bidder should mentioned the type of works).</t>
    </r>
  </si>
  <si>
    <t>Sub Total Amount Rs</t>
  </si>
  <si>
    <t>For PIONEER SERVICES.</t>
  </si>
  <si>
    <t>Date</t>
  </si>
  <si>
    <t>Quote #</t>
  </si>
  <si>
    <t>S.N</t>
  </si>
  <si>
    <t>2.  G.S.T &amp; Income tax included in the quotation.</t>
  </si>
  <si>
    <t>Payment Terms:</t>
  </si>
  <si>
    <t>1.  20% advance, 50% on Material delivery and 30% in completion of work.</t>
  </si>
  <si>
    <t>1.  Pipe will be HAKAN GEORGE FISCHER, UAE. M/S. BUILD CON</t>
  </si>
  <si>
    <t>3.  BOQ Item # 2 is included in the prices.</t>
  </si>
  <si>
    <t>Rft</t>
  </si>
  <si>
    <t>Nos</t>
  </si>
  <si>
    <t>Lot</t>
  </si>
  <si>
    <t>Testing, commissioning and air balancing.</t>
  </si>
  <si>
    <t xml:space="preserve">Attn: Mr. </t>
  </si>
  <si>
    <t>Meezan Bank Limited</t>
  </si>
  <si>
    <t>Job</t>
  </si>
  <si>
    <t>Providing and installation of PPRC pipe with related fittings</t>
  </si>
  <si>
    <t>a) 110 mm dia (for header)</t>
  </si>
  <si>
    <t>b)  90 mm dia (for suction)</t>
  </si>
  <si>
    <t>c)  75 mm dia (for distribution)</t>
  </si>
  <si>
    <t>Set</t>
  </si>
  <si>
    <t>Providing and installation of ball valve 1-1/4" dia for priming for pump.</t>
  </si>
  <si>
    <t>SST 15% on Labor</t>
  </si>
  <si>
    <t>Providing and installation of gear operated butterfly valve 4" dia  with related flange &amp; nut bolts etc complete in all respect.</t>
  </si>
  <si>
    <t>Providing and installation of gear operated butterfly valve 2-1/2" dia with related flange &amp; nut bolts etc complete in all respect.</t>
  </si>
  <si>
    <t>Providing and installation of oil filled pressure gauge with stock cock and syphon complete in all respect.</t>
  </si>
  <si>
    <t>Providing and installation of level controller for over head / under ground tank for auto system.</t>
  </si>
  <si>
    <t>Supply and installation of electric panel for pumps.</t>
  </si>
  <si>
    <t>Power / control wiring for pumps and level control system.</t>
  </si>
  <si>
    <t>Providing and making platform / Core for suction line complete in all respect.</t>
  </si>
  <si>
    <t>Labor</t>
  </si>
  <si>
    <t>Removal and dismantle of  existing water transfer pump  and related fittings for new installation.</t>
  </si>
  <si>
    <t>Providing and installation of new water transfer pump 75 cubic meter at 42 meter head connection size 3 / 2.5 inch end suction pumps.</t>
  </si>
  <si>
    <t>Existing transfer pump serviced / repaired and installation over hauling including change of ball bearing mechanical sealed etc complete in all respect.</t>
  </si>
  <si>
    <t>Providing and installation of foot valve  03" dia with related fittings such as adaptor, flange &amp; nut bolts.</t>
  </si>
  <si>
    <t>Providing and installation of Non return valve 2-1/2" dia with related fittings such as flange &amp; nut bolts gasket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</si>
</sst>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_(* #,##0_);_(* \(#,##0\);_(* &quot;-&quot;??_);_(@_)"/>
  </numFmts>
  <fonts count="16" x14ac:knownFonts="1">
    <font>
      <sz val="11"/>
      <color theme="1"/>
      <name val="Calibri"/>
      <family val="2"/>
      <scheme val="minor"/>
    </font>
    <font>
      <sz val="11"/>
      <color theme="1"/>
      <name val="Calibri"/>
      <family val="2"/>
      <scheme val="minor"/>
    </font>
    <font>
      <sz val="12"/>
      <color theme="1"/>
      <name val="Calibri"/>
      <family val="2"/>
      <scheme val="minor"/>
    </font>
    <font>
      <sz val="12"/>
      <name val="Calibri"/>
      <family val="2"/>
      <scheme val="minor"/>
    </font>
    <font>
      <sz val="14"/>
      <color theme="1"/>
      <name val="Calibri"/>
      <family val="2"/>
      <scheme val="minor"/>
    </font>
    <font>
      <sz val="14"/>
      <name val="Calibri"/>
      <family val="2"/>
      <scheme val="minor"/>
    </font>
    <font>
      <sz val="11"/>
      <color rgb="FF000000"/>
      <name val="Arial"/>
      <family val="2"/>
    </font>
    <font>
      <b/>
      <sz val="11"/>
      <color rgb="FF000000"/>
      <name val="Arial"/>
      <family val="2"/>
    </font>
    <font>
      <b/>
      <sz val="12"/>
      <color rgb="FF000000"/>
      <name val="Arial"/>
      <family val="2"/>
    </font>
    <font>
      <sz val="10"/>
      <color rgb="FF000000"/>
      <name val="Arial"/>
      <family val="2"/>
    </font>
    <font>
      <b/>
      <sz val="10"/>
      <color rgb="FF000000"/>
      <name val="Arial"/>
      <family val="2"/>
    </font>
    <font>
      <sz val="7"/>
      <color rgb="FF000000"/>
      <name val="Times New Roman"/>
      <family val="1"/>
    </font>
    <font>
      <b/>
      <sz val="12"/>
      <color theme="1"/>
      <name val="Calibri"/>
      <family val="2"/>
      <scheme val="minor"/>
    </font>
    <font>
      <b/>
      <sz val="14"/>
      <name val="Calibri"/>
      <family val="2"/>
      <scheme val="minor"/>
    </font>
    <font>
      <b/>
      <sz val="9"/>
      <color rgb="FF000000"/>
      <name val="Arial"/>
      <family val="2"/>
    </font>
    <font>
      <sz val="11"/>
      <color rgb="FF00000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2">
    <xf numFmtId="0" fontId="0" fillId="0" borderId="0"/>
    <xf numFmtId="164" fontId="1" fillId="0" borderId="0" applyFont="0" applyFill="0" applyBorder="0" applyAlignment="0" applyProtection="0"/>
  </cellStyleXfs>
  <cellXfs count="36">
    <xf numFmtId="0" fontId="0" fillId="0" borderId="0" xfId="0"/>
    <xf numFmtId="165" fontId="0" fillId="0" borderId="0" xfId="1" applyNumberFormat="1" applyFont="1"/>
    <xf numFmtId="0" fontId="0" fillId="0" borderId="0" xfId="0" applyAlignment="1">
      <alignment horizontal="center"/>
    </xf>
    <xf numFmtId="0" fontId="3" fillId="0" borderId="0" xfId="0" applyFont="1" applyAlignment="1">
      <alignment horizontal="left" vertical="center"/>
    </xf>
    <xf numFmtId="0" fontId="3" fillId="0" borderId="0" xfId="0" applyFont="1" applyAlignment="1">
      <alignment horizontal="left" vertical="center" wrapText="1"/>
    </xf>
    <xf numFmtId="0" fontId="3" fillId="0" borderId="0" xfId="0" applyFont="1" applyAlignment="1">
      <alignment horizontal="left"/>
    </xf>
    <xf numFmtId="0" fontId="3" fillId="0" borderId="0" xfId="0" applyFont="1"/>
    <xf numFmtId="0" fontId="2" fillId="0" borderId="0" xfId="0" applyFont="1" applyAlignment="1">
      <alignment horizontal="center" vertical="center"/>
    </xf>
    <xf numFmtId="0" fontId="4" fillId="0" borderId="0" xfId="0" applyFont="1" applyAlignment="1">
      <alignment vertical="center" wrapText="1"/>
    </xf>
    <xf numFmtId="165" fontId="2" fillId="0" borderId="0" xfId="1" applyNumberFormat="1" applyFont="1" applyBorder="1" applyAlignment="1">
      <alignment horizontal="center" vertical="center"/>
    </xf>
    <xf numFmtId="0" fontId="2" fillId="0" borderId="0" xfId="0" applyFont="1" applyAlignment="1">
      <alignment horizontal="left" vertical="center"/>
    </xf>
    <xf numFmtId="0" fontId="5" fillId="0" borderId="0" xfId="0" applyFont="1" applyAlignment="1">
      <alignment horizontal="left" vertical="center"/>
    </xf>
    <xf numFmtId="0" fontId="8" fillId="0" borderId="0" xfId="0" applyFont="1" applyAlignment="1">
      <alignment vertical="center"/>
    </xf>
    <xf numFmtId="0" fontId="6" fillId="0" borderId="0" xfId="0" applyFont="1" applyAlignment="1">
      <alignment vertical="center"/>
    </xf>
    <xf numFmtId="0" fontId="9" fillId="0" borderId="0" xfId="0" applyFont="1" applyAlignment="1">
      <alignment vertical="center"/>
    </xf>
    <xf numFmtId="0" fontId="6" fillId="0" borderId="0" xfId="0" applyFont="1" applyAlignment="1">
      <alignment horizontal="left" vertical="center" indent="3"/>
    </xf>
    <xf numFmtId="165" fontId="0" fillId="0" borderId="0" xfId="0" applyNumberFormat="1"/>
    <xf numFmtId="0" fontId="7" fillId="0" borderId="1" xfId="0" applyFont="1" applyBorder="1" applyAlignment="1">
      <alignment horizontal="center" vertical="center" wrapText="1"/>
    </xf>
    <xf numFmtId="0" fontId="0" fillId="0" borderId="1" xfId="0" applyBorder="1" applyAlignment="1">
      <alignment vertical="center"/>
    </xf>
    <xf numFmtId="15" fontId="0" fillId="0" borderId="1" xfId="0" applyNumberFormat="1" applyBorder="1" applyAlignment="1">
      <alignment vertical="center"/>
    </xf>
    <xf numFmtId="165" fontId="7" fillId="0" borderId="1" xfId="0" applyNumberFormat="1" applyFont="1" applyBorder="1" applyAlignment="1">
      <alignment vertical="center" wrapText="1"/>
    </xf>
    <xf numFmtId="0" fontId="10" fillId="0" borderId="0" xfId="0" applyFont="1" applyAlignment="1">
      <alignment horizontal="left" vertical="center" wrapText="1" indent="1"/>
    </xf>
    <xf numFmtId="165" fontId="7" fillId="0" borderId="3" xfId="0" applyNumberFormat="1" applyFont="1" applyBorder="1" applyAlignment="1">
      <alignment vertical="center" wrapText="1"/>
    </xf>
    <xf numFmtId="165" fontId="7" fillId="0" borderId="2" xfId="0" applyNumberFormat="1" applyFont="1" applyBorder="1" applyAlignment="1">
      <alignment vertical="center" wrapText="1"/>
    </xf>
    <xf numFmtId="0" fontId="12" fillId="0" borderId="0" xfId="0" applyFont="1" applyAlignment="1">
      <alignment horizontal="left" vertical="center"/>
    </xf>
    <xf numFmtId="0" fontId="13" fillId="0" borderId="0" xfId="0" applyFont="1" applyAlignment="1">
      <alignment horizontal="left" vertical="center"/>
    </xf>
    <xf numFmtId="0" fontId="0" fillId="0" borderId="0" xfId="0" applyAlignment="1">
      <alignment wrapText="1"/>
    </xf>
    <xf numFmtId="165" fontId="15" fillId="0" borderId="1" xfId="1" applyNumberFormat="1" applyFont="1" applyBorder="1" applyAlignment="1">
      <alignment vertical="center" wrapText="1"/>
    </xf>
    <xf numFmtId="0" fontId="15" fillId="0" borderId="1" xfId="0" applyFont="1" applyBorder="1" applyAlignment="1">
      <alignment horizontal="left" vertical="center" wrapText="1" indent="1"/>
    </xf>
    <xf numFmtId="0" fontId="15" fillId="0" borderId="1" xfId="0" applyFont="1" applyBorder="1" applyAlignment="1">
      <alignment horizontal="justify" vertical="center" wrapText="1"/>
    </xf>
    <xf numFmtId="0" fontId="1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10" fillId="0" borderId="0" xfId="0" applyFont="1" applyAlignment="1">
      <alignment horizontal="right" vertical="center" wrapText="1"/>
    </xf>
    <xf numFmtId="0" fontId="12" fillId="0" borderId="0" xfId="0" applyFont="1" applyAlignment="1">
      <alignment horizontal="left" vertical="center"/>
    </xf>
    <xf numFmtId="0" fontId="14" fillId="0" borderId="1" xfId="0" applyFont="1" applyBorder="1" applyAlignment="1">
      <alignment horizontal="left" vertical="center" wrapText="1" indent="1"/>
    </xf>
    <xf numFmtId="0" fontId="7" fillId="0" borderId="1" xfId="0" applyFont="1" applyBorder="1" applyAlignment="1">
      <alignment horizontal="left" vertical="center" wrapText="1" indent="1"/>
    </xf>
  </cellXfs>
  <cellStyles count="2">
    <cellStyle name="Comma" xfId="1" builtinId="3"/>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15</xdr:col>
      <xdr:colOff>276225</xdr:colOff>
      <xdr:row>25</xdr:row>
      <xdr:rowOff>257175</xdr:rowOff>
    </xdr:from>
    <xdr:to>
      <xdr:col>16</xdr:col>
      <xdr:colOff>389885</xdr:colOff>
      <xdr:row>25</xdr:row>
      <xdr:rowOff>814550</xdr:rowOff>
    </xdr:to>
    <xdr:pic>
      <xdr:nvPicPr>
        <xdr:cNvPr id="6" name="Picture 5">
          <a:extLst>
            <a:ext uri="{FF2B5EF4-FFF2-40B4-BE49-F238E27FC236}">
              <a16:creationId xmlns:a16="http://schemas.microsoft.com/office/drawing/2014/main" id="{87ED9270-26E9-4033-994A-1E2D46F770D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696575" y="6067425"/>
          <a:ext cx="723260" cy="557375"/>
        </a:xfrm>
        <a:prstGeom prst="rect">
          <a:avLst/>
        </a:prstGeom>
      </xdr:spPr>
    </xdr:pic>
    <xdr:clientData/>
  </xdr:twoCellAnchor>
  <xdr:twoCellAnchor>
    <xdr:from>
      <xdr:col>5</xdr:col>
      <xdr:colOff>0</xdr:colOff>
      <xdr:row>15</xdr:row>
      <xdr:rowOff>0</xdr:rowOff>
    </xdr:from>
    <xdr:to>
      <xdr:col>5</xdr:col>
      <xdr:colOff>1270</xdr:colOff>
      <xdr:row>15</xdr:row>
      <xdr:rowOff>158115</xdr:rowOff>
    </xdr:to>
    <xdr:grpSp>
      <xdr:nvGrpSpPr>
        <xdr:cNvPr id="11" name="Group 10">
          <a:extLst>
            <a:ext uri="{FF2B5EF4-FFF2-40B4-BE49-F238E27FC236}">
              <a16:creationId xmlns:a16="http://schemas.microsoft.com/office/drawing/2014/main" id="{20879DE8-2D54-4C91-A647-4CB4AD111F25}"/>
            </a:ext>
          </a:extLst>
        </xdr:cNvPr>
        <xdr:cNvGrpSpPr/>
      </xdr:nvGrpSpPr>
      <xdr:grpSpPr>
        <a:xfrm>
          <a:off x="3819525" y="2876550"/>
          <a:ext cx="1270" cy="158115"/>
          <a:chOff x="0" y="0"/>
          <a:chExt cx="1524" cy="158496"/>
        </a:xfrm>
      </xdr:grpSpPr>
      <xdr:sp macro="" textlink="">
        <xdr:nvSpPr>
          <xdr:cNvPr id="12" name="Shape 95">
            <a:extLst>
              <a:ext uri="{FF2B5EF4-FFF2-40B4-BE49-F238E27FC236}">
                <a16:creationId xmlns:a16="http://schemas.microsoft.com/office/drawing/2014/main" id="{70BDE222-79C3-3A6B-A024-8CC515A95A39}"/>
              </a:ext>
            </a:extLst>
          </xdr:cNvPr>
          <xdr:cNvSpPr/>
        </xdr:nvSpPr>
        <xdr:spPr>
          <a:xfrm>
            <a:off x="762" y="762"/>
            <a:ext cx="0" cy="156972"/>
          </a:xfrm>
          <a:custGeom>
            <a:avLst/>
            <a:gdLst/>
            <a:ahLst/>
            <a:cxnLst/>
            <a:rect l="0" t="0" r="0" b="0"/>
            <a:pathLst>
              <a:path h="156972">
                <a:moveTo>
                  <a:pt x="0" y="0"/>
                </a:moveTo>
                <a:lnTo>
                  <a:pt x="0" y="156972"/>
                </a:lnTo>
              </a:path>
            </a:pathLst>
          </a:custGeom>
          <a:ln w="1778" cap="sq">
            <a:round/>
          </a:ln>
        </xdr:spPr>
        <xdr:style>
          <a:lnRef idx="1">
            <a:srgbClr val="000000"/>
          </a:lnRef>
          <a:fillRef idx="0">
            <a:srgbClr val="000000">
              <a:alpha val="0"/>
            </a:srgbClr>
          </a:fillRef>
          <a:effectRef idx="0">
            <a:scrgbClr r="0" g="0" b="0"/>
          </a:effectRef>
          <a:fontRef idx="none"/>
        </xdr:style>
        <xdr:txBody>
          <a:bodyPr/>
          <a:lstStyle/>
          <a:p>
            <a:endParaRPr lang="en-PK"/>
          </a:p>
        </xdr:txBody>
      </xdr:sp>
      <xdr:sp macro="" textlink="">
        <xdr:nvSpPr>
          <xdr:cNvPr id="13" name="Shape 1540">
            <a:extLst>
              <a:ext uri="{FF2B5EF4-FFF2-40B4-BE49-F238E27FC236}">
                <a16:creationId xmlns:a16="http://schemas.microsoft.com/office/drawing/2014/main" id="{D68388C3-F895-9EB0-DB73-868EEDF70474}"/>
              </a:ext>
            </a:extLst>
          </xdr:cNvPr>
          <xdr:cNvSpPr/>
        </xdr:nvSpPr>
        <xdr:spPr>
          <a:xfrm>
            <a:off x="0" y="0"/>
            <a:ext cx="9144" cy="158496"/>
          </a:xfrm>
          <a:custGeom>
            <a:avLst/>
            <a:gdLst/>
            <a:ahLst/>
            <a:cxnLst/>
            <a:rect l="0" t="0" r="0" b="0"/>
            <a:pathLst>
              <a:path w="9144" h="158496">
                <a:moveTo>
                  <a:pt x="0" y="0"/>
                </a:moveTo>
                <a:lnTo>
                  <a:pt x="9144" y="0"/>
                </a:lnTo>
                <a:lnTo>
                  <a:pt x="9144" y="158496"/>
                </a:lnTo>
                <a:lnTo>
                  <a:pt x="0" y="158496"/>
                </a:lnTo>
                <a:lnTo>
                  <a:pt x="0" y="0"/>
                </a:lnTo>
              </a:path>
            </a:pathLst>
          </a:custGeom>
          <a:ln w="0" cap="sq">
            <a:round/>
          </a:ln>
        </xdr:spPr>
        <xdr:style>
          <a:lnRef idx="0">
            <a:srgbClr val="000000">
              <a:alpha val="0"/>
            </a:srgbClr>
          </a:lnRef>
          <a:fillRef idx="1">
            <a:srgbClr val="000000"/>
          </a:fillRef>
          <a:effectRef idx="0">
            <a:scrgbClr r="0" g="0" b="0"/>
          </a:effectRef>
          <a:fontRef idx="none"/>
        </xdr:style>
        <xdr:txBody>
          <a:bodyPr/>
          <a:lstStyle/>
          <a:p>
            <a:endParaRPr lang="en-PK"/>
          </a:p>
        </xdr:txBody>
      </xdr:sp>
    </xdr:grpSp>
    <xdr:clientData/>
  </xdr:twoCellAnchor>
  <xdr:twoCellAnchor>
    <xdr:from>
      <xdr:col>7</xdr:col>
      <xdr:colOff>0</xdr:colOff>
      <xdr:row>15</xdr:row>
      <xdr:rowOff>0</xdr:rowOff>
    </xdr:from>
    <xdr:to>
      <xdr:col>7</xdr:col>
      <xdr:colOff>1270</xdr:colOff>
      <xdr:row>15</xdr:row>
      <xdr:rowOff>158115</xdr:rowOff>
    </xdr:to>
    <xdr:grpSp>
      <xdr:nvGrpSpPr>
        <xdr:cNvPr id="14" name="Group 13">
          <a:extLst>
            <a:ext uri="{FF2B5EF4-FFF2-40B4-BE49-F238E27FC236}">
              <a16:creationId xmlns:a16="http://schemas.microsoft.com/office/drawing/2014/main" id="{0B05DF25-CD04-4C23-9932-F3A42768FEAB}"/>
            </a:ext>
          </a:extLst>
        </xdr:cNvPr>
        <xdr:cNvGrpSpPr/>
      </xdr:nvGrpSpPr>
      <xdr:grpSpPr>
        <a:xfrm>
          <a:off x="5286375" y="2876550"/>
          <a:ext cx="1270" cy="158115"/>
          <a:chOff x="0" y="0"/>
          <a:chExt cx="1524" cy="158496"/>
        </a:xfrm>
      </xdr:grpSpPr>
      <xdr:sp macro="" textlink="">
        <xdr:nvSpPr>
          <xdr:cNvPr id="15" name="Shape 95">
            <a:extLst>
              <a:ext uri="{FF2B5EF4-FFF2-40B4-BE49-F238E27FC236}">
                <a16:creationId xmlns:a16="http://schemas.microsoft.com/office/drawing/2014/main" id="{22772212-BB83-C7A2-6AAA-8D4F0FE784FC}"/>
              </a:ext>
            </a:extLst>
          </xdr:cNvPr>
          <xdr:cNvSpPr/>
        </xdr:nvSpPr>
        <xdr:spPr>
          <a:xfrm>
            <a:off x="762" y="762"/>
            <a:ext cx="0" cy="156972"/>
          </a:xfrm>
          <a:custGeom>
            <a:avLst/>
            <a:gdLst/>
            <a:ahLst/>
            <a:cxnLst/>
            <a:rect l="0" t="0" r="0" b="0"/>
            <a:pathLst>
              <a:path h="156972">
                <a:moveTo>
                  <a:pt x="0" y="0"/>
                </a:moveTo>
                <a:lnTo>
                  <a:pt x="0" y="156972"/>
                </a:lnTo>
              </a:path>
            </a:pathLst>
          </a:custGeom>
          <a:ln w="1778" cap="sq">
            <a:round/>
          </a:ln>
        </xdr:spPr>
        <xdr:style>
          <a:lnRef idx="1">
            <a:srgbClr val="000000"/>
          </a:lnRef>
          <a:fillRef idx="0">
            <a:srgbClr val="000000">
              <a:alpha val="0"/>
            </a:srgbClr>
          </a:fillRef>
          <a:effectRef idx="0">
            <a:scrgbClr r="0" g="0" b="0"/>
          </a:effectRef>
          <a:fontRef idx="none"/>
        </xdr:style>
        <xdr:txBody>
          <a:bodyPr/>
          <a:lstStyle/>
          <a:p>
            <a:endParaRPr lang="en-PK"/>
          </a:p>
        </xdr:txBody>
      </xdr:sp>
      <xdr:sp macro="" textlink="">
        <xdr:nvSpPr>
          <xdr:cNvPr id="16" name="Shape 1540">
            <a:extLst>
              <a:ext uri="{FF2B5EF4-FFF2-40B4-BE49-F238E27FC236}">
                <a16:creationId xmlns:a16="http://schemas.microsoft.com/office/drawing/2014/main" id="{0D669534-2189-8EE5-780C-0447123D3B3F}"/>
              </a:ext>
            </a:extLst>
          </xdr:cNvPr>
          <xdr:cNvSpPr/>
        </xdr:nvSpPr>
        <xdr:spPr>
          <a:xfrm>
            <a:off x="0" y="0"/>
            <a:ext cx="9144" cy="158496"/>
          </a:xfrm>
          <a:custGeom>
            <a:avLst/>
            <a:gdLst/>
            <a:ahLst/>
            <a:cxnLst/>
            <a:rect l="0" t="0" r="0" b="0"/>
            <a:pathLst>
              <a:path w="9144" h="158496">
                <a:moveTo>
                  <a:pt x="0" y="0"/>
                </a:moveTo>
                <a:lnTo>
                  <a:pt x="9144" y="0"/>
                </a:lnTo>
                <a:lnTo>
                  <a:pt x="9144" y="158496"/>
                </a:lnTo>
                <a:lnTo>
                  <a:pt x="0" y="158496"/>
                </a:lnTo>
                <a:lnTo>
                  <a:pt x="0" y="0"/>
                </a:lnTo>
              </a:path>
            </a:pathLst>
          </a:custGeom>
          <a:ln w="0" cap="sq">
            <a:round/>
          </a:ln>
        </xdr:spPr>
        <xdr:style>
          <a:lnRef idx="0">
            <a:srgbClr val="000000">
              <a:alpha val="0"/>
            </a:srgbClr>
          </a:lnRef>
          <a:fillRef idx="1">
            <a:srgbClr val="000000"/>
          </a:fillRef>
          <a:effectRef idx="0">
            <a:scrgbClr r="0" g="0" b="0"/>
          </a:effectRef>
          <a:fontRef idx="none"/>
        </xdr:style>
        <xdr:txBody>
          <a:bodyPr/>
          <a:lstStyle/>
          <a:p>
            <a:endParaRPr lang="en-PK"/>
          </a:p>
        </xdr:txBody>
      </xdr:sp>
    </xdr:grpSp>
    <xdr:clientData/>
  </xdr:twoCellAnchor>
  <xdr:twoCellAnchor>
    <xdr:from>
      <xdr:col>7</xdr:col>
      <xdr:colOff>0</xdr:colOff>
      <xdr:row>15</xdr:row>
      <xdr:rowOff>0</xdr:rowOff>
    </xdr:from>
    <xdr:to>
      <xdr:col>7</xdr:col>
      <xdr:colOff>1270</xdr:colOff>
      <xdr:row>15</xdr:row>
      <xdr:rowOff>158115</xdr:rowOff>
    </xdr:to>
    <xdr:grpSp>
      <xdr:nvGrpSpPr>
        <xdr:cNvPr id="17" name="Group 16">
          <a:extLst>
            <a:ext uri="{FF2B5EF4-FFF2-40B4-BE49-F238E27FC236}">
              <a16:creationId xmlns:a16="http://schemas.microsoft.com/office/drawing/2014/main" id="{0E346125-4AAC-4E5E-8DBE-47D5AF85D844}"/>
            </a:ext>
          </a:extLst>
        </xdr:cNvPr>
        <xdr:cNvGrpSpPr/>
      </xdr:nvGrpSpPr>
      <xdr:grpSpPr>
        <a:xfrm>
          <a:off x="5286375" y="2876550"/>
          <a:ext cx="1270" cy="158115"/>
          <a:chOff x="0" y="0"/>
          <a:chExt cx="1524" cy="158496"/>
        </a:xfrm>
      </xdr:grpSpPr>
      <xdr:sp macro="" textlink="">
        <xdr:nvSpPr>
          <xdr:cNvPr id="18" name="Shape 95">
            <a:extLst>
              <a:ext uri="{FF2B5EF4-FFF2-40B4-BE49-F238E27FC236}">
                <a16:creationId xmlns:a16="http://schemas.microsoft.com/office/drawing/2014/main" id="{9C316FCB-C3C4-EA1D-5118-69F037FEF735}"/>
              </a:ext>
            </a:extLst>
          </xdr:cNvPr>
          <xdr:cNvSpPr/>
        </xdr:nvSpPr>
        <xdr:spPr>
          <a:xfrm>
            <a:off x="762" y="762"/>
            <a:ext cx="0" cy="156972"/>
          </a:xfrm>
          <a:custGeom>
            <a:avLst/>
            <a:gdLst/>
            <a:ahLst/>
            <a:cxnLst/>
            <a:rect l="0" t="0" r="0" b="0"/>
            <a:pathLst>
              <a:path h="156972">
                <a:moveTo>
                  <a:pt x="0" y="0"/>
                </a:moveTo>
                <a:lnTo>
                  <a:pt x="0" y="156972"/>
                </a:lnTo>
              </a:path>
            </a:pathLst>
          </a:custGeom>
          <a:ln w="1778" cap="sq">
            <a:round/>
          </a:ln>
        </xdr:spPr>
        <xdr:style>
          <a:lnRef idx="1">
            <a:srgbClr val="000000"/>
          </a:lnRef>
          <a:fillRef idx="0">
            <a:srgbClr val="000000">
              <a:alpha val="0"/>
            </a:srgbClr>
          </a:fillRef>
          <a:effectRef idx="0">
            <a:scrgbClr r="0" g="0" b="0"/>
          </a:effectRef>
          <a:fontRef idx="none"/>
        </xdr:style>
        <xdr:txBody>
          <a:bodyPr/>
          <a:lstStyle/>
          <a:p>
            <a:endParaRPr lang="en-PK"/>
          </a:p>
        </xdr:txBody>
      </xdr:sp>
      <xdr:sp macro="" textlink="">
        <xdr:nvSpPr>
          <xdr:cNvPr id="19" name="Shape 1540">
            <a:extLst>
              <a:ext uri="{FF2B5EF4-FFF2-40B4-BE49-F238E27FC236}">
                <a16:creationId xmlns:a16="http://schemas.microsoft.com/office/drawing/2014/main" id="{69AFB96F-0D79-1459-23F3-B6C3BCE49660}"/>
              </a:ext>
            </a:extLst>
          </xdr:cNvPr>
          <xdr:cNvSpPr/>
        </xdr:nvSpPr>
        <xdr:spPr>
          <a:xfrm>
            <a:off x="0" y="0"/>
            <a:ext cx="9144" cy="158496"/>
          </a:xfrm>
          <a:custGeom>
            <a:avLst/>
            <a:gdLst/>
            <a:ahLst/>
            <a:cxnLst/>
            <a:rect l="0" t="0" r="0" b="0"/>
            <a:pathLst>
              <a:path w="9144" h="158496">
                <a:moveTo>
                  <a:pt x="0" y="0"/>
                </a:moveTo>
                <a:lnTo>
                  <a:pt x="9144" y="0"/>
                </a:lnTo>
                <a:lnTo>
                  <a:pt x="9144" y="158496"/>
                </a:lnTo>
                <a:lnTo>
                  <a:pt x="0" y="158496"/>
                </a:lnTo>
                <a:lnTo>
                  <a:pt x="0" y="0"/>
                </a:lnTo>
              </a:path>
            </a:pathLst>
          </a:custGeom>
          <a:ln w="0" cap="sq">
            <a:round/>
          </a:ln>
        </xdr:spPr>
        <xdr:style>
          <a:lnRef idx="0">
            <a:srgbClr val="000000">
              <a:alpha val="0"/>
            </a:srgbClr>
          </a:lnRef>
          <a:fillRef idx="1">
            <a:srgbClr val="000000"/>
          </a:fillRef>
          <a:effectRef idx="0">
            <a:scrgbClr r="0" g="0" b="0"/>
          </a:effectRef>
          <a:fontRef idx="none"/>
        </xdr:style>
        <xdr:txBody>
          <a:bodyPr/>
          <a:lstStyle/>
          <a:p>
            <a:endParaRPr lang="en-PK"/>
          </a:p>
        </xdr:txBody>
      </xdr:sp>
    </xdr:grpSp>
    <xdr:clientData/>
  </xdr:twoCellAnchor>
  <xdr:twoCellAnchor>
    <xdr:from>
      <xdr:col>13</xdr:col>
      <xdr:colOff>171450</xdr:colOff>
      <xdr:row>2</xdr:row>
      <xdr:rowOff>78546</xdr:rowOff>
    </xdr:from>
    <xdr:to>
      <xdr:col>20</xdr:col>
      <xdr:colOff>209550</xdr:colOff>
      <xdr:row>5</xdr:row>
      <xdr:rowOff>134178</xdr:rowOff>
    </xdr:to>
    <xdr:sp macro="" textlink="">
      <xdr:nvSpPr>
        <xdr:cNvPr id="21" name="Text Box 3">
          <a:extLst>
            <a:ext uri="{FF2B5EF4-FFF2-40B4-BE49-F238E27FC236}">
              <a16:creationId xmlns:a16="http://schemas.microsoft.com/office/drawing/2014/main" id="{2621AF26-8AD4-4716-8250-A473042592FF}"/>
            </a:ext>
          </a:extLst>
        </xdr:cNvPr>
        <xdr:cNvSpPr txBox="1">
          <a:spLocks noChangeArrowheads="1"/>
        </xdr:cNvSpPr>
      </xdr:nvSpPr>
      <xdr:spPr bwMode="auto">
        <a:xfrm>
          <a:off x="9372600" y="459546"/>
          <a:ext cx="4305300" cy="627132"/>
        </a:xfrm>
        <a:prstGeom prst="rect">
          <a:avLst/>
        </a:prstGeom>
        <a:solidFill>
          <a:srgbClr val="FFFFFF"/>
        </a:solidFill>
        <a:ln w="9525">
          <a:noFill/>
          <a:miter lim="800000"/>
          <a:headEnd/>
          <a:tailEnd/>
        </a:ln>
      </xdr:spPr>
      <xdr:txBody>
        <a:bodyPr wrap="square" lIns="91440" tIns="45720" rIns="91440" bIns="45720" anchor="t" upright="1">
          <a:noAutofit/>
        </a:bodyPr>
        <a:lstStyle/>
        <a:p>
          <a:pPr marL="0" marR="0" algn="l" rtl="1">
            <a:spcBef>
              <a:spcPts val="0"/>
            </a:spcBef>
            <a:spcAft>
              <a:spcPts val="0"/>
            </a:spcAft>
          </a:pPr>
          <a:r>
            <a:rPr lang="en-US" sz="4000">
              <a:solidFill>
                <a:srgbClr val="000000"/>
              </a:solidFill>
              <a:effectLst/>
              <a:latin typeface="Book Antiqua" panose="02040602050305030304" pitchFamily="18" charset="0"/>
              <a:ea typeface="Times New Roman" panose="02020603050405020304" pitchFamily="18" charset="0"/>
            </a:rPr>
            <a:t>P</a:t>
          </a:r>
          <a:r>
            <a:rPr lang="en-US" sz="3300">
              <a:solidFill>
                <a:srgbClr val="000000"/>
              </a:solidFill>
              <a:effectLst/>
              <a:latin typeface="Book Antiqua" panose="02040602050305030304" pitchFamily="18" charset="0"/>
              <a:ea typeface="Times New Roman" panose="02020603050405020304" pitchFamily="18" charset="0"/>
            </a:rPr>
            <a:t>IONEER </a:t>
          </a:r>
          <a:r>
            <a:rPr lang="en-US" sz="4000">
              <a:solidFill>
                <a:srgbClr val="000000"/>
              </a:solidFill>
              <a:effectLst/>
              <a:latin typeface="Book Antiqua" panose="02040602050305030304" pitchFamily="18" charset="0"/>
              <a:ea typeface="Times New Roman" panose="02020603050405020304" pitchFamily="18" charset="0"/>
            </a:rPr>
            <a:t>S</a:t>
          </a:r>
          <a:r>
            <a:rPr lang="en-US" sz="3300">
              <a:solidFill>
                <a:srgbClr val="000000"/>
              </a:solidFill>
              <a:effectLst/>
              <a:latin typeface="Book Antiqua" panose="02040602050305030304" pitchFamily="18" charset="0"/>
              <a:ea typeface="Times New Roman" panose="02020603050405020304" pitchFamily="18" charset="0"/>
            </a:rPr>
            <a:t>ERVICES</a:t>
          </a:r>
          <a:endParaRPr lang="en-US" sz="1200">
            <a:effectLst/>
            <a:latin typeface="Times New Roman" panose="02020603050405020304" pitchFamily="18" charset="0"/>
            <a:ea typeface="Times New Roman" panose="02020603050405020304" pitchFamily="18" charset="0"/>
          </a:endParaRPr>
        </a:p>
      </xdr:txBody>
    </xdr:sp>
    <xdr:clientData/>
  </xdr:twoCellAnchor>
  <xdr:twoCellAnchor editAs="oneCell">
    <xdr:from>
      <xdr:col>11</xdr:col>
      <xdr:colOff>523875</xdr:colOff>
      <xdr:row>1</xdr:row>
      <xdr:rowOff>133350</xdr:rowOff>
    </xdr:from>
    <xdr:to>
      <xdr:col>13</xdr:col>
      <xdr:colOff>257175</xdr:colOff>
      <xdr:row>5</xdr:row>
      <xdr:rowOff>108502</xdr:rowOff>
    </xdr:to>
    <xdr:pic>
      <xdr:nvPicPr>
        <xdr:cNvPr id="20" name="Picture 19">
          <a:extLst>
            <a:ext uri="{FF2B5EF4-FFF2-40B4-BE49-F238E27FC236}">
              <a16:creationId xmlns:a16="http://schemas.microsoft.com/office/drawing/2014/main" id="{1D8C813B-9A1F-41A1-93A0-2FF27A5AB723}"/>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5825" y="323850"/>
          <a:ext cx="952500" cy="737152"/>
        </a:xfrm>
        <a:prstGeom prst="rect">
          <a:avLst/>
        </a:prstGeom>
        <a:noFill/>
        <a:ln>
          <a:noFill/>
        </a:ln>
      </xdr:spPr>
    </xdr:pic>
    <xdr:clientData/>
  </xdr:twoCellAnchor>
  <xdr:oneCellAnchor>
    <xdr:from>
      <xdr:col>15</xdr:col>
      <xdr:colOff>276225</xdr:colOff>
      <xdr:row>24</xdr:row>
      <xdr:rowOff>257175</xdr:rowOff>
    </xdr:from>
    <xdr:ext cx="723260" cy="557375"/>
    <xdr:pic>
      <xdr:nvPicPr>
        <xdr:cNvPr id="2" name="Picture 1">
          <a:extLst>
            <a:ext uri="{FF2B5EF4-FFF2-40B4-BE49-F238E27FC236}">
              <a16:creationId xmlns:a16="http://schemas.microsoft.com/office/drawing/2014/main" id="{D8997FB6-17AC-496F-9275-2BAB7A2400F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48975" y="6877050"/>
          <a:ext cx="723260" cy="557375"/>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0:L52"/>
  <sheetViews>
    <sheetView tabSelected="1" topLeftCell="A12" zoomScaleNormal="100" workbookViewId="0">
      <selection activeCell="B28" sqref="B28"/>
    </sheetView>
  </sheetViews>
  <sheetFormatPr defaultRowHeight="15" x14ac:dyDescent="0.25"/>
  <cols>
    <col min="1" max="1" width="5" style="2" customWidth="1"/>
    <col min="2" max="2" width="29.28515625" customWidth="1"/>
    <col min="3" max="3" width="6.140625" style="2" customWidth="1"/>
    <col min="4" max="4" width="6.42578125" style="2" customWidth="1"/>
    <col min="5" max="5" width="10.42578125" style="2" customWidth="1"/>
    <col min="6" max="6" width="10.7109375" style="1" customWidth="1"/>
    <col min="7" max="7" width="11.28515625" bestFit="1" customWidth="1"/>
    <col min="8" max="8" width="12.42578125" bestFit="1" customWidth="1"/>
    <col min="9" max="10" width="10.5703125" bestFit="1" customWidth="1"/>
  </cols>
  <sheetData>
    <row r="10" spans="1:8" ht="15.75" x14ac:dyDescent="0.25">
      <c r="A10" s="12" t="s">
        <v>25</v>
      </c>
      <c r="C10"/>
      <c r="D10"/>
      <c r="E10"/>
      <c r="F10"/>
      <c r="G10" s="18" t="s">
        <v>13</v>
      </c>
      <c r="H10" s="19">
        <v>45584</v>
      </c>
    </row>
    <row r="11" spans="1:8" x14ac:dyDescent="0.25">
      <c r="A11" s="13"/>
      <c r="C11"/>
      <c r="D11"/>
      <c r="E11"/>
      <c r="F11"/>
      <c r="G11" s="18" t="s">
        <v>14</v>
      </c>
      <c r="H11" s="18">
        <v>155</v>
      </c>
    </row>
    <row r="12" spans="1:8" ht="15.75" x14ac:dyDescent="0.25">
      <c r="A12" s="12" t="s">
        <v>26</v>
      </c>
      <c r="B12" s="14"/>
      <c r="C12"/>
      <c r="D12"/>
      <c r="E12"/>
      <c r="F12"/>
    </row>
    <row r="13" spans="1:8" x14ac:dyDescent="0.25">
      <c r="A13" s="13"/>
      <c r="B13" s="14"/>
      <c r="C13"/>
      <c r="D13"/>
      <c r="E13"/>
      <c r="F13"/>
    </row>
    <row r="14" spans="1:8" x14ac:dyDescent="0.25">
      <c r="A14" s="13"/>
      <c r="B14" s="14"/>
      <c r="C14"/>
      <c r="D14"/>
      <c r="E14"/>
      <c r="F14"/>
    </row>
    <row r="15" spans="1:8" x14ac:dyDescent="0.25">
      <c r="A15" s="34" t="s">
        <v>15</v>
      </c>
      <c r="B15" s="31" t="s">
        <v>1</v>
      </c>
      <c r="C15" s="35" t="s">
        <v>3</v>
      </c>
      <c r="D15" s="31" t="s">
        <v>2</v>
      </c>
      <c r="E15" s="31" t="s">
        <v>7</v>
      </c>
      <c r="F15" s="31"/>
      <c r="G15" s="31" t="s">
        <v>4</v>
      </c>
      <c r="H15" s="31"/>
    </row>
    <row r="16" spans="1:8" ht="24.75" customHeight="1" x14ac:dyDescent="0.25">
      <c r="A16" s="34"/>
      <c r="B16" s="31"/>
      <c r="C16" s="35"/>
      <c r="D16" s="31"/>
      <c r="E16" s="17" t="s">
        <v>6</v>
      </c>
      <c r="F16" s="17" t="s">
        <v>42</v>
      </c>
      <c r="G16" s="17" t="s">
        <v>6</v>
      </c>
      <c r="H16" s="17" t="s">
        <v>42</v>
      </c>
    </row>
    <row r="17" spans="1:12" ht="60" x14ac:dyDescent="0.25">
      <c r="A17" s="28">
        <v>1</v>
      </c>
      <c r="B17" s="29" t="s">
        <v>43</v>
      </c>
      <c r="C17" s="30" t="s">
        <v>27</v>
      </c>
      <c r="D17" s="30">
        <v>1</v>
      </c>
      <c r="E17" s="27"/>
      <c r="F17" s="27">
        <v>30000</v>
      </c>
      <c r="G17" s="27">
        <f>E17*D17</f>
        <v>0</v>
      </c>
      <c r="H17" s="27">
        <f>F17*D17</f>
        <v>30000</v>
      </c>
      <c r="L17" s="26"/>
    </row>
    <row r="18" spans="1:12" ht="75" x14ac:dyDescent="0.25">
      <c r="A18" s="28">
        <v>2</v>
      </c>
      <c r="B18" s="29" t="s">
        <v>44</v>
      </c>
      <c r="C18" s="30" t="s">
        <v>22</v>
      </c>
      <c r="D18" s="30">
        <v>4</v>
      </c>
      <c r="E18" s="27"/>
      <c r="F18" s="27"/>
      <c r="G18" s="27">
        <f>E18*D18</f>
        <v>0</v>
      </c>
      <c r="H18" s="27">
        <f>F18*D18</f>
        <v>0</v>
      </c>
      <c r="L18" s="26"/>
    </row>
    <row r="19" spans="1:12" ht="90" x14ac:dyDescent="0.25">
      <c r="A19" s="28">
        <v>3</v>
      </c>
      <c r="B19" s="29" t="s">
        <v>45</v>
      </c>
      <c r="C19" s="30" t="s">
        <v>22</v>
      </c>
      <c r="D19" s="30">
        <v>2</v>
      </c>
      <c r="E19" s="27">
        <v>120000</v>
      </c>
      <c r="F19" s="27">
        <v>30000</v>
      </c>
      <c r="G19" s="27">
        <f>E19*D19</f>
        <v>240000</v>
      </c>
      <c r="H19" s="27">
        <f>F19*D19</f>
        <v>60000</v>
      </c>
      <c r="L19" s="26"/>
    </row>
    <row r="20" spans="1:12" ht="30" x14ac:dyDescent="0.25">
      <c r="A20" s="28">
        <v>4</v>
      </c>
      <c r="B20" s="29" t="s">
        <v>28</v>
      </c>
      <c r="C20" s="30"/>
      <c r="D20" s="30"/>
      <c r="E20" s="27"/>
      <c r="F20" s="27"/>
      <c r="G20" s="27"/>
      <c r="H20" s="27"/>
      <c r="L20" s="26"/>
    </row>
    <row r="21" spans="1:12" x14ac:dyDescent="0.25">
      <c r="A21" s="28"/>
      <c r="B21" s="29" t="s">
        <v>29</v>
      </c>
      <c r="C21" s="30" t="s">
        <v>21</v>
      </c>
      <c r="D21" s="30">
        <v>10</v>
      </c>
      <c r="E21" s="27"/>
      <c r="F21" s="27"/>
      <c r="G21" s="27"/>
      <c r="H21" s="27"/>
      <c r="L21" s="26"/>
    </row>
    <row r="22" spans="1:12" x14ac:dyDescent="0.25">
      <c r="A22" s="28"/>
      <c r="B22" s="29" t="s">
        <v>30</v>
      </c>
      <c r="C22" s="30" t="s">
        <v>21</v>
      </c>
      <c r="D22" s="30">
        <v>80</v>
      </c>
      <c r="E22" s="27"/>
      <c r="F22" s="27"/>
      <c r="G22" s="27"/>
      <c r="H22" s="27"/>
      <c r="L22" s="26"/>
    </row>
    <row r="23" spans="1:12" x14ac:dyDescent="0.25">
      <c r="A23" s="28"/>
      <c r="B23" s="29" t="s">
        <v>31</v>
      </c>
      <c r="C23" s="30" t="s">
        <v>21</v>
      </c>
      <c r="D23" s="30">
        <v>40</v>
      </c>
      <c r="E23" s="27"/>
      <c r="F23" s="27"/>
      <c r="G23" s="27"/>
      <c r="H23" s="27"/>
      <c r="L23" s="26"/>
    </row>
    <row r="24" spans="1:12" ht="62.25" customHeight="1" x14ac:dyDescent="0.25">
      <c r="A24" s="28">
        <v>5</v>
      </c>
      <c r="B24" s="29" t="s">
        <v>46</v>
      </c>
      <c r="C24" s="30" t="s">
        <v>22</v>
      </c>
      <c r="D24" s="30">
        <v>6</v>
      </c>
      <c r="E24" s="27"/>
      <c r="F24" s="27"/>
      <c r="G24" s="27">
        <f>E24*D24</f>
        <v>0</v>
      </c>
      <c r="H24" s="27">
        <f>F24*D24</f>
        <v>0</v>
      </c>
      <c r="L24" s="26"/>
    </row>
    <row r="25" spans="1:12" ht="75" x14ac:dyDescent="0.25">
      <c r="A25" s="28">
        <v>6</v>
      </c>
      <c r="B25" s="29" t="s">
        <v>35</v>
      </c>
      <c r="C25" s="30" t="s">
        <v>22</v>
      </c>
      <c r="D25" s="30">
        <v>2</v>
      </c>
      <c r="E25" s="27"/>
      <c r="F25" s="27"/>
      <c r="G25" s="27">
        <f t="shared" ref="G25" si="0">E25*D25</f>
        <v>0</v>
      </c>
      <c r="H25" s="27">
        <f t="shared" ref="H25" si="1">F25*D25</f>
        <v>0</v>
      </c>
      <c r="L25" s="26"/>
    </row>
    <row r="26" spans="1:12" ht="75" x14ac:dyDescent="0.25">
      <c r="A26" s="28">
        <v>7</v>
      </c>
      <c r="B26" s="29" t="s">
        <v>36</v>
      </c>
      <c r="C26" s="30" t="s">
        <v>22</v>
      </c>
      <c r="D26" s="30">
        <v>12</v>
      </c>
      <c r="E26" s="27"/>
      <c r="F26" s="27"/>
      <c r="G26" s="27">
        <f t="shared" ref="G26:G29" si="2">E26*D26</f>
        <v>0</v>
      </c>
      <c r="H26" s="27">
        <f t="shared" ref="H26:H33" si="3">F26*D26</f>
        <v>0</v>
      </c>
      <c r="L26" s="26"/>
    </row>
    <row r="27" spans="1:12" ht="60" x14ac:dyDescent="0.25">
      <c r="A27" s="28">
        <v>8</v>
      </c>
      <c r="B27" s="29" t="s">
        <v>47</v>
      </c>
      <c r="C27" s="30" t="s">
        <v>22</v>
      </c>
      <c r="D27" s="30">
        <v>6</v>
      </c>
      <c r="E27" s="27"/>
      <c r="F27" s="27"/>
      <c r="G27" s="27">
        <f>E27*D27</f>
        <v>0</v>
      </c>
      <c r="H27" s="27">
        <f>F27*D27</f>
        <v>0</v>
      </c>
      <c r="L27" s="26"/>
    </row>
    <row r="28" spans="1:12" ht="51" customHeight="1" x14ac:dyDescent="0.25">
      <c r="A28" s="28">
        <v>9</v>
      </c>
      <c r="B28" s="29" t="s">
        <v>33</v>
      </c>
      <c r="C28" s="30" t="s">
        <v>22</v>
      </c>
      <c r="D28" s="30">
        <v>6</v>
      </c>
      <c r="E28" s="27"/>
      <c r="F28" s="27"/>
      <c r="G28" s="27"/>
      <c r="H28" s="27"/>
      <c r="L28" s="26"/>
    </row>
    <row r="29" spans="1:12" ht="30" customHeight="1" x14ac:dyDescent="0.25">
      <c r="A29" s="28">
        <v>10</v>
      </c>
      <c r="B29" s="29" t="s">
        <v>37</v>
      </c>
      <c r="C29" s="30" t="s">
        <v>22</v>
      </c>
      <c r="D29" s="30">
        <v>10</v>
      </c>
      <c r="E29" s="27"/>
      <c r="F29" s="27"/>
      <c r="G29" s="27">
        <f t="shared" si="2"/>
        <v>0</v>
      </c>
      <c r="H29" s="27">
        <f t="shared" si="3"/>
        <v>0</v>
      </c>
      <c r="L29" s="26"/>
    </row>
    <row r="30" spans="1:12" ht="60" x14ac:dyDescent="0.25">
      <c r="A30" s="28">
        <v>11</v>
      </c>
      <c r="B30" s="29" t="s">
        <v>38</v>
      </c>
      <c r="C30" s="30" t="s">
        <v>32</v>
      </c>
      <c r="D30" s="30">
        <v>3</v>
      </c>
      <c r="E30" s="27"/>
      <c r="F30" s="27"/>
      <c r="G30" s="27">
        <f t="shared" ref="G30:G33" si="4">E30*D30</f>
        <v>0</v>
      </c>
      <c r="H30" s="27">
        <f t="shared" si="3"/>
        <v>0</v>
      </c>
      <c r="L30" s="26"/>
    </row>
    <row r="31" spans="1:12" ht="30" customHeight="1" x14ac:dyDescent="0.25">
      <c r="A31" s="28">
        <v>12</v>
      </c>
      <c r="B31" s="29" t="s">
        <v>39</v>
      </c>
      <c r="C31" s="30" t="s">
        <v>27</v>
      </c>
      <c r="D31" s="30">
        <v>1</v>
      </c>
      <c r="E31" s="27"/>
      <c r="F31" s="27"/>
      <c r="G31" s="27">
        <f t="shared" si="4"/>
        <v>0</v>
      </c>
      <c r="H31" s="27">
        <f t="shared" si="3"/>
        <v>0</v>
      </c>
      <c r="L31" s="26"/>
    </row>
    <row r="32" spans="1:12" ht="30" customHeight="1" x14ac:dyDescent="0.25">
      <c r="A32" s="28">
        <v>13</v>
      </c>
      <c r="B32" s="29" t="s">
        <v>40</v>
      </c>
      <c r="C32" s="30" t="s">
        <v>27</v>
      </c>
      <c r="D32" s="30">
        <v>1</v>
      </c>
      <c r="E32" s="27"/>
      <c r="F32" s="27"/>
      <c r="G32" s="27">
        <f t="shared" si="4"/>
        <v>0</v>
      </c>
      <c r="H32" s="27">
        <f t="shared" si="3"/>
        <v>0</v>
      </c>
      <c r="L32" s="26"/>
    </row>
    <row r="33" spans="1:12" ht="45" x14ac:dyDescent="0.25">
      <c r="A33" s="28">
        <v>14</v>
      </c>
      <c r="B33" s="29" t="s">
        <v>41</v>
      </c>
      <c r="C33" s="30" t="s">
        <v>27</v>
      </c>
      <c r="D33" s="30">
        <v>1</v>
      </c>
      <c r="E33" s="27"/>
      <c r="F33" s="27"/>
      <c r="G33" s="27">
        <f t="shared" si="4"/>
        <v>0</v>
      </c>
      <c r="H33" s="27">
        <f t="shared" si="3"/>
        <v>0</v>
      </c>
      <c r="L33" s="26"/>
    </row>
    <row r="34" spans="1:12" ht="39" customHeight="1" x14ac:dyDescent="0.25">
      <c r="A34" s="28">
        <v>15</v>
      </c>
      <c r="B34" s="29" t="s">
        <v>24</v>
      </c>
      <c r="C34" s="30" t="s">
        <v>23</v>
      </c>
      <c r="D34" s="30">
        <v>1</v>
      </c>
      <c r="E34" s="27"/>
      <c r="F34" s="27"/>
      <c r="G34" s="27">
        <f t="shared" ref="G34" si="5">E34*D34</f>
        <v>0</v>
      </c>
      <c r="H34" s="27">
        <f t="shared" ref="H34" si="6">F34*D34</f>
        <v>0</v>
      </c>
      <c r="L34" s="26"/>
    </row>
    <row r="35" spans="1:12" ht="21" customHeight="1" x14ac:dyDescent="0.25">
      <c r="A35" s="21"/>
      <c r="B35" s="32" t="s">
        <v>11</v>
      </c>
      <c r="C35" s="32"/>
      <c r="D35" s="32"/>
      <c r="E35" s="32"/>
      <c r="F35" s="32"/>
      <c r="G35" s="23">
        <f>SUM(G17:G34)</f>
        <v>240000</v>
      </c>
      <c r="H35" s="23">
        <f>SUM(H17:H34)</f>
        <v>90000</v>
      </c>
      <c r="I35" s="16"/>
      <c r="J35" s="16"/>
    </row>
    <row r="36" spans="1:12" ht="21" customHeight="1" x14ac:dyDescent="0.25">
      <c r="A36" s="21"/>
      <c r="B36" s="32" t="s">
        <v>34</v>
      </c>
      <c r="C36" s="32"/>
      <c r="D36" s="32"/>
      <c r="E36" s="32"/>
      <c r="F36" s="32"/>
      <c r="G36" s="20"/>
      <c r="H36" s="20">
        <f>H35*15%</f>
        <v>13500</v>
      </c>
    </row>
    <row r="37" spans="1:12" ht="21" customHeight="1" x14ac:dyDescent="0.25">
      <c r="A37" s="21"/>
      <c r="B37" s="32" t="s">
        <v>11</v>
      </c>
      <c r="C37" s="32"/>
      <c r="D37" s="32"/>
      <c r="E37" s="32"/>
      <c r="F37" s="32"/>
      <c r="G37" s="20">
        <f>G36+G35</f>
        <v>240000</v>
      </c>
      <c r="H37" s="20">
        <f>H36+H35</f>
        <v>103500</v>
      </c>
    </row>
    <row r="38" spans="1:12" ht="21" customHeight="1" thickBot="1" x14ac:dyDescent="0.3">
      <c r="A38" s="21"/>
      <c r="B38" s="32" t="s">
        <v>5</v>
      </c>
      <c r="C38" s="32"/>
      <c r="D38" s="32"/>
      <c r="E38" s="32"/>
      <c r="F38" s="32"/>
      <c r="G38" s="22"/>
      <c r="H38" s="22">
        <f>H37+G37</f>
        <v>343500</v>
      </c>
    </row>
    <row r="39" spans="1:12" ht="4.5" customHeight="1" thickTop="1" x14ac:dyDescent="0.25">
      <c r="A39" s="10"/>
      <c r="B39" s="8"/>
      <c r="C39" s="7"/>
      <c r="D39" s="7"/>
      <c r="E39" s="9"/>
      <c r="F39" s="9"/>
    </row>
    <row r="40" spans="1:12" ht="14.45" hidden="1" customHeight="1" x14ac:dyDescent="0.25">
      <c r="A40" s="33" t="s">
        <v>8</v>
      </c>
      <c r="B40" s="33"/>
      <c r="C40" s="33"/>
      <c r="D40" s="33"/>
      <c r="E40" s="33"/>
      <c r="F40" s="33"/>
    </row>
    <row r="41" spans="1:12" ht="14.45" hidden="1" customHeight="1" x14ac:dyDescent="0.25">
      <c r="A41" s="24" t="s">
        <v>19</v>
      </c>
      <c r="B41" s="24"/>
      <c r="C41" s="24"/>
      <c r="D41" s="24"/>
      <c r="E41" s="24"/>
      <c r="F41" s="24"/>
    </row>
    <row r="42" spans="1:12" ht="14.45" hidden="1" customHeight="1" x14ac:dyDescent="0.25">
      <c r="A42" s="24" t="s">
        <v>16</v>
      </c>
      <c r="B42" s="24"/>
      <c r="C42" s="24"/>
      <c r="D42" s="24"/>
      <c r="E42" s="24"/>
      <c r="F42" s="24"/>
      <c r="J42" s="16"/>
    </row>
    <row r="43" spans="1:12" ht="14.45" hidden="1" customHeight="1" x14ac:dyDescent="0.25">
      <c r="A43" s="24" t="s">
        <v>20</v>
      </c>
      <c r="B43" s="24"/>
      <c r="C43" s="24"/>
      <c r="D43" s="24"/>
      <c r="E43" s="24"/>
      <c r="F43" s="24"/>
      <c r="J43" s="16"/>
    </row>
    <row r="44" spans="1:12" ht="14.45" hidden="1" customHeight="1" x14ac:dyDescent="0.25">
      <c r="A44" s="24"/>
      <c r="B44" s="24"/>
      <c r="C44" s="24"/>
      <c r="D44" s="24"/>
      <c r="E44" s="24"/>
      <c r="F44" s="24"/>
      <c r="J44" s="16"/>
    </row>
    <row r="45" spans="1:12" ht="14.45" hidden="1" customHeight="1" x14ac:dyDescent="0.25">
      <c r="A45" s="24" t="s">
        <v>17</v>
      </c>
      <c r="B45" s="24"/>
      <c r="C45" s="24"/>
      <c r="D45" s="24"/>
      <c r="E45" s="24"/>
      <c r="F45" s="24"/>
      <c r="J45" s="16"/>
    </row>
    <row r="46" spans="1:12" ht="14.45" hidden="1" customHeight="1" x14ac:dyDescent="0.25">
      <c r="A46" s="24" t="s">
        <v>18</v>
      </c>
      <c r="B46" s="24"/>
      <c r="C46" s="24"/>
      <c r="D46" s="24"/>
      <c r="E46" s="24"/>
      <c r="F46" s="24"/>
      <c r="J46" s="16"/>
    </row>
    <row r="47" spans="1:12" ht="14.45" customHeight="1" x14ac:dyDescent="0.25">
      <c r="A47" s="10"/>
      <c r="B47" s="8"/>
      <c r="C47" s="7"/>
      <c r="D47" s="7"/>
      <c r="E47" s="9"/>
      <c r="F47" s="9"/>
    </row>
    <row r="48" spans="1:12" ht="18.75" hidden="1" x14ac:dyDescent="0.25">
      <c r="A48" s="11" t="s">
        <v>0</v>
      </c>
      <c r="B48" s="4"/>
    </row>
    <row r="49" spans="1:2" ht="18.75" x14ac:dyDescent="0.25">
      <c r="A49" s="25" t="s">
        <v>12</v>
      </c>
      <c r="B49" s="4"/>
    </row>
    <row r="50" spans="1:2" ht="15.75" x14ac:dyDescent="0.25">
      <c r="A50" s="3"/>
      <c r="B50" s="4"/>
    </row>
    <row r="51" spans="1:2" ht="26.45" customHeight="1" x14ac:dyDescent="0.25">
      <c r="A51" s="3"/>
      <c r="B51" s="4"/>
    </row>
    <row r="52" spans="1:2" ht="15.75" x14ac:dyDescent="0.25">
      <c r="A52" s="5"/>
      <c r="B52" s="6"/>
    </row>
  </sheetData>
  <mergeCells count="11">
    <mergeCell ref="A40:F40"/>
    <mergeCell ref="A15:A16"/>
    <mergeCell ref="B15:B16"/>
    <mergeCell ref="C15:C16"/>
    <mergeCell ref="D15:D16"/>
    <mergeCell ref="E15:F15"/>
    <mergeCell ref="G15:H15"/>
    <mergeCell ref="B35:F35"/>
    <mergeCell ref="B36:F36"/>
    <mergeCell ref="B37:F37"/>
    <mergeCell ref="B38:F38"/>
  </mergeCells>
  <printOptions horizontalCentered="1"/>
  <pageMargins left="0.43307086614173229" right="0.43307086614173229" top="0.82677165354330717" bottom="0" header="0.31496062992125984" footer="0.31496062992125984"/>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440DC-15D5-4D42-8622-E2D41C3EE6D2}">
  <dimension ref="A10:A13"/>
  <sheetViews>
    <sheetView workbookViewId="0">
      <selection sqref="A1:XFD9"/>
    </sheetView>
  </sheetViews>
  <sheetFormatPr defaultRowHeight="15" x14ac:dyDescent="0.25"/>
  <sheetData>
    <row r="10" spans="1:1" x14ac:dyDescent="0.25">
      <c r="A10" s="13"/>
    </row>
    <row r="11" spans="1:1" x14ac:dyDescent="0.25">
      <c r="A11" s="13" t="s">
        <v>8</v>
      </c>
    </row>
    <row r="12" spans="1:1" x14ac:dyDescent="0.25">
      <c r="A12" s="15" t="s">
        <v>9</v>
      </c>
    </row>
    <row r="13" spans="1:1" x14ac:dyDescent="0.25">
      <c r="A13" s="15"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Sheet3</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2024-10-17T14:27:06Z</dcterms:modified>
</cp:coreProperties>
</file>