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33728E0C-DD13-4F80-B3A6-7BBBE7D5A3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Sheet1!$A$1:$I$40</definedName>
  </definedNames>
  <calcPr calcId="181029"/>
</workbook>
</file>

<file path=xl/calcChain.xml><?xml version="1.0" encoding="utf-8"?>
<calcChain xmlns="http://schemas.openxmlformats.org/spreadsheetml/2006/main">
  <c r="E23" i="1" l="1"/>
  <c r="E24" i="1"/>
  <c r="F24" i="1"/>
  <c r="I24" i="1" s="1"/>
  <c r="K31" i="1"/>
  <c r="K30" i="1"/>
  <c r="F23" i="1"/>
  <c r="I23" i="1" s="1"/>
  <c r="K32" i="1" l="1"/>
  <c r="I25" i="1"/>
</calcChain>
</file>

<file path=xl/sharedStrings.xml><?xml version="1.0" encoding="utf-8"?>
<sst xmlns="http://schemas.openxmlformats.org/spreadsheetml/2006/main" count="23" uniqueCount="22">
  <si>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</si>
  <si>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</si>
  <si>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</si>
  <si>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</si>
  <si>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</si>
  <si>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</si>
  <si>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</si>
  <si>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</si>
  <si>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</si>
  <si>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</si>
  <si>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</si>
  <si>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</si>
  <si>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</si>
  <si>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</si>
  <si>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No</t>
  </si>
  <si>
    <t>Project: Sana Safinas Dolmen Mall Lahore</t>
  </si>
  <si>
    <t>Variation # 1</t>
  </si>
  <si>
    <t>Over Head profit 28%</t>
  </si>
  <si>
    <t>Note: Vendor quotation attached</t>
  </si>
  <si>
    <r>
      <t xml:space="preserve">Supply of Fire Hose Reel 1" x 30 Mtr. Cabinet Mounted, Swinging Manual with Plastic Nozzle,  Conforming to BS EN 671-1:2012, CE0086, Kitemark/LPCB Approved, Model: 25 NFH 020M - Naffco
1" Lock Shield Valve, LPCB Approved, Model: NLSV-25 - Naffco
1" Pressure Reducing Valve, Kitemark approved, Model: </t>
    </r>
    <r>
      <rPr>
        <b/>
        <sz val="12"/>
        <color rgb="FF000000"/>
        <rFont val="Calibri"/>
        <family val="2"/>
        <scheme val="minor"/>
      </rPr>
      <t xml:space="preserve">SD-91430K - Shield </t>
    </r>
  </si>
  <si>
    <t>Supply &amp; installation of Fire Hose Cabinet and Fire reel.</t>
  </si>
  <si>
    <r>
      <t xml:space="preserve">Double Vertical Fire Hose Reel Cabinet with architrave, Recessed Type, Solid Door, 
Complete Mild Steel, Material Thickness: 1.5mm - </t>
    </r>
    <r>
      <rPr>
        <b/>
        <sz val="12"/>
        <color rgb="FF000000"/>
        <rFont val="Calibri"/>
        <family val="2"/>
        <scheme val="minor"/>
      </rPr>
      <t>Make: Local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</si>
</sst>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65" fontId="0" fillId="0" borderId="0" xfId="0" applyNumberForma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65" fontId="5" fillId="0" borderId="2" xfId="0" applyNumberFormat="1" applyFont="1" applyBorder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2028825</xdr:colOff>
      <xdr:row>0</xdr:row>
      <xdr:rowOff>9525</xdr:rowOff>
    </xdr:from>
    <xdr:to>
      <xdr:col>5</xdr:col>
      <xdr:colOff>219710</xdr:colOff>
      <xdr:row>5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525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36</xdr:row>
      <xdr:rowOff>7620</xdr:rowOff>
    </xdr:from>
    <xdr:to>
      <xdr:col>1</xdr:col>
      <xdr:colOff>659765</xdr:colOff>
      <xdr:row>39</xdr:row>
      <xdr:rowOff>170884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333375</xdr:colOff>
      <xdr:row>11</xdr:row>
      <xdr:rowOff>28575</xdr:rowOff>
    </xdr:from>
    <xdr:to>
      <xdr:col>26</xdr:col>
      <xdr:colOff>248914</xdr:colOff>
      <xdr:row>35</xdr:row>
      <xdr:rowOff>210720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52DD41-01E1-D542-36E2-52E06DF93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05850" y="1495425"/>
          <a:ext cx="9059539" cy="8383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41"/>
  <sheetViews>
    <sheetView tabSelected="1" topLeftCell="A10" zoomScaleNormal="100" workbookViewId="0">
      <selection activeCell="I23" sqref="I23"/>
    </sheetView>
  </sheetViews>
  <sheetFormatPr defaultRowHeight="15" x14ac:dyDescent="0.25"/>
  <cols>
    <col min="1" max="1" width="4.28515625" style="2" customWidth="1"/>
    <col min="2" max="2" width="33" customWidth="1"/>
    <col min="3" max="3" width="10.7109375" style="2" customWidth="1"/>
    <col min="4" max="4" width="9.28515625" style="2" customWidth="1"/>
    <col min="5" max="5" width="11.140625" style="2" customWidth="1"/>
    <col min="6" max="6" width="9.85546875" style="2" bestFit="1" customWidth="1"/>
    <col min="7" max="7" width="6.85546875" style="2" customWidth="1"/>
    <col min="8" max="8" width="6.7109375" style="2" customWidth="1"/>
    <col min="9" max="9" width="14.28515625" style="3" customWidth="1"/>
    <col min="11" max="11" width="11.5703125" bestFit="1" customWidth="1"/>
  </cols>
  <sheetData>
    <row r="7" spans="1:9" ht="10.9" customHeight="1" x14ac:dyDescent="0.25"/>
    <row r="8" spans="1:9" ht="3.75" customHeight="1" x14ac:dyDescent="0.25"/>
    <row r="9" spans="1:9" ht="3.75" customHeight="1" x14ac:dyDescent="0.25"/>
    <row r="10" spans="1:9" ht="3.75" customHeight="1" x14ac:dyDescent="0.25"/>
    <row r="11" spans="1:9" ht="3.75" customHeight="1" x14ac:dyDescent="0.25"/>
    <row r="12" spans="1:9" ht="6" customHeight="1" x14ac:dyDescent="0.25"/>
    <row r="13" spans="1:9" ht="22.9" customHeight="1" x14ac:dyDescent="0.35">
      <c r="A13" s="33" t="s">
        <v>9</v>
      </c>
      <c r="B13" s="33"/>
      <c r="I13" s="10">
        <v>45593</v>
      </c>
    </row>
    <row r="14" spans="1:9" ht="21" x14ac:dyDescent="0.35">
      <c r="A14" s="30"/>
      <c r="B14" s="31"/>
    </row>
    <row r="15" spans="1:9" ht="21" x14ac:dyDescent="0.35">
      <c r="A15" s="29" t="s">
        <v>15</v>
      </c>
      <c r="B15" s="29"/>
    </row>
    <row r="16" spans="1:9" ht="7.5" customHeight="1" x14ac:dyDescent="0.25">
      <c r="A16" s="6"/>
      <c r="B16" s="6"/>
    </row>
    <row r="17" spans="1:11" ht="18.75" x14ac:dyDescent="0.3">
      <c r="A17" s="34" t="s">
        <v>10</v>
      </c>
      <c r="B17" s="34"/>
      <c r="C17" s="34"/>
      <c r="D17" s="34"/>
      <c r="E17" s="34"/>
      <c r="F17" s="34"/>
      <c r="G17" s="34"/>
      <c r="H17" s="34"/>
      <c r="I17" s="34"/>
    </row>
    <row r="18" spans="1:11" ht="11.25" customHeight="1" x14ac:dyDescent="0.35">
      <c r="A18" s="18"/>
      <c r="B18" s="18"/>
      <c r="C18" s="18"/>
      <c r="D18" s="18"/>
      <c r="E18" s="18"/>
      <c r="F18" s="18"/>
      <c r="G18" s="18"/>
      <c r="H18" s="18"/>
      <c r="I18" s="18"/>
    </row>
    <row r="19" spans="1:11" ht="18.75" x14ac:dyDescent="0.3">
      <c r="A19" s="34" t="s">
        <v>16</v>
      </c>
      <c r="B19" s="34"/>
      <c r="C19" s="34"/>
      <c r="D19" s="34"/>
      <c r="E19" s="34"/>
      <c r="F19" s="34"/>
      <c r="G19" s="34"/>
      <c r="H19" s="34"/>
      <c r="I19" s="34"/>
    </row>
    <row r="20" spans="1:11" ht="40.5" customHeight="1" x14ac:dyDescent="0.25">
      <c r="A20" s="35" t="s">
        <v>20</v>
      </c>
      <c r="B20" s="35"/>
      <c r="C20" s="35"/>
      <c r="D20" s="35"/>
      <c r="E20" s="35"/>
      <c r="F20" s="35"/>
      <c r="G20" s="35"/>
      <c r="H20" s="35"/>
      <c r="I20" s="35"/>
    </row>
    <row r="21" spans="1:11" ht="14.25" customHeight="1" x14ac:dyDescent="0.25"/>
    <row r="22" spans="1:11" ht="47.25" x14ac:dyDescent="0.25">
      <c r="A22" s="11" t="s">
        <v>0</v>
      </c>
      <c r="B22" s="11" t="s">
        <v>1</v>
      </c>
      <c r="C22" s="12" t="s">
        <v>11</v>
      </c>
      <c r="D22" s="12" t="s">
        <v>12</v>
      </c>
      <c r="E22" s="12" t="s">
        <v>17</v>
      </c>
      <c r="F22" s="12" t="s">
        <v>13</v>
      </c>
      <c r="G22" s="11" t="s">
        <v>2</v>
      </c>
      <c r="H22" s="11" t="s">
        <v>3</v>
      </c>
      <c r="I22" s="13" t="s">
        <v>4</v>
      </c>
    </row>
    <row r="23" spans="1:11" s="7" customFormat="1" ht="194.25" customHeight="1" x14ac:dyDescent="0.3">
      <c r="A23" s="15">
        <v>1</v>
      </c>
      <c r="B23" s="14" t="s">
        <v>19</v>
      </c>
      <c r="C23" s="16">
        <v>141600</v>
      </c>
      <c r="D23" s="16">
        <v>25000</v>
      </c>
      <c r="E23" s="17">
        <f>SUM(C23+D23)*28%</f>
        <v>46648.000000000007</v>
      </c>
      <c r="F23" s="17">
        <f>E23+D23+C23</f>
        <v>213248</v>
      </c>
      <c r="G23" s="15" t="s">
        <v>14</v>
      </c>
      <c r="H23" s="15">
        <v>1</v>
      </c>
      <c r="I23" s="16">
        <f>H23*F23</f>
        <v>213248</v>
      </c>
    </row>
    <row r="24" spans="1:11" s="7" customFormat="1" ht="89.25" customHeight="1" x14ac:dyDescent="0.3">
      <c r="A24" s="15">
        <v>1</v>
      </c>
      <c r="B24" s="14" t="s">
        <v>21</v>
      </c>
      <c r="C24" s="16">
        <v>153400</v>
      </c>
      <c r="D24" s="16">
        <v>25000</v>
      </c>
      <c r="E24" s="17">
        <f>SUM(C24+D24)*28%</f>
        <v>49952.000000000007</v>
      </c>
      <c r="F24" s="17">
        <f>E24+D24+C24</f>
        <v>228352</v>
      </c>
      <c r="G24" s="15" t="s">
        <v>14</v>
      </c>
      <c r="H24" s="15">
        <v>1</v>
      </c>
      <c r="I24" s="16">
        <f>H24*F24</f>
        <v>228352</v>
      </c>
    </row>
    <row r="25" spans="1:11" s="27" customFormat="1" ht="27.75" customHeight="1" thickBot="1" x14ac:dyDescent="0.3">
      <c r="A25" s="36" t="s">
        <v>5</v>
      </c>
      <c r="B25" s="36"/>
      <c r="C25" s="36"/>
      <c r="D25" s="36"/>
      <c r="E25" s="36"/>
      <c r="F25" s="36"/>
      <c r="G25" s="36"/>
      <c r="H25" s="36"/>
      <c r="I25" s="28">
        <f>SUM(I23:I24)</f>
        <v>441600</v>
      </c>
      <c r="K25" s="23"/>
    </row>
    <row r="26" spans="1:11" ht="8.25" customHeight="1" thickTop="1" x14ac:dyDescent="0.25"/>
    <row r="27" spans="1:11" ht="7.5" hidden="1" customHeight="1" thickTop="1" x14ac:dyDescent="0.25"/>
    <row r="28" spans="1:11" ht="6" hidden="1" customHeight="1" x14ac:dyDescent="0.25">
      <c r="A28" s="26"/>
      <c r="B28" s="5"/>
    </row>
    <row r="29" spans="1:11" ht="3" customHeight="1" x14ac:dyDescent="0.25">
      <c r="A29" s="26"/>
      <c r="B29" s="5"/>
    </row>
    <row r="30" spans="1:11" ht="18.75" x14ac:dyDescent="0.25">
      <c r="A30" s="32" t="s">
        <v>18</v>
      </c>
      <c r="B30" s="5"/>
      <c r="J30">
        <v>120000</v>
      </c>
      <c r="K30" s="1">
        <f>J30*1.18</f>
        <v>141600</v>
      </c>
    </row>
    <row r="31" spans="1:11" ht="15.75" x14ac:dyDescent="0.25">
      <c r="A31" s="26"/>
      <c r="B31" s="5"/>
      <c r="J31">
        <v>130000</v>
      </c>
      <c r="K31" s="1">
        <f>J31*1.18</f>
        <v>153400</v>
      </c>
    </row>
    <row r="32" spans="1:11" ht="15.75" x14ac:dyDescent="0.25">
      <c r="A32" s="4" t="s">
        <v>6</v>
      </c>
      <c r="B32" s="5"/>
      <c r="K32" s="9">
        <f>SUM(K30:K31)</f>
        <v>295000</v>
      </c>
    </row>
    <row r="33" spans="1:11" ht="15.75" x14ac:dyDescent="0.25">
      <c r="A33" s="4"/>
      <c r="B33" s="5"/>
    </row>
    <row r="34" spans="1:11" ht="20.25" customHeight="1" x14ac:dyDescent="0.3">
      <c r="A34" s="20" t="s">
        <v>7</v>
      </c>
      <c r="B34" s="21"/>
      <c r="C34" s="22"/>
      <c r="D34" s="22"/>
      <c r="E34" s="22"/>
      <c r="F34" s="22"/>
      <c r="G34" s="22"/>
      <c r="H34" s="22"/>
      <c r="I34" s="23"/>
    </row>
    <row r="35" spans="1:11" ht="8.4499999999999993" customHeight="1" x14ac:dyDescent="0.3">
      <c r="A35" s="20"/>
      <c r="B35" s="20"/>
      <c r="C35" s="22"/>
      <c r="D35" s="22"/>
      <c r="E35" s="22"/>
      <c r="F35" s="22"/>
      <c r="G35" s="22"/>
      <c r="H35" s="22"/>
      <c r="I35" s="23"/>
    </row>
    <row r="36" spans="1:11" s="7" customFormat="1" ht="18.75" x14ac:dyDescent="0.3">
      <c r="A36" s="24" t="s">
        <v>8</v>
      </c>
      <c r="B36" s="25"/>
      <c r="C36" s="22"/>
      <c r="D36" s="22"/>
      <c r="E36" s="22"/>
      <c r="F36" s="22"/>
      <c r="G36" s="22"/>
      <c r="H36" s="22"/>
      <c r="I36" s="23"/>
    </row>
    <row r="37" spans="1:11" s="7" customFormat="1" ht="10.15" customHeight="1" x14ac:dyDescent="0.3">
      <c r="A37" s="2"/>
      <c r="B37"/>
      <c r="C37" s="2"/>
      <c r="D37" s="2"/>
      <c r="E37" s="2"/>
      <c r="F37" s="2"/>
      <c r="G37" s="2"/>
      <c r="H37" s="2"/>
      <c r="I37" s="3"/>
      <c r="K37" s="19"/>
    </row>
    <row r="38" spans="1:11" s="7" customFormat="1" ht="18.75" x14ac:dyDescent="0.3">
      <c r="A38" s="2"/>
      <c r="B38"/>
      <c r="C38" s="2"/>
      <c r="D38" s="2"/>
      <c r="E38" s="2"/>
      <c r="F38" s="2"/>
      <c r="G38" s="2"/>
      <c r="H38" s="2"/>
      <c r="I38" s="3"/>
      <c r="K38" s="19"/>
    </row>
    <row r="39" spans="1:11" x14ac:dyDescent="0.25">
      <c r="K39" s="1"/>
    </row>
    <row r="40" spans="1:11" x14ac:dyDescent="0.25">
      <c r="K40" s="1"/>
    </row>
    <row r="41" spans="1:11" x14ac:dyDescent="0.25">
      <c r="K41" s="8"/>
    </row>
  </sheetData>
  <mergeCells count="5">
    <mergeCell ref="A13:B13"/>
    <mergeCell ref="A17:I17"/>
    <mergeCell ref="A20:I20"/>
    <mergeCell ref="A25:H25"/>
    <mergeCell ref="A19:I19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2024-10-28T10:24:53Z</dcterms:modified>
</cp:coreProperties>
</file>