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822D327F-2F63-4D26-8482-CEC54758F4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73" i="3" l="1"/>
  <c r="F473" i="3" s="1"/>
  <c r="E469" i="3" l="1"/>
  <c r="F469" i="3" s="1"/>
  <c r="E470" i="3"/>
  <c r="F470" i="3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72" i="3"/>
  <c r="F472" i="3" s="1"/>
  <c r="E471" i="3"/>
  <c r="F471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<sst xmlns="http://schemas.openxmlformats.org/spreadsheetml/2006/main" count="10249" uniqueCount="8161">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</sst>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165" fontId="108" fillId="0" borderId="0" xfId="1" applyNumberFormat="1" applyFont="1" applyBorder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693" sqref="B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6"/>
      <c r="B1" s="756"/>
      <c r="C1" s="756"/>
      <c r="D1" s="756"/>
      <c r="E1" s="75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1" t="s">
        <v>3196</v>
      </c>
      <c r="F1120" s="761"/>
      <c r="G1120" s="76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2" t="s">
        <v>4117</v>
      </c>
      <c r="B1490" s="764"/>
      <c r="C1490" s="766" t="s">
        <v>4118</v>
      </c>
      <c r="D1490" s="768"/>
      <c r="E1490" s="768"/>
    </row>
    <row r="1491" spans="1:5" ht="26.45" customHeight="1" x14ac:dyDescent="0.25">
      <c r="A1491" s="763"/>
      <c r="B1491" s="765"/>
      <c r="C1491" s="767"/>
      <c r="D1491" s="769"/>
      <c r="E1491" s="76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0" t="s">
        <v>4925</v>
      </c>
      <c r="D1803" s="77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1" t="s">
        <v>5164</v>
      </c>
      <c r="I1893" s="77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3" t="s">
        <v>5481</v>
      </c>
      <c r="E2010" s="77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5" t="s">
        <v>5573</v>
      </c>
      <c r="G2048" s="77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5" t="s">
        <v>5904</v>
      </c>
      <c r="D2183" s="755"/>
      <c r="E2183" s="75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6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6"/>
      <c r="B2303" s="63" t="s">
        <v>6193</v>
      </c>
      <c r="C2303" s="241"/>
      <c r="D2303" s="289"/>
      <c r="E2303" s="200"/>
    </row>
    <row r="2304" spans="1:5" ht="20.25" customHeight="1" x14ac:dyDescent="0.3">
      <c r="A2304" s="776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7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7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8" t="s">
        <v>6516</v>
      </c>
      <c r="E2443" s="778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79" t="s">
        <v>6524</v>
      </c>
      <c r="C2446" s="779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80" t="s">
        <v>8129</v>
      </c>
      <c r="C2687" s="780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8151</v>
      </c>
      <c r="B2693" s="44" t="s">
        <v>5512</v>
      </c>
    </row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1" t="s">
        <v>7385</v>
      </c>
      <c r="B1" s="782"/>
      <c r="C1" s="541"/>
      <c r="D1" s="781" t="s">
        <v>7384</v>
      </c>
      <c r="E1" s="782"/>
      <c r="F1" s="541"/>
      <c r="G1" s="781" t="s">
        <v>7375</v>
      </c>
      <c r="H1" s="782"/>
      <c r="I1" s="541"/>
      <c r="J1" s="781" t="s">
        <v>7369</v>
      </c>
      <c r="K1" s="782"/>
      <c r="L1" s="541"/>
      <c r="M1" s="781" t="s">
        <v>7356</v>
      </c>
      <c r="N1" s="782"/>
      <c r="O1" s="541"/>
      <c r="P1" s="781" t="s">
        <v>7355</v>
      </c>
      <c r="Q1" s="782"/>
      <c r="R1" s="541"/>
      <c r="S1" s="781" t="s">
        <v>7345</v>
      </c>
      <c r="T1" s="782"/>
      <c r="U1" s="541"/>
      <c r="V1" s="781" t="s">
        <v>7321</v>
      </c>
      <c r="W1" s="782"/>
      <c r="X1" s="541"/>
      <c r="Y1" s="781" t="s">
        <v>7306</v>
      </c>
      <c r="Z1" s="782"/>
      <c r="AA1" s="541"/>
      <c r="AB1" s="781" t="s">
        <v>7298</v>
      </c>
      <c r="AC1" s="782"/>
      <c r="AD1" s="541"/>
      <c r="AE1" s="781" t="s">
        <v>7295</v>
      </c>
      <c r="AF1" s="782"/>
      <c r="AG1" s="541"/>
      <c r="AH1" s="781" t="s">
        <v>7282</v>
      </c>
      <c r="AI1" s="782"/>
      <c r="AJ1" s="541"/>
      <c r="AK1" s="781" t="s">
        <v>7262</v>
      </c>
      <c r="AL1" s="782"/>
      <c r="AM1" s="541"/>
      <c r="AN1" s="781" t="s">
        <v>7258</v>
      </c>
      <c r="AO1" s="782"/>
      <c r="AP1" s="541"/>
      <c r="AQ1" s="781" t="s">
        <v>7255</v>
      </c>
      <c r="AR1" s="782"/>
      <c r="AS1" s="541"/>
      <c r="AT1" s="781" t="s">
        <v>7185</v>
      </c>
      <c r="AU1" s="782"/>
      <c r="AV1" s="541"/>
      <c r="AW1" s="781" t="s">
        <v>7186</v>
      </c>
      <c r="AX1" s="782"/>
      <c r="AY1" s="542"/>
      <c r="AZ1" s="781" t="s">
        <v>7187</v>
      </c>
      <c r="BA1" s="782"/>
      <c r="BC1" s="781" t="s">
        <v>7188</v>
      </c>
      <c r="BD1" s="782"/>
      <c r="BE1" s="542"/>
      <c r="BF1" s="781" t="s">
        <v>7189</v>
      </c>
      <c r="BG1" s="782"/>
      <c r="BI1" s="781" t="s">
        <v>7190</v>
      </c>
      <c r="BJ1" s="782"/>
      <c r="BK1" s="543"/>
      <c r="BL1" s="785" t="s">
        <v>7191</v>
      </c>
      <c r="BM1" s="786"/>
      <c r="BN1" s="543"/>
      <c r="BO1" s="543"/>
      <c r="BP1" s="785" t="s">
        <v>7191</v>
      </c>
      <c r="BQ1" s="786"/>
      <c r="BS1" s="785" t="s">
        <v>7192</v>
      </c>
      <c r="BT1" s="786"/>
      <c r="BV1" s="785" t="s">
        <v>7192</v>
      </c>
      <c r="BW1" s="786"/>
      <c r="BY1" s="785" t="s">
        <v>7192</v>
      </c>
      <c r="BZ1" s="786"/>
    </row>
    <row r="2" spans="1:78" s="449" customFormat="1" ht="18" customHeight="1" x14ac:dyDescent="0.35">
      <c r="A2" s="783"/>
      <c r="B2" s="784"/>
      <c r="C2" s="544"/>
      <c r="D2" s="783"/>
      <c r="E2" s="784"/>
      <c r="F2" s="544"/>
      <c r="G2" s="783"/>
      <c r="H2" s="784"/>
      <c r="I2" s="544"/>
      <c r="J2" s="783"/>
      <c r="K2" s="784"/>
      <c r="L2" s="544"/>
      <c r="M2" s="783"/>
      <c r="N2" s="784"/>
      <c r="O2" s="544"/>
      <c r="P2" s="783"/>
      <c r="Q2" s="784"/>
      <c r="R2" s="544"/>
      <c r="S2" s="783"/>
      <c r="T2" s="784"/>
      <c r="U2" s="544"/>
      <c r="V2" s="783"/>
      <c r="W2" s="784"/>
      <c r="X2" s="544"/>
      <c r="Y2" s="783"/>
      <c r="Z2" s="784"/>
      <c r="AA2" s="544"/>
      <c r="AB2" s="783"/>
      <c r="AC2" s="784"/>
      <c r="AD2" s="544"/>
      <c r="AE2" s="783"/>
      <c r="AF2" s="784"/>
      <c r="AG2" s="544"/>
      <c r="AH2" s="783"/>
      <c r="AI2" s="784"/>
      <c r="AJ2" s="544"/>
      <c r="AK2" s="783"/>
      <c r="AL2" s="784"/>
      <c r="AM2" s="544"/>
      <c r="AN2" s="783"/>
      <c r="AO2" s="784"/>
      <c r="AP2" s="544"/>
      <c r="AQ2" s="783"/>
      <c r="AR2" s="784"/>
      <c r="AS2" s="544"/>
      <c r="AT2" s="783"/>
      <c r="AU2" s="784"/>
      <c r="AV2" s="544"/>
      <c r="AW2" s="783"/>
      <c r="AX2" s="784"/>
      <c r="AY2" s="545"/>
      <c r="AZ2" s="783"/>
      <c r="BA2" s="784"/>
      <c r="BC2" s="783"/>
      <c r="BD2" s="784"/>
      <c r="BE2" s="545"/>
      <c r="BF2" s="783"/>
      <c r="BG2" s="784"/>
      <c r="BI2" s="783"/>
      <c r="BJ2" s="784"/>
      <c r="BK2" s="546"/>
      <c r="BL2" s="787"/>
      <c r="BM2" s="788"/>
      <c r="BN2" s="546"/>
      <c r="BO2" s="546"/>
      <c r="BP2" s="787"/>
      <c r="BQ2" s="788"/>
      <c r="BS2" s="787"/>
      <c r="BT2" s="788"/>
      <c r="BV2" s="787"/>
      <c r="BW2" s="788"/>
      <c r="BY2" s="787"/>
      <c r="BZ2" s="78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79"/>
  <sheetViews>
    <sheetView tabSelected="1" zoomScale="120" zoomScaleNormal="120" workbookViewId="0">
      <pane ySplit="2" topLeftCell="A438" activePane="bottomLeft" state="frozen"/>
      <selection pane="bottomLeft" activeCell="L448" sqref="L448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9" t="s">
        <v>7392</v>
      </c>
      <c r="B1" s="789"/>
      <c r="C1" s="789"/>
      <c r="D1" s="789"/>
      <c r="E1" s="789"/>
      <c r="F1" s="789"/>
      <c r="G1" s="789"/>
      <c r="I1" s="789" t="s">
        <v>7494</v>
      </c>
      <c r="J1" s="789"/>
      <c r="K1" s="789"/>
      <c r="L1" s="789"/>
      <c r="M1" s="789"/>
      <c r="N1" s="789"/>
      <c r="O1" s="789"/>
      <c r="R1" s="790" t="s">
        <v>7534</v>
      </c>
      <c r="S1" s="790"/>
      <c r="T1" s="790"/>
      <c r="U1" s="790"/>
      <c r="V1" s="790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64759359</v>
      </c>
      <c r="Q4" s="373">
        <f>P4+P5</f>
        <v>124358620.75999999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59599261.759999998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111690977</v>
      </c>
      <c r="Q8" s="9">
        <f>SUM(M:M)</f>
        <v>83286266.089999989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86780975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2392506</v>
      </c>
      <c r="Q11" s="373">
        <f>Q9-Q8</f>
        <v>3494708.9100000113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2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8149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8104</v>
      </c>
      <c r="C343" s="739" t="s">
        <v>8021</v>
      </c>
      <c r="D343" s="719" t="s">
        <v>8107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8109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8118</v>
      </c>
      <c r="C346" s="739" t="s">
        <v>8117</v>
      </c>
      <c r="D346" s="719" t="s">
        <v>8116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8128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8131</v>
      </c>
      <c r="C349" s="745"/>
      <c r="D349" s="717" t="s">
        <v>8130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8149</v>
      </c>
      <c r="C350" s="739"/>
      <c r="D350" s="719" t="s">
        <v>8147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8149</v>
      </c>
      <c r="C351" s="739" t="s">
        <v>1935</v>
      </c>
      <c r="D351" s="719" t="s">
        <v>8158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20"/>
      <c r="B353" s="739"/>
      <c r="C353" s="739"/>
      <c r="D353" s="719"/>
      <c r="E353" s="709"/>
      <c r="F353" s="709"/>
      <c r="G353" s="711"/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20"/>
      <c r="B354" s="739"/>
      <c r="C354" s="739"/>
      <c r="D354" s="719"/>
      <c r="E354" s="709"/>
      <c r="F354" s="709"/>
      <c r="G354" s="711"/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20"/>
      <c r="B355" s="739"/>
      <c r="C355" s="739"/>
      <c r="D355" s="719"/>
      <c r="E355" s="709"/>
      <c r="F355" s="709"/>
      <c r="G355" s="711"/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37"/>
      <c r="B356" s="745"/>
      <c r="C356" s="745"/>
      <c r="D356" s="717"/>
      <c r="E356" s="709"/>
      <c r="F356" s="709"/>
      <c r="G356" s="711"/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37"/>
      <c r="B357" s="745"/>
      <c r="C357" s="745"/>
      <c r="D357" s="717"/>
      <c r="E357" s="709"/>
      <c r="F357" s="709"/>
      <c r="G357" s="711"/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8108</v>
      </c>
      <c r="K413" s="739" t="s">
        <v>7990</v>
      </c>
      <c r="L413" s="719" t="s">
        <v>8103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8104</v>
      </c>
      <c r="K414" s="739" t="s">
        <v>7990</v>
      </c>
      <c r="L414" s="719" t="s">
        <v>8105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8106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8110</v>
      </c>
      <c r="K416" s="739" t="s">
        <v>7990</v>
      </c>
      <c r="L416" s="719" t="s">
        <v>8111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8113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8112</v>
      </c>
      <c r="K418" s="739" t="s">
        <v>7999</v>
      </c>
      <c r="L418" s="719" t="s">
        <v>8114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8115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8119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8120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8121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8124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8125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8127</v>
      </c>
      <c r="L429" s="719" t="s">
        <v>8126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8148</v>
      </c>
      <c r="K431" s="739" t="s">
        <v>7990</v>
      </c>
      <c r="L431" s="719" t="s">
        <v>8136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8140</v>
      </c>
      <c r="L433" s="719" t="s">
        <v>8138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8141</v>
      </c>
      <c r="L434" s="719" t="s">
        <v>8142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8143</v>
      </c>
      <c r="L435" s="719" t="s">
        <v>8144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8150</v>
      </c>
      <c r="L436" s="719" t="s">
        <v>8145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8152</v>
      </c>
      <c r="L438" s="719" t="s">
        <v>8154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8112</v>
      </c>
      <c r="K439" s="739" t="s">
        <v>7999</v>
      </c>
      <c r="L439" s="719" t="s">
        <v>8114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8157</v>
      </c>
      <c r="L441" s="719" t="s">
        <v>8155</v>
      </c>
      <c r="M441" s="709">
        <v>150000</v>
      </c>
      <c r="N441" s="737"/>
      <c r="O441" s="711">
        <f t="shared" ref="O441:O444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8156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37"/>
      <c r="J445" s="739"/>
      <c r="K445" s="739"/>
      <c r="L445" s="719"/>
      <c r="M445" s="709"/>
      <c r="N445" s="737"/>
      <c r="O445" s="737"/>
    </row>
    <row r="446" spans="1:15" x14ac:dyDescent="0.3">
      <c r="I446" s="737"/>
      <c r="J446" s="739"/>
      <c r="K446" s="739"/>
      <c r="L446" s="719"/>
      <c r="M446" s="709"/>
      <c r="N446" s="737"/>
      <c r="O446" s="737"/>
    </row>
    <row r="447" spans="1:15" x14ac:dyDescent="0.3">
      <c r="I447" s="737"/>
      <c r="J447" s="739"/>
      <c r="K447" s="739"/>
      <c r="L447" s="719"/>
      <c r="M447" s="709"/>
      <c r="N447" s="737"/>
      <c r="O447" s="737"/>
    </row>
    <row r="448" spans="1:15" x14ac:dyDescent="0.3">
      <c r="I448" s="737"/>
      <c r="J448" s="739"/>
      <c r="K448" s="739"/>
      <c r="L448" s="719"/>
      <c r="M448" s="709"/>
      <c r="N448" s="737"/>
      <c r="O448" s="737"/>
    </row>
    <row r="449" spans="9:15" x14ac:dyDescent="0.3">
      <c r="I449" s="737"/>
      <c r="J449" s="739"/>
      <c r="K449" s="739"/>
      <c r="L449" s="719"/>
      <c r="M449" s="709"/>
      <c r="N449" s="737"/>
      <c r="O449" s="737"/>
    </row>
    <row r="450" spans="9:15" x14ac:dyDescent="0.3">
      <c r="I450" s="737"/>
      <c r="J450" s="739"/>
      <c r="K450" s="739"/>
      <c r="L450" s="719"/>
      <c r="M450" s="709"/>
      <c r="N450" s="737"/>
      <c r="O450" s="737"/>
    </row>
    <row r="451" spans="9:15" x14ac:dyDescent="0.3">
      <c r="I451" s="737"/>
      <c r="J451" s="739"/>
      <c r="K451" s="739"/>
      <c r="L451" s="719"/>
      <c r="M451" s="709"/>
      <c r="N451" s="737"/>
      <c r="O451" s="737"/>
    </row>
    <row r="452" spans="9:15" x14ac:dyDescent="0.3">
      <c r="I452" s="737"/>
      <c r="J452" s="739"/>
      <c r="K452" s="739"/>
      <c r="L452" s="719"/>
      <c r="M452" s="709"/>
      <c r="N452" s="737"/>
      <c r="O452" s="737"/>
    </row>
    <row r="453" spans="9:15" x14ac:dyDescent="0.3">
      <c r="I453" s="737"/>
      <c r="J453" s="739"/>
      <c r="K453" s="739"/>
      <c r="L453" s="719"/>
      <c r="M453" s="709"/>
      <c r="N453" s="737"/>
      <c r="O453" s="737"/>
    </row>
    <row r="454" spans="9:15" x14ac:dyDescent="0.3">
      <c r="I454" s="737"/>
      <c r="J454" s="739"/>
      <c r="K454" s="739"/>
      <c r="L454" s="719"/>
      <c r="M454" s="709"/>
      <c r="N454" s="737"/>
      <c r="O454" s="737"/>
    </row>
    <row r="455" spans="9:15" x14ac:dyDescent="0.3">
      <c r="I455" s="737"/>
      <c r="J455" s="739"/>
      <c r="K455" s="739"/>
      <c r="L455" s="719"/>
      <c r="M455" s="709"/>
      <c r="N455" s="737"/>
      <c r="O455" s="737"/>
    </row>
    <row r="456" spans="9:15" x14ac:dyDescent="0.3">
      <c r="I456" s="737"/>
      <c r="J456" s="739"/>
      <c r="K456" s="739"/>
      <c r="L456" s="719"/>
      <c r="M456" s="709"/>
      <c r="N456" s="737"/>
      <c r="O456" s="737"/>
    </row>
    <row r="457" spans="9:15" x14ac:dyDescent="0.3">
      <c r="I457" s="737"/>
      <c r="J457" s="739"/>
      <c r="K457" s="739"/>
      <c r="L457" s="719"/>
      <c r="M457" s="709"/>
      <c r="N457" s="737"/>
      <c r="O457" s="737"/>
    </row>
    <row r="458" spans="9:15" x14ac:dyDescent="0.3">
      <c r="I458" s="737"/>
      <c r="J458" s="739"/>
      <c r="K458" s="739"/>
      <c r="L458" s="719"/>
      <c r="M458" s="709"/>
      <c r="N458" s="737"/>
      <c r="O458" s="737"/>
    </row>
    <row r="459" spans="9:15" x14ac:dyDescent="0.3">
      <c r="I459" s="737"/>
      <c r="J459" s="739"/>
      <c r="K459" s="739"/>
      <c r="L459" s="719"/>
      <c r="M459" s="709"/>
      <c r="N459" s="737"/>
      <c r="O459" s="737"/>
    </row>
    <row r="460" spans="9:15" x14ac:dyDescent="0.3">
      <c r="I460" s="737"/>
      <c r="J460" s="739"/>
      <c r="K460" s="739"/>
      <c r="L460" s="719"/>
      <c r="M460" s="709"/>
      <c r="N460" s="737"/>
      <c r="O460" s="737"/>
    </row>
    <row r="461" spans="9:15" x14ac:dyDescent="0.3">
      <c r="I461" s="737"/>
      <c r="J461" s="739"/>
      <c r="K461" s="739"/>
      <c r="L461" s="719"/>
      <c r="M461" s="709"/>
      <c r="N461" s="737"/>
      <c r="O461" s="737"/>
    </row>
    <row r="462" spans="9:15" x14ac:dyDescent="0.3">
      <c r="I462" s="737"/>
      <c r="J462" s="739"/>
      <c r="K462" s="739"/>
      <c r="L462" s="719"/>
      <c r="M462" s="709"/>
      <c r="N462" s="737"/>
      <c r="O462" s="737"/>
    </row>
    <row r="463" spans="9:15" x14ac:dyDescent="0.3">
      <c r="I463" s="737"/>
      <c r="J463" s="739"/>
      <c r="K463" s="739"/>
      <c r="L463" s="719"/>
      <c r="M463" s="709"/>
      <c r="N463" s="737"/>
      <c r="O463" s="737"/>
    </row>
    <row r="464" spans="9:15" x14ac:dyDescent="0.3">
      <c r="I464" s="737"/>
      <c r="J464" s="739"/>
      <c r="K464" s="739"/>
      <c r="L464" s="719"/>
      <c r="M464" s="709"/>
      <c r="N464" s="737"/>
      <c r="O464" s="737"/>
    </row>
    <row r="465" spans="9:15" x14ac:dyDescent="0.3">
      <c r="I465" s="737"/>
      <c r="J465" s="739"/>
      <c r="K465" s="739"/>
      <c r="L465" s="719"/>
      <c r="M465" s="709"/>
      <c r="N465" s="737"/>
      <c r="O465" s="737"/>
    </row>
    <row r="466" spans="9:15" x14ac:dyDescent="0.3">
      <c r="I466" s="737"/>
      <c r="J466" s="739"/>
      <c r="K466" s="739"/>
      <c r="L466" s="719"/>
      <c r="M466" s="709"/>
      <c r="N466" s="737"/>
      <c r="O466" s="737"/>
    </row>
    <row r="467" spans="9:15" x14ac:dyDescent="0.3">
      <c r="I467" s="737"/>
      <c r="J467" s="739"/>
      <c r="K467" s="739"/>
      <c r="L467" s="719"/>
      <c r="M467" s="709"/>
      <c r="N467" s="737"/>
      <c r="O467" s="737"/>
    </row>
    <row r="468" spans="9:15" x14ac:dyDescent="0.3">
      <c r="I468" s="737"/>
      <c r="J468" s="739"/>
      <c r="K468" s="739"/>
      <c r="L468" s="719"/>
      <c r="M468" s="709"/>
      <c r="N468" s="737"/>
      <c r="O468" s="737"/>
    </row>
    <row r="469" spans="9:15" x14ac:dyDescent="0.3">
      <c r="I469" s="737"/>
      <c r="J469" s="739"/>
      <c r="K469" s="739"/>
      <c r="L469" s="719"/>
      <c r="M469" s="709"/>
      <c r="N469" s="737"/>
      <c r="O469" s="737"/>
    </row>
    <row r="470" spans="9:15" x14ac:dyDescent="0.3">
      <c r="I470" s="737"/>
      <c r="J470" s="739"/>
      <c r="K470" s="739"/>
      <c r="L470" s="719"/>
      <c r="M470" s="709"/>
      <c r="N470" s="737"/>
      <c r="O470" s="737"/>
    </row>
    <row r="471" spans="9:15" x14ac:dyDescent="0.3">
      <c r="I471" s="737"/>
      <c r="J471" s="739"/>
      <c r="K471" s="739"/>
      <c r="L471" s="719"/>
      <c r="M471" s="709"/>
      <c r="N471" s="737"/>
      <c r="O471" s="737"/>
    </row>
    <row r="472" spans="9:15" x14ac:dyDescent="0.3">
      <c r="I472" s="737"/>
      <c r="J472" s="739"/>
      <c r="K472" s="739"/>
      <c r="L472" s="719"/>
      <c r="M472" s="709"/>
      <c r="N472" s="737"/>
      <c r="O472" s="737"/>
    </row>
    <row r="473" spans="9:15" x14ac:dyDescent="0.3">
      <c r="I473" s="737"/>
      <c r="J473" s="739"/>
      <c r="K473" s="739"/>
      <c r="L473" s="719"/>
      <c r="M473" s="709"/>
      <c r="N473" s="737"/>
      <c r="O473" s="737"/>
    </row>
    <row r="474" spans="9:15" x14ac:dyDescent="0.3">
      <c r="M474" s="751"/>
    </row>
    <row r="475" spans="9:15" x14ac:dyDescent="0.3">
      <c r="M475" s="751"/>
    </row>
    <row r="476" spans="9:15" x14ac:dyDescent="0.3">
      <c r="M476" s="751"/>
    </row>
    <row r="477" spans="9:15" x14ac:dyDescent="0.3">
      <c r="M477" s="751"/>
    </row>
    <row r="478" spans="9:15" x14ac:dyDescent="0.3">
      <c r="M478" s="751"/>
    </row>
    <row r="479" spans="9:15" x14ac:dyDescent="0.3">
      <c r="M479" s="75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37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0"/>
      <c r="N1" s="21"/>
    </row>
    <row r="2" spans="1:14" ht="30.75" customHeight="1" x14ac:dyDescent="0.25">
      <c r="A2" s="795" t="s">
        <v>38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1" t="s">
        <v>7051</v>
      </c>
      <c r="B62" s="792"/>
      <c r="C62" s="79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48" activePane="bottomLeft" state="frozen"/>
      <selection pane="bottomLeft" activeCell="B472" sqref="B47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8" t="s">
        <v>65</v>
      </c>
      <c r="C4" s="799"/>
      <c r="D4" s="799"/>
      <c r="E4" s="799"/>
      <c r="F4" s="80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8" t="s">
        <v>65</v>
      </c>
      <c r="C7" s="799"/>
      <c r="D7" s="799"/>
      <c r="E7" s="799"/>
      <c r="F7" s="80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8" t="s">
        <v>65</v>
      </c>
      <c r="C9" s="799"/>
      <c r="D9" s="799"/>
      <c r="E9" s="799"/>
      <c r="F9" s="80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8" t="s">
        <v>65</v>
      </c>
      <c r="C10" s="799"/>
      <c r="D10" s="799"/>
      <c r="E10" s="799"/>
      <c r="F10" s="80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8" t="s">
        <v>65</v>
      </c>
      <c r="C11" s="799"/>
      <c r="D11" s="799"/>
      <c r="E11" s="799"/>
      <c r="F11" s="80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8" t="s">
        <v>65</v>
      </c>
      <c r="C18" s="799"/>
      <c r="D18" s="799"/>
      <c r="E18" s="799"/>
      <c r="F18" s="80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8" t="s">
        <v>65</v>
      </c>
      <c r="C19" s="799"/>
      <c r="D19" s="799"/>
      <c r="E19" s="799"/>
      <c r="F19" s="80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8" t="s">
        <v>65</v>
      </c>
      <c r="C20" s="799"/>
      <c r="D20" s="799"/>
      <c r="E20" s="799"/>
      <c r="F20" s="80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8" t="s">
        <v>65</v>
      </c>
      <c r="C26" s="799"/>
      <c r="D26" s="799"/>
      <c r="E26" s="799"/>
      <c r="F26" s="80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8" t="s">
        <v>65</v>
      </c>
      <c r="C31" s="799"/>
      <c r="D31" s="799"/>
      <c r="E31" s="799"/>
      <c r="F31" s="80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8" t="s">
        <v>65</v>
      </c>
      <c r="C36" s="799"/>
      <c r="D36" s="799"/>
      <c r="E36" s="799"/>
      <c r="F36" s="80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8" t="s">
        <v>65</v>
      </c>
      <c r="C37" s="799"/>
      <c r="D37" s="799"/>
      <c r="E37" s="799"/>
      <c r="F37" s="80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8" t="s">
        <v>65</v>
      </c>
      <c r="C43" s="799"/>
      <c r="D43" s="799"/>
      <c r="E43" s="799"/>
      <c r="F43" s="80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8" t="s">
        <v>65</v>
      </c>
      <c r="C44" s="799"/>
      <c r="D44" s="799"/>
      <c r="E44" s="799"/>
      <c r="F44" s="80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8" t="s">
        <v>65</v>
      </c>
      <c r="C46" s="799"/>
      <c r="D46" s="799"/>
      <c r="E46" s="799"/>
      <c r="F46" s="80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8" t="s">
        <v>65</v>
      </c>
      <c r="C49" s="799"/>
      <c r="D49" s="799"/>
      <c r="E49" s="799"/>
      <c r="F49" s="80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8" t="s">
        <v>65</v>
      </c>
      <c r="C50" s="799"/>
      <c r="D50" s="799"/>
      <c r="E50" s="799"/>
      <c r="F50" s="80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8" t="s">
        <v>65</v>
      </c>
      <c r="C69" s="799"/>
      <c r="D69" s="799"/>
      <c r="E69" s="799"/>
      <c r="F69" s="80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8" t="s">
        <v>65</v>
      </c>
      <c r="C82" s="799"/>
      <c r="D82" s="799"/>
      <c r="E82" s="799"/>
      <c r="F82" s="80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1" t="s">
        <v>7711</v>
      </c>
      <c r="B327" s="802"/>
      <c r="C327" s="802"/>
      <c r="D327" s="802"/>
      <c r="E327" s="802"/>
      <c r="F327" s="802"/>
      <c r="G327" s="802"/>
      <c r="H327" s="803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1" t="s">
        <v>7710</v>
      </c>
      <c r="B353" s="802"/>
      <c r="C353" s="802"/>
      <c r="D353" s="802"/>
      <c r="E353" s="802"/>
      <c r="F353" s="802"/>
      <c r="G353" s="802"/>
      <c r="H353" s="803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1" t="s">
        <v>7750</v>
      </c>
      <c r="B371" s="802"/>
      <c r="C371" s="802"/>
      <c r="D371" s="802"/>
      <c r="E371" s="802"/>
      <c r="F371" s="802"/>
      <c r="G371" s="802"/>
      <c r="H371" s="803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9" t="s">
        <v>7912</v>
      </c>
      <c r="B384" s="810"/>
      <c r="C384" s="810"/>
      <c r="D384" s="810"/>
      <c r="E384" s="810"/>
      <c r="F384" s="810"/>
      <c r="G384" s="810"/>
      <c r="H384" s="651"/>
    </row>
    <row r="385" spans="1:9" s="7" customFormat="1" ht="28.5" x14ac:dyDescent="0.25">
      <c r="A385" s="809"/>
      <c r="B385" s="810"/>
      <c r="C385" s="810"/>
      <c r="D385" s="810"/>
      <c r="E385" s="810"/>
      <c r="F385" s="810"/>
      <c r="G385" s="81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7912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7797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9" t="s">
        <v>7854</v>
      </c>
      <c r="B410" s="810"/>
      <c r="C410" s="810"/>
      <c r="D410" s="810"/>
      <c r="E410" s="810"/>
      <c r="F410" s="810"/>
      <c r="G410" s="81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7875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797" t="s">
        <v>7925</v>
      </c>
      <c r="K425" s="797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7913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7" t="s">
        <v>7925</v>
      </c>
      <c r="K442" s="79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7951</v>
      </c>
      <c r="B451" s="807"/>
      <c r="C451" s="807"/>
      <c r="D451" s="807"/>
      <c r="E451" s="807"/>
      <c r="F451" s="807"/>
      <c r="G451" s="807"/>
      <c r="H451" s="808"/>
      <c r="J451" s="797" t="s">
        <v>7925</v>
      </c>
      <c r="K451" s="79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7958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7"/>
      <c r="K464" s="79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8099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8100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214</v>
      </c>
      <c r="H467" s="627">
        <v>45505</v>
      </c>
      <c r="I467" s="7" t="s">
        <v>8101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8102</v>
      </c>
      <c r="K468" s="9"/>
    </row>
    <row r="469" spans="1:11" s="7" customFormat="1" ht="15" customHeight="1" x14ac:dyDescent="0.25">
      <c r="A469" s="489">
        <v>1052</v>
      </c>
      <c r="B469" s="5" t="s">
        <v>64</v>
      </c>
      <c r="C469" s="410">
        <v>587810</v>
      </c>
      <c r="D469" s="25">
        <v>0.15</v>
      </c>
      <c r="E469" s="10">
        <f t="shared" ref="E469:E470" si="69">D469*C469</f>
        <v>88171.5</v>
      </c>
      <c r="F469" s="10">
        <f t="shared" ref="F469:F470" si="70">E469+C469</f>
        <v>675981.5</v>
      </c>
      <c r="G469" s="450" t="s">
        <v>7168</v>
      </c>
      <c r="H469" s="627">
        <v>45505</v>
      </c>
      <c r="I469" s="7" t="s">
        <v>8132</v>
      </c>
      <c r="K469" s="9"/>
    </row>
    <row r="470" spans="1:11" s="7" customFormat="1" ht="15" customHeight="1" x14ac:dyDescent="0.25">
      <c r="A470" s="489">
        <v>1053</v>
      </c>
      <c r="B470" s="5" t="s">
        <v>64</v>
      </c>
      <c r="C470" s="410">
        <v>122500</v>
      </c>
      <c r="D470" s="25">
        <v>0.15</v>
      </c>
      <c r="E470" s="10">
        <f t="shared" si="69"/>
        <v>18375</v>
      </c>
      <c r="F470" s="10">
        <f t="shared" si="70"/>
        <v>140875</v>
      </c>
      <c r="G470" s="450" t="s">
        <v>7168</v>
      </c>
      <c r="H470" s="627">
        <v>45505</v>
      </c>
      <c r="I470" s="7" t="s">
        <v>8133</v>
      </c>
      <c r="J470" s="7" t="s">
        <v>7895</v>
      </c>
      <c r="K470" s="632">
        <v>801344</v>
      </c>
    </row>
    <row r="471" spans="1:11" s="7" customFormat="1" ht="15" customHeight="1" x14ac:dyDescent="0.25">
      <c r="A471" s="489">
        <v>1054</v>
      </c>
      <c r="B471" s="673" t="s">
        <v>7443</v>
      </c>
      <c r="C471" s="10">
        <v>2340420</v>
      </c>
      <c r="D471" s="25">
        <v>0.15</v>
      </c>
      <c r="E471" s="10">
        <f t="shared" si="67"/>
        <v>351063</v>
      </c>
      <c r="F471" s="10">
        <f t="shared" si="68"/>
        <v>2691483</v>
      </c>
      <c r="G471" s="450" t="s">
        <v>7168</v>
      </c>
      <c r="H471" s="627">
        <v>45505</v>
      </c>
      <c r="I471" s="7" t="s">
        <v>7944</v>
      </c>
      <c r="K471" s="632"/>
    </row>
    <row r="472" spans="1:11" s="7" customFormat="1" ht="15" customHeight="1" x14ac:dyDescent="0.25">
      <c r="A472" s="489">
        <v>1055</v>
      </c>
      <c r="B472" s="673" t="s">
        <v>7443</v>
      </c>
      <c r="C472" s="10">
        <v>18000</v>
      </c>
      <c r="D472" s="25">
        <v>0.15</v>
      </c>
      <c r="E472" s="10">
        <f t="shared" si="67"/>
        <v>2700</v>
      </c>
      <c r="F472" s="10">
        <f t="shared" si="68"/>
        <v>20700</v>
      </c>
      <c r="G472" s="450" t="s">
        <v>7168</v>
      </c>
      <c r="H472" s="627">
        <v>45505</v>
      </c>
      <c r="I472" s="7" t="s">
        <v>7945</v>
      </c>
      <c r="K472" s="590"/>
    </row>
    <row r="473" spans="1:11" s="7" customFormat="1" ht="15" customHeight="1" x14ac:dyDescent="0.25">
      <c r="A473" s="489">
        <v>1056</v>
      </c>
      <c r="B473" s="5" t="s">
        <v>64</v>
      </c>
      <c r="C473" s="410">
        <v>209750</v>
      </c>
      <c r="D473" s="25">
        <v>0.15</v>
      </c>
      <c r="E473" s="10">
        <f t="shared" si="67"/>
        <v>31462.5</v>
      </c>
      <c r="F473" s="10">
        <f t="shared" si="68"/>
        <v>241212.5</v>
      </c>
      <c r="G473" s="450" t="s">
        <v>7168</v>
      </c>
      <c r="H473" s="627">
        <v>45505</v>
      </c>
      <c r="I473" s="7" t="s">
        <v>8134</v>
      </c>
      <c r="J473" s="7" t="s">
        <v>7895</v>
      </c>
      <c r="K473" s="632">
        <v>801344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71">E474+C474</f>
        <v>2254000</v>
      </c>
      <c r="G474" s="450" t="s">
        <v>7168</v>
      </c>
      <c r="H474" s="627">
        <v>45505</v>
      </c>
      <c r="I474" s="7" t="s">
        <v>7959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6" t="s">
        <v>7960</v>
      </c>
      <c r="B476" s="807"/>
      <c r="C476" s="807"/>
      <c r="D476" s="807"/>
      <c r="E476" s="807"/>
      <c r="F476" s="807"/>
      <c r="G476" s="807"/>
      <c r="H476" s="808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7759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7758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7886</v>
      </c>
      <c r="H481" s="659">
        <f>F480</f>
        <v>0</v>
      </c>
      <c r="J481" s="797"/>
      <c r="K481" s="797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7887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81:K481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O12" sqref="O12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3" t="s">
        <v>6983</v>
      </c>
      <c r="B1" s="814"/>
      <c r="C1" s="814"/>
      <c r="D1" s="814"/>
      <c r="E1" s="815"/>
      <c r="G1" s="820" t="s">
        <v>6984</v>
      </c>
      <c r="H1" s="820"/>
      <c r="I1" s="820"/>
      <c r="J1" s="820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16"/>
      <c r="B2" s="817"/>
      <c r="C2" s="817"/>
      <c r="D2" s="817"/>
      <c r="E2" s="818"/>
      <c r="G2" s="820"/>
      <c r="H2" s="820"/>
      <c r="I2" s="820"/>
      <c r="J2" s="820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8122</v>
      </c>
      <c r="P5" s="561" t="s">
        <v>8123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8135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8159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8160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3" t="s">
        <v>6983</v>
      </c>
      <c r="B36" s="814"/>
      <c r="C36" s="814"/>
      <c r="D36" s="814"/>
      <c r="E36" s="815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6"/>
      <c r="B37" s="817"/>
      <c r="C37" s="817"/>
      <c r="D37" s="817"/>
      <c r="E37" s="818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9" t="s">
        <v>7031</v>
      </c>
      <c r="H51" s="819"/>
      <c r="I51" s="819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3" t="s">
        <v>7009</v>
      </c>
      <c r="B53" s="814"/>
      <c r="C53" s="814"/>
      <c r="D53" s="814"/>
      <c r="E53" s="815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6"/>
      <c r="B54" s="817"/>
      <c r="C54" s="817"/>
      <c r="D54" s="817"/>
      <c r="E54" s="818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1" t="s">
        <v>6985</v>
      </c>
      <c r="M66" s="811"/>
      <c r="N66" s="811"/>
      <c r="O66" s="811"/>
      <c r="P66" s="811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1" t="s">
        <v>7018</v>
      </c>
      <c r="B69" s="822"/>
      <c r="C69" s="822"/>
      <c r="D69" s="822"/>
      <c r="E69" s="823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4"/>
      <c r="B70" s="825"/>
      <c r="C70" s="825"/>
      <c r="D70" s="825"/>
      <c r="E70" s="826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7">
        <v>30000</v>
      </c>
      <c r="U74" s="830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8"/>
      <c r="U75" s="831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9"/>
      <c r="U76" s="832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9" t="s">
        <v>7031</v>
      </c>
      <c r="M116" s="819"/>
      <c r="N116" s="81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2024-09-03T13:40:26Z</dcterms:modified>
</cp:coreProperties>
</file>