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0FC90445-3CDC-44A5-8803-72F8C16A4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4" i="1"/>
  <c r="F25" i="1" l="1"/>
  <c r="G25" i="1"/>
  <c r="G24" i="1"/>
  <c r="F26" i="1"/>
  <c r="F24" i="1"/>
  <c r="F27" i="1" l="1"/>
  <c r="F28" i="1" s="1"/>
  <c r="F29" i="1" s="1"/>
</calcChain>
</file>

<file path=xl/sharedStrings.xml><?xml version="1.0" encoding="utf-8"?>
<sst xmlns="http://schemas.openxmlformats.org/spreadsheetml/2006/main" count="33" uniqueCount="32">
  <si>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</si>
  <si>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</si>
  <si>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</si>
  <si>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</si>
  <si>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</si>
  <si>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</si>
  <si>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</si>
  <si>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</si>
  <si>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</si>
  <si>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</si>
  <si>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</si>
  <si>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</si>
  <si>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</si>
  <si>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</si>
  <si>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</si>
  <si>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</si>
  <si>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</si>
  <si>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</si>
  <si>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</si>
  <si>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</si>
  <si>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</si>
  <si>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</si>
  <si>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</si>
  <si>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</si>
  <si>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</si>
  <si>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</si>
  <si>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Fakhri Brothers</t>
  </si>
  <si>
    <t>Supply of XLPE Insulation for the project (Bank Al Habib 12th Floor Center point Karachi)</t>
  </si>
  <si>
    <t>XLPE Insualtion 12mm thick (258 SFT / Roll)</t>
  </si>
  <si>
    <t>SFT</t>
  </si>
  <si>
    <t>PO # 1569</t>
  </si>
  <si>
    <t>Att: Mr.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</si>
</sst>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48</xdr:row>
      <xdr:rowOff>171450</xdr:rowOff>
    </xdr:from>
    <xdr:to>
      <xdr:col>1</xdr:col>
      <xdr:colOff>647700</xdr:colOff>
      <xdr:row>51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574675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47</xdr:row>
      <xdr:rowOff>19050</xdr:rowOff>
    </xdr:from>
    <xdr:to>
      <xdr:col>6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48"/>
  <sheetViews>
    <sheetView tabSelected="1" view="pageBreakPreview" zoomScaleNormal="100" zoomScaleSheetLayoutView="100" workbookViewId="0">
      <selection activeCell="A15" sqref="A15:F15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1" t="s">
        <v>26</v>
      </c>
      <c r="B11" s="1"/>
      <c r="F11" s="10">
        <v>45538</v>
      </c>
    </row>
    <row r="12" spans="1:6" x14ac:dyDescent="0.25">
      <c r="A12" s="1"/>
      <c r="B12" s="1"/>
      <c r="F12" s="10"/>
    </row>
    <row r="13" spans="1:6" x14ac:dyDescent="0.25">
      <c r="A13" s="1" t="s">
        <v>30</v>
      </c>
      <c r="B13" s="1"/>
      <c r="F13" s="10"/>
    </row>
    <row r="14" spans="1:6" ht="18.75" x14ac:dyDescent="0.3">
      <c r="A14" s="34" t="s">
        <v>31</v>
      </c>
      <c r="B14" s="34"/>
      <c r="C14" s="34"/>
      <c r="D14" s="34"/>
      <c r="E14" s="34"/>
      <c r="F14" s="34"/>
    </row>
    <row r="15" spans="1:6" x14ac:dyDescent="0.25">
      <c r="A15" s="42"/>
      <c r="B15" s="42"/>
      <c r="C15" s="42"/>
      <c r="D15" s="42"/>
      <c r="E15" s="42"/>
      <c r="F15" s="42"/>
    </row>
    <row r="16" spans="1:6" ht="23.25" x14ac:dyDescent="0.35">
      <c r="A16" s="35" t="s">
        <v>22</v>
      </c>
      <c r="B16" s="35"/>
      <c r="C16" s="35"/>
      <c r="D16" s="35"/>
      <c r="E16" s="35"/>
      <c r="F16" s="35"/>
    </row>
    <row r="17" spans="1:7" ht="5.25" customHeight="1" x14ac:dyDescent="0.25"/>
    <row r="18" spans="1:7" ht="5.25" customHeight="1" x14ac:dyDescent="0.25"/>
    <row r="19" spans="1:7" ht="5.25" customHeight="1" x14ac:dyDescent="0.25"/>
    <row r="20" spans="1:7" ht="5.25" customHeight="1" thickBot="1" x14ac:dyDescent="0.3"/>
    <row r="21" spans="1:7" ht="45.75" customHeight="1" thickBot="1" x14ac:dyDescent="0.3">
      <c r="A21" s="39" t="s">
        <v>27</v>
      </c>
      <c r="B21" s="40"/>
      <c r="C21" s="40"/>
      <c r="D21" s="40"/>
      <c r="E21" s="40"/>
      <c r="F21" s="41"/>
    </row>
    <row r="22" spans="1:7" s="3" customFormat="1" ht="31.5" x14ac:dyDescent="0.25">
      <c r="A22" s="14" t="s">
        <v>0</v>
      </c>
      <c r="B22" s="14" t="s">
        <v>1</v>
      </c>
      <c r="C22" s="14" t="s">
        <v>2</v>
      </c>
      <c r="D22" s="14" t="s">
        <v>3</v>
      </c>
      <c r="E22" s="15" t="s">
        <v>9</v>
      </c>
      <c r="F22" s="14" t="s">
        <v>10</v>
      </c>
    </row>
    <row r="23" spans="1:7" ht="18.75" x14ac:dyDescent="0.3">
      <c r="A23" s="25"/>
      <c r="B23" s="26" t="s">
        <v>23</v>
      </c>
      <c r="C23" s="27"/>
      <c r="D23" s="28"/>
      <c r="E23" s="29"/>
      <c r="F23" s="28"/>
    </row>
    <row r="24" spans="1:7" s="4" customFormat="1" ht="36" customHeight="1" x14ac:dyDescent="0.25">
      <c r="A24" s="5">
        <v>1</v>
      </c>
      <c r="B24" s="23" t="s">
        <v>24</v>
      </c>
      <c r="C24" s="6">
        <f>258*10</f>
        <v>2580</v>
      </c>
      <c r="D24" s="6" t="s">
        <v>29</v>
      </c>
      <c r="E24" s="12">
        <v>250</v>
      </c>
      <c r="F24" s="24">
        <f>E24*C24</f>
        <v>645000</v>
      </c>
      <c r="G24" s="32">
        <f>E24/258</f>
        <v>0.96899224806201545</v>
      </c>
    </row>
    <row r="25" spans="1:7" s="4" customFormat="1" ht="36" customHeight="1" x14ac:dyDescent="0.25">
      <c r="A25" s="5">
        <v>1</v>
      </c>
      <c r="B25" s="23" t="s">
        <v>28</v>
      </c>
      <c r="C25" s="6">
        <f>258*3</f>
        <v>774</v>
      </c>
      <c r="D25" s="6" t="s">
        <v>29</v>
      </c>
      <c r="E25" s="12">
        <v>160</v>
      </c>
      <c r="F25" s="24">
        <f>E25*C25</f>
        <v>123840</v>
      </c>
      <c r="G25" s="32">
        <f>160*258</f>
        <v>41280</v>
      </c>
    </row>
    <row r="26" spans="1:7" s="4" customFormat="1" ht="40.5" customHeight="1" x14ac:dyDescent="0.25">
      <c r="A26" s="5">
        <v>2</v>
      </c>
      <c r="B26" s="23" t="s">
        <v>25</v>
      </c>
      <c r="C26" s="6">
        <f>16*3</f>
        <v>48</v>
      </c>
      <c r="D26" s="6" t="s">
        <v>11</v>
      </c>
      <c r="E26" s="12">
        <v>900</v>
      </c>
      <c r="F26" s="24">
        <f t="shared" ref="F26" si="0">E26*C26</f>
        <v>43200</v>
      </c>
    </row>
    <row r="27" spans="1:7" s="3" customFormat="1" ht="18" customHeight="1" x14ac:dyDescent="0.25">
      <c r="A27" s="7"/>
      <c r="B27" s="7"/>
      <c r="C27" s="36" t="s">
        <v>4</v>
      </c>
      <c r="D27" s="36"/>
      <c r="E27" s="36"/>
      <c r="F27" s="20">
        <f>SUM(F24:F26)</f>
        <v>812040</v>
      </c>
    </row>
    <row r="28" spans="1:7" s="3" customFormat="1" ht="17.45" hidden="1" customHeight="1" x14ac:dyDescent="0.25">
      <c r="A28" s="37" t="s">
        <v>12</v>
      </c>
      <c r="B28" s="37"/>
      <c r="C28" s="37"/>
      <c r="D28" s="37"/>
      <c r="E28" s="37"/>
      <c r="F28" s="21">
        <f>F27*8%</f>
        <v>64963.200000000004</v>
      </c>
    </row>
    <row r="29" spans="1:7" s="3" customFormat="1" ht="10.5" hidden="1" customHeight="1" x14ac:dyDescent="0.25">
      <c r="A29" s="38" t="s">
        <v>7</v>
      </c>
      <c r="B29" s="38"/>
      <c r="C29" s="38"/>
      <c r="D29" s="38"/>
      <c r="E29" s="38"/>
      <c r="F29" s="22">
        <f>F27-F28</f>
        <v>747076.8</v>
      </c>
    </row>
    <row r="30" spans="1:7" ht="5.25" customHeight="1" x14ac:dyDescent="0.25"/>
    <row r="31" spans="1:7" ht="15" hidden="1" customHeight="1" x14ac:dyDescent="0.3">
      <c r="A31" s="13" t="s">
        <v>5</v>
      </c>
    </row>
    <row r="32" spans="1:7" ht="15" hidden="1" customHeight="1" x14ac:dyDescent="0.25">
      <c r="A32" t="s">
        <v>21</v>
      </c>
    </row>
    <row r="33" spans="1:6" ht="15" hidden="1" customHeight="1" x14ac:dyDescent="0.25">
      <c r="A33" s="33" t="s">
        <v>13</v>
      </c>
      <c r="B33" s="33"/>
      <c r="C33" s="33"/>
      <c r="D33" s="33"/>
      <c r="E33" s="33"/>
      <c r="F33" s="33"/>
    </row>
    <row r="34" spans="1:6" ht="15" hidden="1" customHeight="1" x14ac:dyDescent="0.25">
      <c r="A34" s="33"/>
      <c r="B34" s="33"/>
      <c r="C34" s="33"/>
      <c r="D34" s="33"/>
      <c r="E34" s="33"/>
      <c r="F34" s="33"/>
    </row>
    <row r="35" spans="1:6" ht="15" hidden="1" customHeight="1" x14ac:dyDescent="0.25">
      <c r="A35" t="s">
        <v>18</v>
      </c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14</v>
      </c>
    </row>
    <row r="38" spans="1:6" ht="15" hidden="1" customHeight="1" x14ac:dyDescent="0.25">
      <c r="A38"/>
    </row>
    <row r="39" spans="1:6" ht="21" hidden="1" customHeight="1" x14ac:dyDescent="0.35">
      <c r="A39" s="16" t="s">
        <v>8</v>
      </c>
      <c r="B39" s="17"/>
      <c r="C39" s="18"/>
      <c r="D39" s="19"/>
    </row>
    <row r="40" spans="1:6" ht="9.75" hidden="1" customHeight="1" x14ac:dyDescent="0.25">
      <c r="A40"/>
    </row>
    <row r="41" spans="1:6" hidden="1" x14ac:dyDescent="0.25">
      <c r="B41" s="43" t="s">
        <v>20</v>
      </c>
      <c r="C41" s="44"/>
      <c r="D41" s="44"/>
      <c r="E41" s="44"/>
      <c r="F41" s="45">
        <v>5000000</v>
      </c>
    </row>
    <row r="42" spans="1:6" hidden="1" x14ac:dyDescent="0.25">
      <c r="B42" s="44"/>
      <c r="C42" s="44"/>
      <c r="D42" s="44"/>
      <c r="E42" s="44"/>
      <c r="F42" s="45"/>
    </row>
    <row r="43" spans="1:6" hidden="1" x14ac:dyDescent="0.25"/>
    <row r="44" spans="1:6" ht="21" hidden="1" x14ac:dyDescent="0.35">
      <c r="B44" s="46"/>
      <c r="C44" s="46"/>
      <c r="D44" s="46"/>
      <c r="E44" s="46"/>
    </row>
    <row r="45" spans="1:6" ht="18.75" hidden="1" x14ac:dyDescent="0.25">
      <c r="C45" s="49" t="s">
        <v>19</v>
      </c>
      <c r="D45" s="49"/>
      <c r="E45" s="49"/>
      <c r="F45" s="49"/>
    </row>
    <row r="46" spans="1:6" ht="28.5" hidden="1" customHeight="1" x14ac:dyDescent="0.25">
      <c r="B46" s="30"/>
      <c r="C46" s="47" t="s">
        <v>15</v>
      </c>
      <c r="D46" s="47"/>
      <c r="E46" s="48"/>
      <c r="F46" s="48"/>
    </row>
    <row r="47" spans="1:6" ht="29.25" hidden="1" customHeight="1" x14ac:dyDescent="0.25">
      <c r="B47" s="30"/>
      <c r="C47" s="47" t="s">
        <v>16</v>
      </c>
      <c r="D47" s="47"/>
      <c r="E47" s="48"/>
      <c r="F47" s="48"/>
    </row>
    <row r="48" spans="1:6" ht="21" customHeight="1" x14ac:dyDescent="0.3">
      <c r="A48" s="1" t="s">
        <v>6</v>
      </c>
    </row>
  </sheetData>
  <mergeCells count="16">
    <mergeCell ref="B41:E42"/>
    <mergeCell ref="F41:F42"/>
    <mergeCell ref="B44:E44"/>
    <mergeCell ref="C46:D46"/>
    <mergeCell ref="C47:D47"/>
    <mergeCell ref="E46:F46"/>
    <mergeCell ref="E47:F47"/>
    <mergeCell ref="C45:F45"/>
    <mergeCell ref="A33:F34"/>
    <mergeCell ref="A14:F14"/>
    <mergeCell ref="A16:F16"/>
    <mergeCell ref="C27:E27"/>
    <mergeCell ref="A28:E28"/>
    <mergeCell ref="A29:E29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2024-08-24T13:28:07Z</cp:lastPrinted>
  <dcterms:created xsi:type="dcterms:W3CDTF">2017-12-11T08:54:46Z</dcterms:created>
  <dcterms:modified xsi:type="dcterms:W3CDTF">2024-09-03T07:18:24Z</dcterms:modified>
</cp:coreProperties>
</file>