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07AF5A15-F3CC-4DBF-94DD-DF2A20F70B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HVAC!$A$1:$H$46</definedName>
    <definedName name="_xlnm.Print_Titles" localSheetId="0">HVAC!$21:$21</definedName>
  </definedNames>
  <calcPr calcId="181029"/>
</workbook>
</file>

<file path=xl/calcChain.xml><?xml version="1.0" encoding="utf-8"?>
<calcChain xmlns="http://schemas.openxmlformats.org/spreadsheetml/2006/main">
  <c r="H35" i="2" l="1"/>
  <c r="G35" i="2"/>
  <c r="G23" i="2" l="1"/>
  <c r="H23" i="2"/>
  <c r="H34" i="2"/>
  <c r="G34" i="2"/>
  <c r="G22" i="2"/>
  <c r="H22" i="2"/>
  <c r="G25" i="2" l="1"/>
  <c r="G27" i="2" s="1"/>
  <c r="H25" i="2"/>
  <c r="G37" i="2"/>
  <c r="G39" i="2" s="1"/>
  <c r="H37" i="2"/>
  <c r="H38" i="2" s="1"/>
  <c r="H39" i="2" s="1"/>
  <c r="H40" i="2" l="1"/>
  <c r="H26" i="2"/>
  <c r="H27" i="2" s="1"/>
  <c r="H28" i="2" s="1"/>
</calcChain>
</file>

<file path=xl/sharedStrings.xml><?xml version="1.0" encoding="utf-8"?>
<sst xmlns="http://schemas.openxmlformats.org/spreadsheetml/2006/main" count="45" uniqueCount="30">
  <si>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</si>
  <si>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</si>
  <si>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</si>
  <si>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</si>
  <si>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</si>
  <si>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</si>
  <si>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</si>
  <si>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</si>
  <si>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</si>
  <si>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</si>
  <si>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Quotation</t>
  </si>
  <si>
    <t>Date</t>
  </si>
  <si>
    <t>Quotation #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</si>
  <si>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</si>
  <si>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</si>
  <si>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</si>
  <si>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</si>
  <si>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</si>
  <si>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28 March 2023</t>
  </si>
  <si>
    <t>Supply and installation of VFD For Bank Al-Falah Head Office Karachi.</t>
  </si>
  <si>
    <t>OPTION 1</t>
  </si>
  <si>
    <t>Labour Amount</t>
  </si>
  <si>
    <t>OPTION 2</t>
  </si>
  <si>
    <t>Material Amount</t>
  </si>
  <si>
    <t>001</t>
  </si>
  <si>
    <t>Supply &amp; Installation of VFD
ATV 212 HO75 N4-7.5 KW IP21 (SCHNIDER)</t>
  </si>
  <si>
    <r>
      <t xml:space="preserve">Supply &amp; Installation of VFD
ATV 212 HD37 N4-37 KW IP21
</t>
    </r>
    <r>
      <rPr>
        <b/>
        <sz val="11.5"/>
        <color theme="1"/>
        <rFont val="Calibri"/>
        <family val="2"/>
        <scheme val="minor"/>
      </rPr>
      <t>(Unpacked) (SCHNIDER)</t>
    </r>
  </si>
  <si>
    <t>Supply &amp; Installation of VFD
ATV 212 HD22 N4-22 KW IP21 (SCHNIDER)</t>
  </si>
  <si>
    <t>Supply &amp; Installation of VFD
ATV 212 HO75 N4-5.5 KW IP21 (SCHNIDER)</t>
  </si>
  <si>
    <t>Warranty 01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</si>
</sst>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2" fillId="0" borderId="1" xfId="0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165" fontId="12" fillId="0" borderId="8" xfId="1" applyNumberFormat="1" applyFont="1" applyBorder="1" applyAlignment="1">
      <alignment horizontal="center" vertical="center"/>
    </xf>
    <xf numFmtId="165" fontId="12" fillId="0" borderId="9" xfId="1" applyNumberFormat="1" applyFont="1" applyBorder="1" applyAlignment="1">
      <alignment horizontal="center" vertical="center" wrapText="1"/>
    </xf>
    <xf numFmtId="165" fontId="12" fillId="0" borderId="11" xfId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 wrapText="1"/>
    </xf>
    <xf numFmtId="165" fontId="11" fillId="0" borderId="8" xfId="0" applyNumberFormat="1" applyFont="1" applyBorder="1" applyAlignment="1">
      <alignment vertical="center"/>
    </xf>
    <xf numFmtId="165" fontId="11" fillId="0" borderId="9" xfId="0" applyNumberFormat="1" applyFont="1" applyBorder="1" applyAlignment="1">
      <alignment vertical="center"/>
    </xf>
    <xf numFmtId="165" fontId="11" fillId="0" borderId="11" xfId="0" applyNumberFormat="1" applyFont="1" applyBorder="1" applyAlignment="1">
      <alignment vertical="center"/>
    </xf>
    <xf numFmtId="165" fontId="11" fillId="0" borderId="22" xfId="0" applyNumberFormat="1" applyFont="1" applyBorder="1" applyAlignment="1">
      <alignment vertical="center"/>
    </xf>
    <xf numFmtId="165" fontId="11" fillId="0" borderId="23" xfId="0" applyNumberFormat="1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7" fillId="0" borderId="27" xfId="0" applyNumberFormat="1" applyFont="1" applyBorder="1" applyAlignment="1">
      <alignment vertical="center"/>
    </xf>
    <xf numFmtId="165" fontId="7" fillId="0" borderId="28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4" fontId="16" fillId="0" borderId="1" xfId="1" quotePrefix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15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1" fillId="0" borderId="18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19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21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0" fontId="11" fillId="0" borderId="25" xfId="0" applyFont="1" applyBorder="1" applyAlignment="1">
      <alignment horizontal="right" vertical="center"/>
    </xf>
    <xf numFmtId="0" fontId="11" fillId="0" borderId="26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165" fontId="7" fillId="0" borderId="0" xfId="0" applyNumberFormat="1" applyFont="1" applyBorder="1" applyAlignment="1">
      <alignment vertical="center"/>
    </xf>
    <xf numFmtId="0" fontId="11" fillId="0" borderId="29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147638</xdr:colOff>
      <xdr:row>43</xdr:row>
      <xdr:rowOff>58740</xdr:rowOff>
    </xdr:from>
    <xdr:to>
      <xdr:col>1</xdr:col>
      <xdr:colOff>505208</xdr:colOff>
      <xdr:row>45</xdr:row>
      <xdr:rowOff>146052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8" y="9837740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822321</xdr:colOff>
      <xdr:row>0</xdr:row>
      <xdr:rowOff>135515</xdr:rowOff>
    </xdr:from>
    <xdr:to>
      <xdr:col>7</xdr:col>
      <xdr:colOff>790571</xdr:colOff>
      <xdr:row>3</xdr:row>
      <xdr:rowOff>7938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108071" y="135515"/>
          <a:ext cx="444500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246064</xdr:colOff>
      <xdr:row>0</xdr:row>
      <xdr:rowOff>7938</xdr:rowOff>
    </xdr:from>
    <xdr:to>
      <xdr:col>1</xdr:col>
      <xdr:colOff>869948</xdr:colOff>
      <xdr:row>3</xdr:row>
      <xdr:rowOff>43221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6064" y="7938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8"/>
  <sheetViews>
    <sheetView tabSelected="1" zoomScale="120" zoomScaleNormal="120" zoomScaleSheetLayoutView="120" workbookViewId="0">
      <selection activeCell="K22" sqref="K22"/>
    </sheetView>
  </sheetViews>
  <sheetFormatPr defaultColWidth="8.85546875" defaultRowHeight="18.75" x14ac:dyDescent="0.3"/>
  <cols>
    <col min="1" max="1" width="4.28515625" style="3" bestFit="1" customWidth="1"/>
    <col min="2" max="2" width="26.7109375" style="1" customWidth="1"/>
    <col min="3" max="3" width="5.7109375" style="3" customWidth="1"/>
    <col min="4" max="4" width="4.285156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s="26" customFormat="1" x14ac:dyDescent="0.3">
      <c r="A7" s="22"/>
      <c r="B7" s="23"/>
      <c r="C7" s="24"/>
      <c r="D7" s="24"/>
      <c r="E7" s="25"/>
      <c r="F7" s="32"/>
      <c r="G7" s="31" t="s">
        <v>11</v>
      </c>
      <c r="H7" s="62" t="s">
        <v>18</v>
      </c>
    </row>
    <row r="8" spans="1:8" s="26" customFormat="1" ht="15.75" x14ac:dyDescent="0.25">
      <c r="A8" s="82"/>
      <c r="B8" s="82"/>
      <c r="C8" s="27"/>
      <c r="D8" s="24"/>
      <c r="F8" s="32"/>
      <c r="G8" s="31" t="s">
        <v>12</v>
      </c>
      <c r="H8" s="30" t="s">
        <v>24</v>
      </c>
    </row>
    <row r="9" spans="1:8" ht="9" customHeight="1" x14ac:dyDescent="0.3">
      <c r="A9" s="11"/>
      <c r="B9" s="11"/>
      <c r="D9" s="28"/>
      <c r="E9" s="1"/>
      <c r="F9" s="20"/>
      <c r="G9" s="20"/>
      <c r="H9" s="29"/>
    </row>
    <row r="10" spans="1:8" ht="21" x14ac:dyDescent="0.3">
      <c r="A10" s="83" t="s">
        <v>17</v>
      </c>
      <c r="B10" s="83"/>
      <c r="C10" s="83"/>
      <c r="D10" s="83"/>
      <c r="E10" s="83"/>
      <c r="F10" s="83"/>
      <c r="G10" s="83"/>
      <c r="H10" s="83"/>
    </row>
    <row r="11" spans="1:8" ht="0.75" customHeight="1" x14ac:dyDescent="0.3">
      <c r="A11" s="65"/>
      <c r="B11" s="65"/>
      <c r="H11" s="1"/>
    </row>
    <row r="12" spans="1:8" ht="18" hidden="1" customHeight="1" x14ac:dyDescent="0.3">
      <c r="A12" s="11"/>
      <c r="B12" s="11"/>
      <c r="G12" s="66" t="s">
        <v>7</v>
      </c>
      <c r="H12" s="66"/>
    </row>
    <row r="13" spans="1:8" ht="3" customHeight="1" x14ac:dyDescent="0.3">
      <c r="A13" s="12"/>
      <c r="B13" s="12"/>
      <c r="C13" s="12"/>
      <c r="D13" s="12"/>
      <c r="E13" s="12"/>
      <c r="F13" s="12"/>
      <c r="G13" s="12"/>
      <c r="H13" s="12"/>
    </row>
    <row r="14" spans="1:8" ht="23.25" x14ac:dyDescent="0.3">
      <c r="A14" s="67" t="s">
        <v>10</v>
      </c>
      <c r="B14" s="67"/>
      <c r="C14" s="67"/>
      <c r="D14" s="67"/>
      <c r="E14" s="67"/>
      <c r="F14" s="67"/>
      <c r="G14" s="67"/>
      <c r="H14" s="67"/>
    </row>
    <row r="15" spans="1:8" ht="6" hidden="1" customHeight="1" x14ac:dyDescent="0.3">
      <c r="A15" s="7"/>
      <c r="B15" s="7"/>
      <c r="C15" s="7"/>
      <c r="D15" s="7"/>
      <c r="E15" s="7"/>
      <c r="F15" s="7"/>
      <c r="G15" s="7"/>
      <c r="H15" s="7"/>
    </row>
    <row r="16" spans="1:8" ht="13.5" customHeight="1" x14ac:dyDescent="0.3">
      <c r="A16" s="68" t="s">
        <v>19</v>
      </c>
      <c r="B16" s="68"/>
      <c r="C16" s="68"/>
      <c r="D16" s="68"/>
      <c r="E16" s="68"/>
      <c r="F16" s="68"/>
      <c r="G16" s="68"/>
      <c r="H16" s="68"/>
    </row>
    <row r="17" spans="1:10" ht="20.25" customHeight="1" x14ac:dyDescent="0.3">
      <c r="A17" s="68"/>
      <c r="B17" s="68"/>
      <c r="C17" s="68"/>
      <c r="D17" s="68"/>
      <c r="E17" s="68"/>
      <c r="F17" s="68"/>
      <c r="G17" s="68"/>
      <c r="H17" s="68"/>
    </row>
    <row r="18" spans="1:10" ht="22.5" hidden="1" customHeight="1" x14ac:dyDescent="0.35">
      <c r="A18" s="4"/>
      <c r="B18" s="5"/>
      <c r="C18" s="4"/>
      <c r="D18" s="4"/>
      <c r="E18" s="4"/>
      <c r="F18" s="4"/>
      <c r="G18" s="4"/>
      <c r="H18" s="6"/>
    </row>
    <row r="19" spans="1:10" ht="23.25" hidden="1" x14ac:dyDescent="0.3">
      <c r="A19" s="67" t="s">
        <v>20</v>
      </c>
      <c r="B19" s="67"/>
      <c r="C19" s="67"/>
      <c r="D19" s="67"/>
      <c r="E19" s="67"/>
      <c r="F19" s="67"/>
      <c r="G19" s="67"/>
      <c r="H19" s="67"/>
    </row>
    <row r="20" spans="1:10" ht="9" customHeight="1" thickBot="1" x14ac:dyDescent="0.35">
      <c r="A20" s="7"/>
      <c r="B20" s="7"/>
      <c r="C20" s="7"/>
      <c r="D20" s="7"/>
      <c r="E20" s="7"/>
      <c r="F20" s="7"/>
      <c r="G20" s="7"/>
      <c r="H20" s="7"/>
    </row>
    <row r="21" spans="1:10" ht="30.75" thickBot="1" x14ac:dyDescent="0.35">
      <c r="A21" s="34" t="s">
        <v>0</v>
      </c>
      <c r="B21" s="35" t="s">
        <v>1</v>
      </c>
      <c r="C21" s="35" t="s">
        <v>2</v>
      </c>
      <c r="D21" s="35" t="s">
        <v>3</v>
      </c>
      <c r="E21" s="36" t="s">
        <v>5</v>
      </c>
      <c r="F21" s="36" t="s">
        <v>6</v>
      </c>
      <c r="G21" s="36" t="s">
        <v>23</v>
      </c>
      <c r="H21" s="37" t="s">
        <v>21</v>
      </c>
    </row>
    <row r="22" spans="1:10" ht="47.25" customHeight="1" x14ac:dyDescent="0.3">
      <c r="A22" s="53">
        <v>1</v>
      </c>
      <c r="B22" s="38" t="s">
        <v>28</v>
      </c>
      <c r="C22" s="39" t="s">
        <v>9</v>
      </c>
      <c r="D22" s="39">
        <v>1</v>
      </c>
      <c r="E22" s="40">
        <v>350000</v>
      </c>
      <c r="F22" s="40">
        <v>8000</v>
      </c>
      <c r="G22" s="40">
        <f>E22*D22</f>
        <v>350000</v>
      </c>
      <c r="H22" s="41">
        <f>F22*D22</f>
        <v>8000</v>
      </c>
      <c r="I22" s="14"/>
    </row>
    <row r="23" spans="1:10" ht="64.5" customHeight="1" x14ac:dyDescent="0.3">
      <c r="A23" s="54">
        <v>2</v>
      </c>
      <c r="B23" s="33" t="s">
        <v>26</v>
      </c>
      <c r="C23" s="18" t="s">
        <v>9</v>
      </c>
      <c r="D23" s="18">
        <v>1</v>
      </c>
      <c r="E23" s="19">
        <v>450000</v>
      </c>
      <c r="F23" s="19">
        <v>10000</v>
      </c>
      <c r="G23" s="19">
        <f>E23*D23</f>
        <v>450000</v>
      </c>
      <c r="H23" s="42">
        <f>F23*D23</f>
        <v>10000</v>
      </c>
    </row>
    <row r="24" spans="1:10" ht="22.5" customHeight="1" thickBot="1" x14ac:dyDescent="0.35">
      <c r="A24" s="43"/>
      <c r="B24" s="44"/>
      <c r="C24" s="45"/>
      <c r="D24" s="45"/>
      <c r="E24" s="46"/>
      <c r="F24" s="46"/>
      <c r="G24" s="46"/>
      <c r="H24" s="47"/>
    </row>
    <row r="25" spans="1:10" x14ac:dyDescent="0.3">
      <c r="A25" s="69" t="s">
        <v>8</v>
      </c>
      <c r="B25" s="70"/>
      <c r="C25" s="70"/>
      <c r="D25" s="70"/>
      <c r="E25" s="70"/>
      <c r="F25" s="71"/>
      <c r="G25" s="48">
        <f>SUM(G22:G24)</f>
        <v>800000</v>
      </c>
      <c r="H25" s="49">
        <f>SUM(H22:H24)</f>
        <v>18000</v>
      </c>
      <c r="I25" s="14"/>
    </row>
    <row r="26" spans="1:10" x14ac:dyDescent="0.3">
      <c r="A26" s="73" t="s">
        <v>15</v>
      </c>
      <c r="B26" s="74"/>
      <c r="C26" s="74"/>
      <c r="D26" s="74"/>
      <c r="E26" s="74"/>
      <c r="F26" s="75"/>
      <c r="G26" s="21">
        <v>0</v>
      </c>
      <c r="H26" s="50">
        <f>H25*13%</f>
        <v>2340</v>
      </c>
      <c r="I26" s="14"/>
    </row>
    <row r="27" spans="1:10" ht="19.5" thickBot="1" x14ac:dyDescent="0.35">
      <c r="A27" s="76" t="s">
        <v>14</v>
      </c>
      <c r="B27" s="77"/>
      <c r="C27" s="77"/>
      <c r="D27" s="77"/>
      <c r="E27" s="77"/>
      <c r="F27" s="78"/>
      <c r="G27" s="51">
        <f>G26+G25</f>
        <v>800000</v>
      </c>
      <c r="H27" s="52">
        <f>H26+H25</f>
        <v>20340</v>
      </c>
      <c r="I27" s="14"/>
    </row>
    <row r="28" spans="1:10" ht="19.5" thickBot="1" x14ac:dyDescent="0.35">
      <c r="A28" s="79" t="s">
        <v>13</v>
      </c>
      <c r="B28" s="80"/>
      <c r="C28" s="80"/>
      <c r="D28" s="80"/>
      <c r="E28" s="80"/>
      <c r="F28" s="81"/>
      <c r="G28" s="55"/>
      <c r="H28" s="56">
        <f>H27+G27</f>
        <v>820340</v>
      </c>
      <c r="I28" s="14"/>
    </row>
    <row r="29" spans="1:10" ht="10.5" hidden="1" customHeight="1" thickBot="1" x14ac:dyDescent="0.35">
      <c r="A29" s="10"/>
      <c r="B29" s="8"/>
      <c r="C29" s="8"/>
      <c r="D29" s="8"/>
      <c r="E29" s="8"/>
      <c r="F29" s="8"/>
      <c r="G29" s="8"/>
      <c r="H29" s="9"/>
      <c r="J29" s="15"/>
    </row>
    <row r="30" spans="1:10" hidden="1" x14ac:dyDescent="0.3">
      <c r="A30" s="72" t="s">
        <v>16</v>
      </c>
      <c r="B30" s="72"/>
      <c r="C30" s="72"/>
      <c r="D30" s="72"/>
      <c r="E30" s="72"/>
      <c r="F30" s="72"/>
      <c r="G30" s="72"/>
      <c r="H30" s="72"/>
      <c r="J30" s="15"/>
    </row>
    <row r="31" spans="1:10" ht="23.25" hidden="1" x14ac:dyDescent="0.3">
      <c r="A31" s="67" t="s">
        <v>22</v>
      </c>
      <c r="B31" s="67"/>
      <c r="C31" s="67"/>
      <c r="D31" s="67"/>
      <c r="E31" s="67"/>
      <c r="F31" s="67"/>
      <c r="G31" s="67"/>
      <c r="H31" s="67"/>
    </row>
    <row r="32" spans="1:10" ht="9" hidden="1" customHeight="1" thickBot="1" x14ac:dyDescent="0.35">
      <c r="A32" s="7"/>
      <c r="B32" s="7"/>
      <c r="C32" s="7"/>
      <c r="D32" s="7"/>
      <c r="E32" s="7"/>
      <c r="F32" s="7"/>
      <c r="G32" s="7"/>
      <c r="H32" s="7"/>
    </row>
    <row r="33" spans="1:18" ht="30.75" hidden="1" thickBot="1" x14ac:dyDescent="0.35">
      <c r="A33" s="34" t="s">
        <v>0</v>
      </c>
      <c r="B33" s="35" t="s">
        <v>1</v>
      </c>
      <c r="C33" s="35" t="s">
        <v>2</v>
      </c>
      <c r="D33" s="35" t="s">
        <v>3</v>
      </c>
      <c r="E33" s="36" t="s">
        <v>5</v>
      </c>
      <c r="F33" s="36" t="s">
        <v>6</v>
      </c>
      <c r="G33" s="36" t="s">
        <v>23</v>
      </c>
      <c r="H33" s="37" t="s">
        <v>21</v>
      </c>
    </row>
    <row r="34" spans="1:18" ht="56.25" hidden="1" customHeight="1" thickBot="1" x14ac:dyDescent="0.35">
      <c r="A34" s="53">
        <v>1</v>
      </c>
      <c r="B34" s="38" t="s">
        <v>25</v>
      </c>
      <c r="C34" s="39" t="s">
        <v>9</v>
      </c>
      <c r="D34" s="39">
        <v>1</v>
      </c>
      <c r="E34" s="40">
        <v>350000</v>
      </c>
      <c r="F34" s="40">
        <v>8000</v>
      </c>
      <c r="G34" s="40">
        <f>E34*D34</f>
        <v>350000</v>
      </c>
      <c r="H34" s="41">
        <f>F34*D34</f>
        <v>8000</v>
      </c>
    </row>
    <row r="35" spans="1:18" ht="48" hidden="1" customHeight="1" x14ac:dyDescent="0.3">
      <c r="A35" s="57">
        <v>2</v>
      </c>
      <c r="B35" s="58" t="s">
        <v>27</v>
      </c>
      <c r="C35" s="59" t="s">
        <v>9</v>
      </c>
      <c r="D35" s="59">
        <v>1</v>
      </c>
      <c r="E35" s="60">
        <v>980000</v>
      </c>
      <c r="F35" s="60">
        <v>15000</v>
      </c>
      <c r="G35" s="60">
        <f>E35*D35</f>
        <v>980000</v>
      </c>
      <c r="H35" s="61">
        <f>F35*D35</f>
        <v>15000</v>
      </c>
    </row>
    <row r="36" spans="1:18" ht="22.5" hidden="1" customHeight="1" thickBot="1" x14ac:dyDescent="0.35">
      <c r="A36" s="43"/>
      <c r="B36" s="44"/>
      <c r="C36" s="45"/>
      <c r="D36" s="45"/>
      <c r="E36" s="46"/>
      <c r="F36" s="46"/>
      <c r="G36" s="46"/>
      <c r="H36" s="47"/>
    </row>
    <row r="37" spans="1:18" hidden="1" x14ac:dyDescent="0.3">
      <c r="A37" s="69" t="s">
        <v>8</v>
      </c>
      <c r="B37" s="70"/>
      <c r="C37" s="70"/>
      <c r="D37" s="70"/>
      <c r="E37" s="70"/>
      <c r="F37" s="71"/>
      <c r="G37" s="48">
        <f>SUM(G34:G36)</f>
        <v>1330000</v>
      </c>
      <c r="H37" s="49">
        <f>SUM(H34:H36)</f>
        <v>23000</v>
      </c>
      <c r="I37" s="14"/>
    </row>
    <row r="38" spans="1:18" hidden="1" x14ac:dyDescent="0.3">
      <c r="A38" s="73" t="s">
        <v>15</v>
      </c>
      <c r="B38" s="74"/>
      <c r="C38" s="74"/>
      <c r="D38" s="74"/>
      <c r="E38" s="74"/>
      <c r="F38" s="75"/>
      <c r="G38" s="21">
        <v>0</v>
      </c>
      <c r="H38" s="50">
        <f>H37*13%</f>
        <v>2990</v>
      </c>
      <c r="I38" s="14"/>
    </row>
    <row r="39" spans="1:18" ht="19.5" hidden="1" thickBot="1" x14ac:dyDescent="0.35">
      <c r="A39" s="76" t="s">
        <v>14</v>
      </c>
      <c r="B39" s="77"/>
      <c r="C39" s="77"/>
      <c r="D39" s="77"/>
      <c r="E39" s="77"/>
      <c r="F39" s="78"/>
      <c r="G39" s="51">
        <f>G38+G37</f>
        <v>1330000</v>
      </c>
      <c r="H39" s="52">
        <f>H38+H37</f>
        <v>25990</v>
      </c>
      <c r="I39" s="14"/>
    </row>
    <row r="40" spans="1:18" ht="19.5" hidden="1" thickBot="1" x14ac:dyDescent="0.35">
      <c r="A40" s="79" t="s">
        <v>13</v>
      </c>
      <c r="B40" s="80"/>
      <c r="C40" s="80"/>
      <c r="D40" s="80"/>
      <c r="E40" s="80"/>
      <c r="F40" s="81"/>
      <c r="G40" s="55"/>
      <c r="H40" s="56">
        <f>H39+G39</f>
        <v>1355990</v>
      </c>
      <c r="I40" s="14"/>
    </row>
    <row r="41" spans="1:18" x14ac:dyDescent="0.3">
      <c r="A41" s="85" t="s">
        <v>29</v>
      </c>
      <c r="B41" s="85"/>
      <c r="C41" s="85"/>
      <c r="D41" s="85"/>
      <c r="E41" s="85"/>
      <c r="F41" s="85"/>
      <c r="G41" s="84"/>
      <c r="H41" s="84"/>
      <c r="I41" s="14"/>
    </row>
    <row r="42" spans="1:18" x14ac:dyDescent="0.3">
      <c r="A42" s="10"/>
      <c r="B42" s="8"/>
      <c r="C42" s="8"/>
      <c r="D42" s="8"/>
      <c r="E42" s="8"/>
      <c r="F42" s="8"/>
      <c r="G42" s="8"/>
      <c r="H42" s="9"/>
      <c r="J42" s="15"/>
    </row>
    <row r="43" spans="1:18" ht="21" x14ac:dyDescent="0.3">
      <c r="A43" s="64" t="s">
        <v>4</v>
      </c>
      <c r="B43" s="64"/>
      <c r="I43" s="16"/>
      <c r="J43" s="14"/>
      <c r="M43" s="2"/>
      <c r="Q43" s="14"/>
      <c r="R43" s="14"/>
    </row>
    <row r="44" spans="1:18" x14ac:dyDescent="0.3">
      <c r="F44" s="8"/>
      <c r="G44" s="13"/>
      <c r="H44" s="9"/>
      <c r="M44" s="2"/>
    </row>
    <row r="45" spans="1:18" ht="21" x14ac:dyDescent="0.35">
      <c r="E45" s="63"/>
      <c r="F45" s="63"/>
      <c r="G45" s="63"/>
      <c r="H45" s="17"/>
      <c r="I45" s="16"/>
      <c r="J45" s="14"/>
      <c r="M45" s="2"/>
      <c r="O45" s="2"/>
    </row>
    <row r="46" spans="1:18" x14ac:dyDescent="0.3">
      <c r="M46" s="2"/>
      <c r="O46" s="14"/>
    </row>
    <row r="47" spans="1:18" x14ac:dyDescent="0.3">
      <c r="O47" s="14"/>
    </row>
    <row r="48" spans="1:18" x14ac:dyDescent="0.3">
      <c r="O48" s="14"/>
    </row>
  </sheetData>
  <mergeCells count="20">
    <mergeCell ref="A8:B8"/>
    <mergeCell ref="A10:H10"/>
    <mergeCell ref="A26:F26"/>
    <mergeCell ref="A27:F27"/>
    <mergeCell ref="A28:F28"/>
    <mergeCell ref="E45:G45"/>
    <mergeCell ref="A43:B43"/>
    <mergeCell ref="A11:B11"/>
    <mergeCell ref="G12:H12"/>
    <mergeCell ref="A14:H14"/>
    <mergeCell ref="A16:H17"/>
    <mergeCell ref="A25:F25"/>
    <mergeCell ref="A30:H30"/>
    <mergeCell ref="A19:H19"/>
    <mergeCell ref="A31:H31"/>
    <mergeCell ref="A37:F37"/>
    <mergeCell ref="A38:F38"/>
    <mergeCell ref="A39:F39"/>
    <mergeCell ref="A40:F40"/>
    <mergeCell ref="A41:F41"/>
  </mergeCells>
  <printOptions horizontalCentered="1"/>
  <pageMargins left="0" right="0" top="0" bottom="0" header="0.3" footer="0.3"/>
  <pageSetup paperSize="9" orientation="portrait" r:id="rId1"/>
  <rowBreaks count="1" manualBreakCount="1">
    <brk id="46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2024-04-18T10:16:47Z</dcterms:modified>
</cp:coreProperties>
</file>