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ioneer\Running projects\Trifit T1 Karachi\Finance\"/>
    </mc:Choice>
  </mc:AlternateContent>
  <xr:revisionPtr revIDLastSave="0" documentId="13_ncr:1_{C3C2DC5D-DC72-4E37-8F31-37D6266201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O25" i="1"/>
  <c r="I3" i="1"/>
  <c r="F4" i="1"/>
  <c r="F22" i="1"/>
  <c r="F7" i="1"/>
  <c r="F8" i="1" s="1"/>
  <c r="F11" i="1" s="1"/>
  <c r="I4" i="1" l="1"/>
  <c r="F16" i="1" l="1"/>
  <c r="F19" i="1" l="1"/>
  <c r="F20" i="1"/>
  <c r="I11" i="1"/>
  <c r="I13" i="1" s="1"/>
  <c r="I21" i="1"/>
  <c r="I22" i="1" s="1"/>
  <c r="F24" i="1" l="1"/>
</calcChain>
</file>

<file path=xl/sharedStrings.xml><?xml version="1.0" encoding="utf-8"?>
<sst xmlns="http://schemas.openxmlformats.org/spreadsheetml/2006/main" count="30" uniqueCount="25">
  <si>
    <t>Contract Amount</t>
  </si>
  <si>
    <t>MOBILIZATION ADVANCE</t>
  </si>
  <si>
    <t>DEDUCTION</t>
  </si>
  <si>
    <t>Balance Payable</t>
  </si>
  <si>
    <t>TOTAL</t>
  </si>
  <si>
    <t>IPC-02</t>
  </si>
  <si>
    <t>IPC-03</t>
  </si>
  <si>
    <t>Remaining</t>
  </si>
  <si>
    <t>Received</t>
  </si>
  <si>
    <t>Less Mobilization 20%</t>
  </si>
  <si>
    <t>Payable Amount</t>
  </si>
  <si>
    <t>Al ready received</t>
  </si>
  <si>
    <t>Net Payable</t>
  </si>
  <si>
    <t>DEDUCTION IN IPC 2</t>
  </si>
  <si>
    <t>DEDUCTION IN IPC 3</t>
  </si>
  <si>
    <t>Bill Summary for the project Tri Fit Gym</t>
  </si>
  <si>
    <t>Verified</t>
  </si>
  <si>
    <t>Variations</t>
  </si>
  <si>
    <t>Less NEC share at variation</t>
  </si>
  <si>
    <t>Less NEC share at BOQ 11.65%</t>
  </si>
  <si>
    <t>Final</t>
  </si>
  <si>
    <t>Less Retention 2.5%</t>
  </si>
  <si>
    <t>Mobilizatin adv 20%</t>
  </si>
  <si>
    <t>MOB</t>
  </si>
  <si>
    <t>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</si>
</sst>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0" fontId="2" fillId="0" borderId="0" xfId="0" applyFont="1"/>
    <xf numFmtId="9" fontId="2" fillId="0" borderId="0" xfId="2" applyFont="1" applyBorder="1" applyAlignment="1">
      <alignment vertical="center"/>
    </xf>
    <xf numFmtId="165" fontId="2" fillId="0" borderId="0" xfId="1" applyNumberFormat="1" applyFont="1" applyBorder="1"/>
    <xf numFmtId="165" fontId="2" fillId="0" borderId="3" xfId="1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165" fontId="5" fillId="0" borderId="3" xfId="1" applyNumberFormat="1" applyFont="1" applyBorder="1" applyAlignment="1">
      <alignment vertical="center"/>
    </xf>
    <xf numFmtId="165" fontId="2" fillId="0" borderId="3" xfId="1" applyNumberFormat="1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9" fontId="2" fillId="0" borderId="5" xfId="2" applyFont="1" applyBorder="1" applyAlignment="1">
      <alignment vertical="center"/>
    </xf>
    <xf numFmtId="165" fontId="2" fillId="0" borderId="6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5" xfId="1" applyNumberFormat="1" applyFont="1" applyBorder="1" applyAlignment="1">
      <alignment vertical="center"/>
    </xf>
    <xf numFmtId="165" fontId="0" fillId="0" borderId="0" xfId="0" applyNumberFormat="1"/>
    <xf numFmtId="165" fontId="6" fillId="0" borderId="0" xfId="1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165" fontId="2" fillId="0" borderId="11" xfId="1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65" fontId="2" fillId="0" borderId="13" xfId="1" applyNumberFormat="1" applyFont="1" applyBorder="1" applyAlignment="1">
      <alignment vertical="center"/>
    </xf>
    <xf numFmtId="0" fontId="0" fillId="0" borderId="10" xfId="0" applyBorder="1" applyAlignment="1">
      <alignment vertical="center"/>
    </xf>
    <xf numFmtId="165" fontId="0" fillId="0" borderId="11" xfId="1" applyNumberFormat="1" applyFont="1" applyBorder="1" applyAlignment="1">
      <alignment vertical="center"/>
    </xf>
    <xf numFmtId="0" fontId="2" fillId="0" borderId="10" xfId="0" applyFont="1" applyBorder="1"/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vertical="center"/>
    </xf>
    <xf numFmtId="165" fontId="5" fillId="0" borderId="11" xfId="1" applyNumberFormat="1" applyFont="1" applyBorder="1" applyAlignment="1">
      <alignment vertical="center"/>
    </xf>
    <xf numFmtId="165" fontId="7" fillId="0" borderId="11" xfId="1" applyNumberFormat="1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165" fontId="0" fillId="0" borderId="15" xfId="1" applyNumberFormat="1" applyFont="1" applyBorder="1" applyAlignment="1">
      <alignment vertical="center"/>
    </xf>
    <xf numFmtId="165" fontId="0" fillId="0" borderId="16" xfId="1" applyNumberFormat="1" applyFont="1" applyBorder="1" applyAlignment="1">
      <alignment vertical="center"/>
    </xf>
    <xf numFmtId="165" fontId="8" fillId="3" borderId="1" xfId="1" applyNumberFormat="1" applyFont="1" applyFill="1" applyBorder="1"/>
    <xf numFmtId="43" fontId="0" fillId="0" borderId="0" xfId="0" applyNumberFormat="1" applyAlignment="1">
      <alignment vertical="center"/>
    </xf>
    <xf numFmtId="9" fontId="4" fillId="0" borderId="1" xfId="0" applyNumberFormat="1" applyFont="1" applyBorder="1" applyAlignment="1">
      <alignment horizontal="right"/>
    </xf>
    <xf numFmtId="166" fontId="2" fillId="0" borderId="0" xfId="2" applyNumberFormat="1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topLeftCell="A2" workbookViewId="0">
      <selection activeCell="D25" sqref="D25"/>
    </sheetView>
  </sheetViews>
  <sheetFormatPr defaultRowHeight="15" x14ac:dyDescent="0.25"/>
  <cols>
    <col min="1" max="1" width="27.42578125" customWidth="1"/>
    <col min="2" max="3" width="17.28515625" customWidth="1"/>
    <col min="4" max="5" width="16.140625" customWidth="1"/>
    <col min="6" max="6" width="22.42578125" customWidth="1"/>
    <col min="7" max="7" width="6.5703125" customWidth="1"/>
    <col min="8" max="8" width="43.140625" customWidth="1"/>
    <col min="9" max="9" width="24" customWidth="1"/>
    <col min="10" max="10" width="8.85546875" customWidth="1"/>
    <col min="11" max="11" width="10.5703125" bestFit="1" customWidth="1"/>
    <col min="15" max="15" width="13.28515625" bestFit="1" customWidth="1"/>
  </cols>
  <sheetData>
    <row r="1" spans="1:15" ht="15.75" thickBot="1" x14ac:dyDescent="0.3"/>
    <row r="2" spans="1:15" ht="23.25" x14ac:dyDescent="0.35">
      <c r="A2" s="47" t="s">
        <v>15</v>
      </c>
      <c r="B2" s="48"/>
      <c r="C2" s="48"/>
      <c r="D2" s="48"/>
      <c r="E2" s="48"/>
      <c r="F2" s="49"/>
      <c r="H2" s="50" t="s">
        <v>1</v>
      </c>
      <c r="I2" s="50"/>
    </row>
    <row r="3" spans="1:15" ht="23.25" x14ac:dyDescent="0.35">
      <c r="A3" s="28" t="s">
        <v>0</v>
      </c>
      <c r="B3" s="9"/>
      <c r="C3" s="10"/>
      <c r="D3" s="10"/>
      <c r="E3" s="10"/>
      <c r="F3" s="29">
        <v>26990870</v>
      </c>
      <c r="H3" s="3" t="s">
        <v>0</v>
      </c>
      <c r="I3" s="2">
        <f>F3</f>
        <v>26990870</v>
      </c>
    </row>
    <row r="4" spans="1:15" ht="23.25" x14ac:dyDescent="0.35">
      <c r="A4" s="30" t="s">
        <v>22</v>
      </c>
      <c r="B4" s="20"/>
      <c r="C4" s="24"/>
      <c r="D4" s="24"/>
      <c r="E4" s="24"/>
      <c r="F4" s="31">
        <f>F3*20%</f>
        <v>5398174</v>
      </c>
      <c r="H4" s="45">
        <v>0.2</v>
      </c>
      <c r="I4" s="2">
        <f>I3*20%</f>
        <v>5398174</v>
      </c>
    </row>
    <row r="5" spans="1:15" ht="23.25" x14ac:dyDescent="0.35">
      <c r="A5" s="32"/>
      <c r="B5" s="4"/>
      <c r="C5" s="8"/>
      <c r="D5" s="8"/>
      <c r="E5" s="8"/>
      <c r="F5" s="33"/>
      <c r="H5" s="45"/>
      <c r="I5" s="2"/>
      <c r="K5" s="25"/>
    </row>
    <row r="6" spans="1:15" s="4" customFormat="1" ht="21.75" customHeight="1" x14ac:dyDescent="0.35">
      <c r="A6" s="34"/>
      <c r="B6" s="35" t="s">
        <v>5</v>
      </c>
      <c r="C6" s="35" t="s">
        <v>6</v>
      </c>
      <c r="D6" s="35" t="s">
        <v>6</v>
      </c>
      <c r="E6" s="35" t="s">
        <v>20</v>
      </c>
      <c r="F6" s="29"/>
      <c r="H6" s="45"/>
      <c r="I6" s="2"/>
    </row>
    <row r="7" spans="1:15" s="4" customFormat="1" ht="21.75" customHeight="1" x14ac:dyDescent="0.35">
      <c r="A7" s="36" t="s">
        <v>16</v>
      </c>
      <c r="B7" s="10">
        <v>850550</v>
      </c>
      <c r="C7" s="10">
        <v>11068208</v>
      </c>
      <c r="D7" s="10">
        <v>5253183</v>
      </c>
      <c r="E7" s="10">
        <v>9127920</v>
      </c>
      <c r="F7" s="29">
        <f>D7+C7+B7+E7</f>
        <v>26299861</v>
      </c>
      <c r="H7" s="45"/>
      <c r="I7" s="2"/>
    </row>
    <row r="8" spans="1:15" s="4" customFormat="1" ht="23.25" x14ac:dyDescent="0.35">
      <c r="A8" s="36" t="s">
        <v>17</v>
      </c>
      <c r="C8" s="8"/>
      <c r="D8" s="10">
        <v>8565206</v>
      </c>
      <c r="E8" s="10"/>
      <c r="F8" s="10">
        <f>D8+F7</f>
        <v>34865067</v>
      </c>
      <c r="H8" s="45"/>
      <c r="I8" s="2"/>
    </row>
    <row r="9" spans="1:15" s="4" customFormat="1" ht="24" customHeight="1" x14ac:dyDescent="0.35">
      <c r="A9" s="36"/>
      <c r="B9" s="9"/>
      <c r="C9" s="46"/>
      <c r="D9" s="12"/>
      <c r="E9" s="12"/>
      <c r="F9" s="29"/>
      <c r="H9" s="45"/>
      <c r="I9" s="2"/>
      <c r="J9" s="44"/>
    </row>
    <row r="10" spans="1:15" s="4" customFormat="1" ht="26.25" customHeight="1" x14ac:dyDescent="0.35">
      <c r="A10" s="32"/>
      <c r="C10" s="8"/>
      <c r="D10" s="8"/>
      <c r="E10" s="8"/>
      <c r="F10" s="33"/>
      <c r="H10" s="45"/>
      <c r="I10" s="2"/>
    </row>
    <row r="11" spans="1:15" s="4" customFormat="1" ht="22.5" customHeight="1" x14ac:dyDescent="0.35">
      <c r="A11" s="36" t="s">
        <v>3</v>
      </c>
      <c r="B11" s="9"/>
      <c r="C11" s="10"/>
      <c r="D11" s="10"/>
      <c r="E11" s="10"/>
      <c r="F11" s="29">
        <f>F8</f>
        <v>34865067</v>
      </c>
      <c r="H11" s="45"/>
      <c r="I11" s="2">
        <f>I4-I9</f>
        <v>5398174</v>
      </c>
    </row>
    <row r="12" spans="1:15" s="4" customFormat="1" ht="29.25" customHeight="1" x14ac:dyDescent="0.35">
      <c r="A12" s="32"/>
      <c r="C12" s="8"/>
      <c r="D12" s="8"/>
      <c r="E12" s="8"/>
      <c r="F12" s="33"/>
      <c r="H12" s="3" t="s">
        <v>8</v>
      </c>
      <c r="I12" s="2">
        <v>6500000</v>
      </c>
    </row>
    <row r="13" spans="1:15" s="4" customFormat="1" ht="23.25" x14ac:dyDescent="0.35">
      <c r="A13" s="36" t="s">
        <v>18</v>
      </c>
      <c r="C13" s="8"/>
      <c r="D13" s="8"/>
      <c r="E13" s="8"/>
      <c r="F13" s="29">
        <v>1750095</v>
      </c>
      <c r="H13" s="3" t="s">
        <v>7</v>
      </c>
      <c r="I13" s="2">
        <f>I11-I12</f>
        <v>-1101826</v>
      </c>
    </row>
    <row r="14" spans="1:15" ht="21" x14ac:dyDescent="0.25">
      <c r="A14" s="36" t="s">
        <v>19</v>
      </c>
      <c r="B14" s="4"/>
      <c r="C14" s="8"/>
      <c r="D14" s="8"/>
      <c r="E14" s="8"/>
      <c r="F14" s="29">
        <v>3063934</v>
      </c>
      <c r="H14" s="4"/>
      <c r="I14" s="5"/>
    </row>
    <row r="15" spans="1:15" ht="18.75" customHeight="1" x14ac:dyDescent="0.25">
      <c r="A15" s="32"/>
      <c r="B15" s="4"/>
      <c r="C15" s="8"/>
      <c r="D15" s="8"/>
      <c r="E15" s="8"/>
      <c r="F15" s="33"/>
      <c r="H15" s="4"/>
      <c r="I15" s="5"/>
    </row>
    <row r="16" spans="1:15" ht="21" customHeight="1" x14ac:dyDescent="0.25">
      <c r="A16" s="32"/>
      <c r="B16" s="4"/>
      <c r="C16" s="8"/>
      <c r="D16" s="8"/>
      <c r="E16" s="8"/>
      <c r="F16" s="29">
        <f>F11-F13-F14</f>
        <v>30051038</v>
      </c>
      <c r="H16" s="51" t="s">
        <v>2</v>
      </c>
      <c r="I16" s="51"/>
      <c r="O16" s="1"/>
    </row>
    <row r="17" spans="1:15" ht="25.5" customHeight="1" x14ac:dyDescent="0.35">
      <c r="A17" s="32"/>
      <c r="B17" s="4"/>
      <c r="C17" s="8"/>
      <c r="D17" s="8"/>
      <c r="E17" s="8"/>
      <c r="F17" s="33"/>
      <c r="H17" s="3" t="s">
        <v>13</v>
      </c>
      <c r="I17" s="2">
        <v>6558071</v>
      </c>
      <c r="N17" s="4" t="s">
        <v>23</v>
      </c>
      <c r="O17" s="5">
        <v>2383752</v>
      </c>
    </row>
    <row r="18" spans="1:15" ht="23.25" x14ac:dyDescent="0.35">
      <c r="A18" s="36" t="s">
        <v>9</v>
      </c>
      <c r="B18" s="9"/>
      <c r="C18" s="12"/>
      <c r="D18" s="12"/>
      <c r="E18" s="12"/>
      <c r="F18" s="37">
        <v>5398174</v>
      </c>
      <c r="H18" s="3" t="s">
        <v>14</v>
      </c>
      <c r="I18" s="2">
        <v>1159674</v>
      </c>
      <c r="N18" s="4" t="s">
        <v>24</v>
      </c>
      <c r="O18" s="5">
        <v>595938</v>
      </c>
    </row>
    <row r="19" spans="1:15" ht="23.25" x14ac:dyDescent="0.35">
      <c r="A19" s="36" t="s">
        <v>21</v>
      </c>
      <c r="B19" s="4"/>
      <c r="C19" s="46">
        <v>2.5000000000000001E-2</v>
      </c>
      <c r="D19" s="8"/>
      <c r="E19" s="8"/>
      <c r="F19" s="37">
        <f>C19*F16</f>
        <v>751275.95000000007</v>
      </c>
      <c r="H19" s="23"/>
      <c r="I19" s="2"/>
      <c r="O19" s="1"/>
    </row>
    <row r="20" spans="1:15" ht="21" x14ac:dyDescent="0.25">
      <c r="A20" s="36" t="s">
        <v>10</v>
      </c>
      <c r="B20" s="4"/>
      <c r="C20" s="8"/>
      <c r="D20" s="8"/>
      <c r="E20" s="8"/>
      <c r="F20" s="38">
        <f>F16-F18-F19</f>
        <v>23901588.050000001</v>
      </c>
      <c r="H20" s="6"/>
      <c r="I20" s="7"/>
      <c r="O20" s="1"/>
    </row>
    <row r="21" spans="1:15" ht="23.25" x14ac:dyDescent="0.35">
      <c r="A21" s="36"/>
      <c r="B21" s="4"/>
      <c r="C21" s="8"/>
      <c r="D21" s="8"/>
      <c r="E21" s="8"/>
      <c r="F21" s="33"/>
      <c r="H21" s="3" t="s">
        <v>4</v>
      </c>
      <c r="I21" s="2">
        <f>SUM(I17:I20)</f>
        <v>7717745</v>
      </c>
      <c r="N21" s="4" t="s">
        <v>23</v>
      </c>
      <c r="O21" s="5">
        <v>3716897</v>
      </c>
    </row>
    <row r="22" spans="1:15" ht="26.25" x14ac:dyDescent="0.4">
      <c r="A22" s="36" t="s">
        <v>11</v>
      </c>
      <c r="B22" s="4"/>
      <c r="C22" s="8"/>
      <c r="D22" s="8"/>
      <c r="E22" s="8"/>
      <c r="F22" s="37">
        <f>26417406-F18</f>
        <v>21019232</v>
      </c>
      <c r="H22" s="3" t="s">
        <v>7</v>
      </c>
      <c r="I22" s="43">
        <f>I4-I21</f>
        <v>-2319571</v>
      </c>
      <c r="N22" s="4" t="s">
        <v>24</v>
      </c>
      <c r="O22" s="5">
        <v>229254</v>
      </c>
    </row>
    <row r="23" spans="1:15" ht="21" x14ac:dyDescent="0.25">
      <c r="A23" s="36"/>
      <c r="B23" s="9"/>
      <c r="C23" s="12"/>
      <c r="D23" s="12"/>
      <c r="E23" s="12"/>
      <c r="F23" s="37"/>
      <c r="I23" s="1"/>
    </row>
    <row r="24" spans="1:15" ht="21" x14ac:dyDescent="0.25">
      <c r="A24" s="36" t="s">
        <v>12</v>
      </c>
      <c r="B24" s="4"/>
      <c r="C24" s="8"/>
      <c r="D24" s="8"/>
      <c r="E24" s="8"/>
      <c r="F24" s="37">
        <f>F20-F22</f>
        <v>2882356.0500000007</v>
      </c>
      <c r="I24" s="1"/>
      <c r="O24" s="25">
        <f>O21+O17</f>
        <v>6100649</v>
      </c>
    </row>
    <row r="25" spans="1:15" ht="18.75" x14ac:dyDescent="0.25">
      <c r="A25" s="32"/>
      <c r="B25" s="4"/>
      <c r="C25" s="8"/>
      <c r="D25" s="8"/>
      <c r="E25" s="8"/>
      <c r="F25" s="37"/>
      <c r="H25" s="26"/>
      <c r="I25" s="1"/>
      <c r="O25" s="25">
        <f>O22+O18</f>
        <v>825192</v>
      </c>
    </row>
    <row r="26" spans="1:15" ht="15.75" thickBot="1" x14ac:dyDescent="0.3">
      <c r="A26" s="39"/>
      <c r="B26" s="40"/>
      <c r="C26" s="41"/>
      <c r="D26" s="41"/>
      <c r="E26" s="41"/>
      <c r="F26" s="42"/>
      <c r="I26" s="1"/>
    </row>
    <row r="27" spans="1:15" ht="21" x14ac:dyDescent="0.25">
      <c r="A27" s="15"/>
      <c r="B27" s="4"/>
      <c r="C27" s="12"/>
      <c r="D27" s="12"/>
      <c r="E27" s="12"/>
      <c r="F27" s="17"/>
      <c r="H27" s="25"/>
      <c r="I27" s="1"/>
    </row>
    <row r="28" spans="1:15" ht="21" x14ac:dyDescent="0.25">
      <c r="A28" s="15"/>
      <c r="B28" s="9"/>
      <c r="C28" s="12"/>
      <c r="D28" s="12"/>
      <c r="E28" s="12"/>
      <c r="F28" s="14"/>
      <c r="I28" s="1"/>
    </row>
    <row r="29" spans="1:15" ht="21" x14ac:dyDescent="0.35">
      <c r="A29" s="16"/>
      <c r="B29" s="11"/>
      <c r="C29" s="13"/>
      <c r="D29" s="13"/>
      <c r="E29" s="13"/>
      <c r="F29" s="18"/>
      <c r="I29" s="1"/>
    </row>
    <row r="30" spans="1:15" ht="21" x14ac:dyDescent="0.25">
      <c r="A30" s="19"/>
      <c r="B30" s="20"/>
      <c r="C30" s="21"/>
      <c r="D30" s="21"/>
      <c r="E30" s="21"/>
      <c r="F30" s="22"/>
      <c r="H30" s="4"/>
      <c r="I30" s="27"/>
    </row>
    <row r="31" spans="1:15" x14ac:dyDescent="0.25">
      <c r="C31" s="1"/>
      <c r="D31" s="1"/>
      <c r="E31" s="1"/>
      <c r="F31" s="1"/>
      <c r="I31" s="1"/>
    </row>
    <row r="32" spans="1:15" x14ac:dyDescent="0.25">
      <c r="C32" s="1"/>
      <c r="D32" s="1"/>
      <c r="E32" s="1"/>
      <c r="F32" s="1"/>
      <c r="I32" s="1"/>
    </row>
    <row r="33" spans="3:9" x14ac:dyDescent="0.25">
      <c r="C33" s="1"/>
      <c r="D33" s="1"/>
      <c r="E33" s="1"/>
      <c r="F33" s="1"/>
      <c r="I33" s="1"/>
    </row>
    <row r="34" spans="3:9" x14ac:dyDescent="0.25">
      <c r="C34" s="1"/>
      <c r="D34" s="1"/>
      <c r="E34" s="1"/>
      <c r="F34" s="1"/>
      <c r="I34" s="1"/>
    </row>
    <row r="35" spans="3:9" x14ac:dyDescent="0.25">
      <c r="C35" s="1"/>
      <c r="D35" s="1"/>
      <c r="E35" s="1"/>
      <c r="F35" s="1"/>
      <c r="I35" s="1"/>
    </row>
    <row r="36" spans="3:9" x14ac:dyDescent="0.25">
      <c r="C36" s="1"/>
      <c r="D36" s="1"/>
      <c r="E36" s="1"/>
      <c r="F36" s="1"/>
      <c r="I36" s="1"/>
    </row>
    <row r="37" spans="3:9" x14ac:dyDescent="0.25">
      <c r="C37" s="1"/>
      <c r="D37" s="1"/>
      <c r="E37" s="1"/>
      <c r="F37" s="1"/>
      <c r="I37" s="1"/>
    </row>
    <row r="38" spans="3:9" x14ac:dyDescent="0.25">
      <c r="C38" s="1"/>
      <c r="D38" s="1"/>
      <c r="E38" s="1"/>
      <c r="F38" s="1"/>
      <c r="I38" s="1"/>
    </row>
    <row r="39" spans="3:9" x14ac:dyDescent="0.25">
      <c r="C39" s="1"/>
      <c r="D39" s="1"/>
      <c r="E39" s="1"/>
      <c r="F39" s="1"/>
      <c r="I39" s="1"/>
    </row>
    <row r="40" spans="3:9" x14ac:dyDescent="0.25">
      <c r="C40" s="1"/>
      <c r="D40" s="1"/>
      <c r="E40" s="1"/>
      <c r="F40" s="1"/>
      <c r="I40" s="1"/>
    </row>
    <row r="41" spans="3:9" x14ac:dyDescent="0.25">
      <c r="C41" s="1"/>
      <c r="D41" s="1"/>
      <c r="E41" s="1"/>
      <c r="F41" s="1"/>
      <c r="I41" s="1"/>
    </row>
    <row r="42" spans="3:9" x14ac:dyDescent="0.25">
      <c r="C42" s="1"/>
      <c r="D42" s="1"/>
      <c r="E42" s="1"/>
      <c r="F42" s="1"/>
      <c r="I42" s="1"/>
    </row>
    <row r="43" spans="3:9" x14ac:dyDescent="0.25">
      <c r="C43" s="1"/>
      <c r="D43" s="1"/>
      <c r="E43" s="1"/>
      <c r="F43" s="1"/>
      <c r="I43" s="1"/>
    </row>
    <row r="44" spans="3:9" x14ac:dyDescent="0.25">
      <c r="C44" s="1"/>
      <c r="D44" s="1"/>
      <c r="E44" s="1"/>
      <c r="F44" s="1"/>
      <c r="I44" s="1"/>
    </row>
    <row r="45" spans="3:9" x14ac:dyDescent="0.25">
      <c r="C45" s="1"/>
      <c r="D45" s="1"/>
      <c r="E45" s="1"/>
      <c r="F45" s="1"/>
      <c r="I45" s="1"/>
    </row>
    <row r="46" spans="3:9" x14ac:dyDescent="0.25">
      <c r="C46" s="1"/>
      <c r="D46" s="1"/>
      <c r="E46" s="1"/>
      <c r="F46" s="1"/>
      <c r="I46" s="1"/>
    </row>
    <row r="47" spans="3:9" x14ac:dyDescent="0.25">
      <c r="C47" s="1"/>
      <c r="D47" s="1"/>
      <c r="E47" s="1"/>
      <c r="F47" s="1"/>
      <c r="I47" s="1"/>
    </row>
    <row r="48" spans="3:9" x14ac:dyDescent="0.25">
      <c r="C48" s="1"/>
      <c r="D48" s="1"/>
      <c r="E48" s="1"/>
      <c r="F48" s="1"/>
      <c r="I48" s="1"/>
    </row>
    <row r="49" spans="3:9" x14ac:dyDescent="0.25">
      <c r="C49" s="1"/>
      <c r="D49" s="1"/>
      <c r="E49" s="1"/>
      <c r="F49" s="1"/>
      <c r="I49" s="1"/>
    </row>
    <row r="50" spans="3:9" x14ac:dyDescent="0.25">
      <c r="C50" s="1"/>
      <c r="D50" s="1"/>
      <c r="E50" s="1"/>
      <c r="F50" s="1"/>
      <c r="I50" s="1"/>
    </row>
    <row r="51" spans="3:9" x14ac:dyDescent="0.25">
      <c r="C51" s="1"/>
      <c r="D51" s="1"/>
      <c r="E51" s="1"/>
      <c r="F51" s="1"/>
      <c r="I51" s="1"/>
    </row>
    <row r="52" spans="3:9" x14ac:dyDescent="0.25">
      <c r="C52" s="1"/>
      <c r="D52" s="1"/>
      <c r="E52" s="1"/>
      <c r="F52" s="1"/>
      <c r="I52" s="1"/>
    </row>
    <row r="53" spans="3:9" x14ac:dyDescent="0.25">
      <c r="C53" s="1"/>
      <c r="D53" s="1"/>
      <c r="E53" s="1"/>
      <c r="F53" s="1"/>
      <c r="I53" s="1"/>
    </row>
    <row r="54" spans="3:9" x14ac:dyDescent="0.25">
      <c r="C54" s="1"/>
      <c r="D54" s="1"/>
      <c r="E54" s="1"/>
      <c r="F54" s="1"/>
      <c r="I54" s="1"/>
    </row>
    <row r="55" spans="3:9" x14ac:dyDescent="0.25">
      <c r="C55" s="1"/>
      <c r="D55" s="1"/>
      <c r="E55" s="1"/>
      <c r="F55" s="1"/>
      <c r="I55" s="1"/>
    </row>
    <row r="56" spans="3:9" x14ac:dyDescent="0.25">
      <c r="C56" s="1"/>
      <c r="D56" s="1"/>
      <c r="E56" s="1"/>
      <c r="F56" s="1"/>
      <c r="I56" s="1"/>
    </row>
    <row r="57" spans="3:9" x14ac:dyDescent="0.25">
      <c r="C57" s="1"/>
      <c r="D57" s="1"/>
      <c r="E57" s="1"/>
      <c r="F57" s="1"/>
      <c r="I57" s="1"/>
    </row>
    <row r="58" spans="3:9" x14ac:dyDescent="0.25">
      <c r="C58" s="1"/>
      <c r="D58" s="1"/>
      <c r="E58" s="1"/>
      <c r="F58" s="1"/>
      <c r="I58" s="1"/>
    </row>
    <row r="59" spans="3:9" x14ac:dyDescent="0.25">
      <c r="C59" s="1"/>
      <c r="D59" s="1"/>
      <c r="E59" s="1"/>
      <c r="F59" s="1"/>
    </row>
    <row r="60" spans="3:9" x14ac:dyDescent="0.25">
      <c r="C60" s="1"/>
      <c r="D60" s="1"/>
      <c r="E60" s="1"/>
      <c r="F60" s="1"/>
    </row>
    <row r="61" spans="3:9" x14ac:dyDescent="0.25">
      <c r="C61" s="1"/>
      <c r="D61" s="1"/>
      <c r="E61" s="1"/>
      <c r="F61" s="1"/>
    </row>
    <row r="62" spans="3:9" x14ac:dyDescent="0.25">
      <c r="C62" s="1"/>
      <c r="D62" s="1"/>
      <c r="E62" s="1"/>
      <c r="F62" s="1"/>
    </row>
    <row r="63" spans="3:9" x14ac:dyDescent="0.25">
      <c r="C63" s="1"/>
      <c r="D63" s="1"/>
      <c r="E63" s="1"/>
      <c r="F63" s="1"/>
    </row>
    <row r="64" spans="3:9" x14ac:dyDescent="0.25">
      <c r="C64" s="1"/>
      <c r="D64" s="1"/>
      <c r="E64" s="1"/>
      <c r="F64" s="1"/>
    </row>
    <row r="65" spans="3:6" x14ac:dyDescent="0.25">
      <c r="C65" s="1"/>
      <c r="D65" s="1"/>
      <c r="E65" s="1"/>
      <c r="F65" s="1"/>
    </row>
  </sheetData>
  <mergeCells count="3">
    <mergeCell ref="A2:F2"/>
    <mergeCell ref="H2:I2"/>
    <mergeCell ref="H16:I1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2024-04-19T07:52:20Z</dcterms:modified>
</cp:coreProperties>
</file>