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E0DC2D7E-72B4-4EAC-A3C5-410B64EE61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Sheet1!$A$1:$F$59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29" i="1"/>
  <c r="F30" i="1"/>
  <c r="F31" i="1"/>
  <c r="F32" i="1"/>
  <c r="F33" i="1"/>
  <c r="F34" i="1"/>
  <c r="F35" i="1"/>
  <c r="F36" i="1"/>
  <c r="F28" i="1"/>
  <c r="F38" i="1" l="1"/>
  <c r="F39" i="1" s="1"/>
</calcChain>
</file>

<file path=xl/sharedStrings.xml><?xml version="1.0" encoding="utf-8"?>
<sst xmlns="http://schemas.openxmlformats.org/spreadsheetml/2006/main" count="34" uniqueCount="33">
  <si>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</si>
  <si>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</si>
  <si>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</si>
  <si>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</si>
  <si>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</si>
  <si>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</si>
  <si>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</si>
  <si>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</si>
  <si>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</si>
  <si>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</si>
  <si>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</si>
  <si>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</si>
  <si>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</si>
  <si>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</si>
  <si>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</si>
  <si>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</si>
  <si>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 5%</t>
  </si>
  <si>
    <t>M/S DWP TECHNOLOGIES (PVT) LTD</t>
  </si>
  <si>
    <t>Att: Mr. Ammad Rabbani</t>
  </si>
  <si>
    <t>No</t>
  </si>
  <si>
    <t xml:space="preserve">PURCHASE ORDER </t>
  </si>
  <si>
    <t>PO # 174</t>
  </si>
  <si>
    <t>SUPPLY OF SPARE PARTS
 for the project (Gul Ahmed Energy Limited 7th Floor Al Tijarah Center Karachi)</t>
  </si>
  <si>
    <t>Labour Charges (Repair &amp; Maintenance)</t>
  </si>
  <si>
    <t>4-Way Valve (43000339)</t>
  </si>
  <si>
    <t xml:space="preserve">Cut-off Valve (07130366) </t>
  </si>
  <si>
    <t>Electromagnetic Valve (43000055)</t>
  </si>
  <si>
    <t>GMV-R36G/NaG-K 01024100035</t>
  </si>
  <si>
    <t>GMV-R56G/NaG-K 1024100036</t>
  </si>
  <si>
    <t>GMV-R71T/Na-K 01024225</t>
  </si>
  <si>
    <t>GMV-R71G/NaG-K 01024100036</t>
  </si>
  <si>
    <t>Refrigerant</t>
  </si>
  <si>
    <t>SUPPLY OF SPARE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</si>
</sst>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1543051</xdr:colOff>
      <xdr:row>0</xdr:row>
      <xdr:rowOff>0</xdr:rowOff>
    </xdr:from>
    <xdr:to>
      <xdr:col>2</xdr:col>
      <xdr:colOff>304800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55</xdr:row>
      <xdr:rowOff>219075</xdr:rowOff>
    </xdr:from>
    <xdr:to>
      <xdr:col>1</xdr:col>
      <xdr:colOff>523875</xdr:colOff>
      <xdr:row>58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55</xdr:row>
      <xdr:rowOff>19050</xdr:rowOff>
    </xdr:from>
    <xdr:to>
      <xdr:col>10</xdr:col>
      <xdr:colOff>150247</xdr:colOff>
      <xdr:row>57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581025</xdr:colOff>
      <xdr:row>9</xdr:row>
      <xdr:rowOff>47625</xdr:rowOff>
    </xdr:from>
    <xdr:to>
      <xdr:col>20</xdr:col>
      <xdr:colOff>553382</xdr:colOff>
      <xdr:row>36</xdr:row>
      <xdr:rowOff>67610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0F8BA6-97A4-C206-7654-FE5AE4FEB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3450" y="1447800"/>
          <a:ext cx="6677957" cy="6697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6"/>
  <sheetViews>
    <sheetView tabSelected="1" zoomScaleNormal="100" zoomScaleSheetLayoutView="100" workbookViewId="0">
      <selection activeCell="I31" sqref="I31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hidden="1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17</v>
      </c>
      <c r="B13" s="1"/>
      <c r="F13" s="10">
        <v>45551</v>
      </c>
    </row>
    <row r="14" spans="1:6" x14ac:dyDescent="0.25">
      <c r="A14" s="1" t="s">
        <v>21</v>
      </c>
      <c r="B14" s="1"/>
      <c r="F14" s="10"/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9" ht="28.5" customHeight="1" x14ac:dyDescent="0.25">
      <c r="A17" s="28" t="s">
        <v>18</v>
      </c>
      <c r="B17" s="29"/>
      <c r="C17" s="29"/>
      <c r="D17" s="29"/>
      <c r="E17" s="29"/>
      <c r="F17" s="29"/>
    </row>
    <row r="18" spans="1:9" ht="19.5" customHeight="1" x14ac:dyDescent="0.25">
      <c r="A18" s="37"/>
      <c r="B18" s="37"/>
      <c r="C18" s="37"/>
      <c r="D18" s="37"/>
      <c r="E18" s="37"/>
      <c r="F18" s="37"/>
    </row>
    <row r="19" spans="1:9" ht="33" customHeight="1" x14ac:dyDescent="0.35">
      <c r="A19" s="30" t="s">
        <v>20</v>
      </c>
      <c r="B19" s="30"/>
      <c r="C19" s="30"/>
      <c r="D19" s="30"/>
      <c r="E19" s="30"/>
      <c r="F19" s="30"/>
    </row>
    <row r="20" spans="1:9" ht="5.25" customHeight="1" x14ac:dyDescent="0.25"/>
    <row r="21" spans="1:9" ht="5.25" customHeight="1" x14ac:dyDescent="0.25"/>
    <row r="22" spans="1:9" ht="5.25" customHeight="1" x14ac:dyDescent="0.25"/>
    <row r="23" spans="1:9" ht="5.25" customHeight="1" thickBot="1" x14ac:dyDescent="0.3"/>
    <row r="24" spans="1:9" ht="62.25" customHeight="1" thickBot="1" x14ac:dyDescent="0.3">
      <c r="A24" s="34" t="s">
        <v>22</v>
      </c>
      <c r="B24" s="35"/>
      <c r="C24" s="35"/>
      <c r="D24" s="35"/>
      <c r="E24" s="35"/>
      <c r="F24" s="36"/>
    </row>
    <row r="25" spans="1:9" s="3" customFormat="1" ht="31.5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4" t="s">
        <v>9</v>
      </c>
      <c r="F25" s="13" t="s">
        <v>10</v>
      </c>
      <c r="G25" s="23"/>
      <c r="H25" s="23"/>
      <c r="I25"/>
    </row>
    <row r="26" spans="1:9" s="4" customFormat="1" x14ac:dyDescent="0.25">
      <c r="A26" s="5"/>
      <c r="B26" s="22"/>
      <c r="C26" s="6"/>
      <c r="D26" s="6"/>
      <c r="E26" s="25"/>
      <c r="F26" s="25"/>
      <c r="G26" s="24"/>
      <c r="H26" s="24"/>
    </row>
    <row r="27" spans="1:9" s="4" customFormat="1" x14ac:dyDescent="0.25">
      <c r="A27" s="5">
        <v>1</v>
      </c>
      <c r="B27" s="26" t="s">
        <v>32</v>
      </c>
      <c r="C27" s="6"/>
      <c r="D27" s="6"/>
      <c r="E27" s="25"/>
      <c r="F27" s="25"/>
      <c r="G27" s="24"/>
      <c r="H27" s="24"/>
    </row>
    <row r="28" spans="1:9" s="4" customFormat="1" ht="23.25" customHeight="1" x14ac:dyDescent="0.25">
      <c r="A28" s="5">
        <v>1</v>
      </c>
      <c r="B28" s="22" t="s">
        <v>23</v>
      </c>
      <c r="C28" s="6">
        <v>1</v>
      </c>
      <c r="D28" s="6" t="s">
        <v>19</v>
      </c>
      <c r="E28" s="25">
        <v>150000</v>
      </c>
      <c r="F28" s="25">
        <f t="shared" ref="F28:F36" si="0">E28*C28</f>
        <v>150000</v>
      </c>
      <c r="G28" s="24"/>
      <c r="H28" s="24"/>
    </row>
    <row r="29" spans="1:9" s="4" customFormat="1" ht="23.25" customHeight="1" x14ac:dyDescent="0.25">
      <c r="A29" s="5">
        <v>2</v>
      </c>
      <c r="B29" s="22" t="s">
        <v>24</v>
      </c>
      <c r="C29" s="6">
        <v>2</v>
      </c>
      <c r="D29" s="6" t="s">
        <v>19</v>
      </c>
      <c r="E29" s="25">
        <v>50000</v>
      </c>
      <c r="F29" s="25">
        <f t="shared" si="0"/>
        <v>100000</v>
      </c>
      <c r="G29" s="24"/>
      <c r="H29" s="24"/>
    </row>
    <row r="30" spans="1:9" s="4" customFormat="1" ht="23.25" customHeight="1" x14ac:dyDescent="0.25">
      <c r="A30" s="5">
        <v>3</v>
      </c>
      <c r="B30" s="22" t="s">
        <v>25</v>
      </c>
      <c r="C30" s="6">
        <v>3</v>
      </c>
      <c r="D30" s="6"/>
      <c r="E30" s="25">
        <v>35000</v>
      </c>
      <c r="F30" s="25">
        <f t="shared" si="0"/>
        <v>105000</v>
      </c>
      <c r="G30" s="24"/>
      <c r="H30" s="24"/>
    </row>
    <row r="31" spans="1:9" s="4" customFormat="1" ht="23.25" customHeight="1" x14ac:dyDescent="0.25">
      <c r="A31" s="5">
        <v>4</v>
      </c>
      <c r="B31" s="22" t="s">
        <v>26</v>
      </c>
      <c r="C31" s="6">
        <v>4</v>
      </c>
      <c r="D31" s="6"/>
      <c r="E31" s="25">
        <v>25000</v>
      </c>
      <c r="F31" s="25">
        <f t="shared" si="0"/>
        <v>100000</v>
      </c>
      <c r="G31" s="24"/>
      <c r="H31" s="24"/>
    </row>
    <row r="32" spans="1:9" s="4" customFormat="1" ht="23.25" customHeight="1" x14ac:dyDescent="0.25">
      <c r="A32" s="5">
        <v>5</v>
      </c>
      <c r="B32" s="22" t="s">
        <v>27</v>
      </c>
      <c r="C32" s="6">
        <v>2</v>
      </c>
      <c r="D32" s="6"/>
      <c r="E32" s="25">
        <v>95000</v>
      </c>
      <c r="F32" s="25">
        <f t="shared" si="0"/>
        <v>190000</v>
      </c>
      <c r="G32" s="24"/>
      <c r="H32" s="24"/>
    </row>
    <row r="33" spans="1:8" s="4" customFormat="1" ht="23.25" customHeight="1" x14ac:dyDescent="0.25">
      <c r="A33" s="5">
        <v>6</v>
      </c>
      <c r="B33" s="22" t="s">
        <v>28</v>
      </c>
      <c r="C33" s="6">
        <v>3</v>
      </c>
      <c r="D33" s="6"/>
      <c r="E33" s="25">
        <v>105000</v>
      </c>
      <c r="F33" s="25">
        <f t="shared" si="0"/>
        <v>315000</v>
      </c>
      <c r="G33" s="24"/>
      <c r="H33" s="24"/>
    </row>
    <row r="34" spans="1:8" s="4" customFormat="1" ht="23.25" customHeight="1" x14ac:dyDescent="0.25">
      <c r="A34" s="5">
        <v>7</v>
      </c>
      <c r="B34" s="22" t="s">
        <v>29</v>
      </c>
      <c r="C34" s="6">
        <v>2</v>
      </c>
      <c r="D34" s="6"/>
      <c r="E34" s="25">
        <v>125000</v>
      </c>
      <c r="F34" s="25">
        <f t="shared" si="0"/>
        <v>250000</v>
      </c>
      <c r="G34" s="24"/>
      <c r="H34" s="24"/>
    </row>
    <row r="35" spans="1:8" s="4" customFormat="1" ht="23.25" customHeight="1" x14ac:dyDescent="0.25">
      <c r="A35" s="5">
        <v>8</v>
      </c>
      <c r="B35" s="22" t="s">
        <v>30</v>
      </c>
      <c r="C35" s="6">
        <v>5</v>
      </c>
      <c r="D35" s="6"/>
      <c r="E35" s="25">
        <v>105000</v>
      </c>
      <c r="F35" s="25">
        <f t="shared" si="0"/>
        <v>525000</v>
      </c>
      <c r="G35" s="24"/>
      <c r="H35" s="24"/>
    </row>
    <row r="36" spans="1:8" s="4" customFormat="1" ht="23.25" customHeight="1" x14ac:dyDescent="0.25">
      <c r="A36" s="5">
        <v>9</v>
      </c>
      <c r="B36" s="22" t="s">
        <v>31</v>
      </c>
      <c r="C36" s="6">
        <v>8</v>
      </c>
      <c r="D36" s="6"/>
      <c r="E36" s="25">
        <v>30000</v>
      </c>
      <c r="F36" s="25">
        <f t="shared" si="0"/>
        <v>240000</v>
      </c>
      <c r="G36" s="24"/>
      <c r="H36" s="24"/>
    </row>
    <row r="37" spans="1:8" s="3" customFormat="1" ht="24.75" customHeight="1" x14ac:dyDescent="0.25">
      <c r="A37" s="7"/>
      <c r="B37" s="7"/>
      <c r="C37" s="31" t="s">
        <v>4</v>
      </c>
      <c r="D37" s="31"/>
      <c r="E37" s="31"/>
      <c r="F37" s="19">
        <f>SUM(F28:F36)</f>
        <v>1975000</v>
      </c>
      <c r="G37" s="23"/>
      <c r="H37" s="23"/>
    </row>
    <row r="38" spans="1:8" s="3" customFormat="1" ht="16.5" hidden="1" customHeight="1" x14ac:dyDescent="0.25">
      <c r="A38" s="32" t="s">
        <v>16</v>
      </c>
      <c r="B38" s="32"/>
      <c r="C38" s="32"/>
      <c r="D38" s="32"/>
      <c r="E38" s="32"/>
      <c r="F38" s="20">
        <f>F37*5%</f>
        <v>98750</v>
      </c>
      <c r="G38" s="23"/>
      <c r="H38" s="23"/>
    </row>
    <row r="39" spans="1:8" s="3" customFormat="1" ht="21.75" hidden="1" customHeight="1" x14ac:dyDescent="0.25">
      <c r="A39" s="33" t="s">
        <v>7</v>
      </c>
      <c r="B39" s="33"/>
      <c r="C39" s="33"/>
      <c r="D39" s="33"/>
      <c r="E39" s="33"/>
      <c r="F39" s="21">
        <f>F37-F38</f>
        <v>1876250</v>
      </c>
      <c r="G39" s="23"/>
      <c r="H39" s="23"/>
    </row>
    <row r="40" spans="1:8" ht="5.25" customHeight="1" x14ac:dyDescent="0.25"/>
    <row r="41" spans="1:8" ht="15" hidden="1" customHeight="1" x14ac:dyDescent="0.3">
      <c r="A41" s="12" t="s">
        <v>5</v>
      </c>
    </row>
    <row r="42" spans="1:8" ht="15" hidden="1" customHeight="1" x14ac:dyDescent="0.25">
      <c r="A42" t="s">
        <v>11</v>
      </c>
    </row>
    <row r="43" spans="1:8" ht="15" hidden="1" customHeight="1" x14ac:dyDescent="0.25">
      <c r="A43" s="27" t="s">
        <v>12</v>
      </c>
      <c r="B43" s="27"/>
      <c r="C43" s="27"/>
      <c r="D43" s="27"/>
      <c r="E43" s="27"/>
      <c r="F43" s="27"/>
    </row>
    <row r="44" spans="1:8" ht="15" hidden="1" customHeight="1" x14ac:dyDescent="0.25">
      <c r="A44" s="27"/>
      <c r="B44" s="27"/>
      <c r="C44" s="27"/>
      <c r="D44" s="27"/>
      <c r="E44" s="27"/>
      <c r="F44" s="27"/>
    </row>
    <row r="45" spans="1:8" ht="15" hidden="1" customHeight="1" x14ac:dyDescent="0.25">
      <c r="A45" t="s">
        <v>15</v>
      </c>
    </row>
    <row r="46" spans="1:8" ht="15" hidden="1" customHeight="1" x14ac:dyDescent="0.25">
      <c r="A46" t="s">
        <v>13</v>
      </c>
    </row>
    <row r="47" spans="1:8" ht="15" hidden="1" customHeight="1" x14ac:dyDescent="0.25">
      <c r="A47" t="s">
        <v>14</v>
      </c>
    </row>
    <row r="48" spans="1:8" ht="6.75" hidden="1" customHeight="1" x14ac:dyDescent="0.25">
      <c r="A48"/>
    </row>
    <row r="49" spans="1:4" ht="21" hidden="1" customHeight="1" x14ac:dyDescent="0.35">
      <c r="A49" s="15" t="s">
        <v>8</v>
      </c>
      <c r="B49" s="16"/>
      <c r="C49" s="17"/>
      <c r="D49" s="18"/>
    </row>
    <row r="50" spans="1:4" ht="9.75" customHeight="1" x14ac:dyDescent="0.25">
      <c r="A50"/>
    </row>
    <row r="51" spans="1:4" ht="3.75" customHeight="1" x14ac:dyDescent="0.25">
      <c r="A51"/>
    </row>
    <row r="52" spans="1:4" ht="3.75" customHeight="1" x14ac:dyDescent="0.25">
      <c r="A52"/>
    </row>
    <row r="53" spans="1:4" ht="3.75" customHeight="1" x14ac:dyDescent="0.25">
      <c r="A53"/>
    </row>
    <row r="54" spans="1:4" ht="3.75" customHeight="1" x14ac:dyDescent="0.25">
      <c r="A54"/>
    </row>
    <row r="55" spans="1:4" ht="3.75" customHeight="1" x14ac:dyDescent="0.25">
      <c r="A55"/>
    </row>
    <row r="56" spans="1:4" ht="21" customHeight="1" x14ac:dyDescent="0.3">
      <c r="A56" s="1" t="s">
        <v>6</v>
      </c>
    </row>
  </sheetData>
  <mergeCells count="8">
    <mergeCell ref="A43:F44"/>
    <mergeCell ref="A17:F17"/>
    <mergeCell ref="A19:F19"/>
    <mergeCell ref="C37:E37"/>
    <mergeCell ref="A38:E38"/>
    <mergeCell ref="A39:E39"/>
    <mergeCell ref="A24:F24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2024-09-16T06:23:28Z</cp:lastPrinted>
  <dcterms:created xsi:type="dcterms:W3CDTF">2017-12-11T08:54:46Z</dcterms:created>
  <dcterms:modified xsi:type="dcterms:W3CDTF">2024-09-16T09:46:11Z</dcterms:modified>
</cp:coreProperties>
</file>