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Xls\Sent BOQ\NICVD\"/>
    </mc:Choice>
  </mc:AlternateContent>
  <xr:revisionPtr revIDLastSave="0" documentId="13_ncr:1_{5A5AC5B0-E977-4A81-9125-1018B1DF7A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" l="1"/>
  <c r="F88" i="1"/>
  <c r="D88" i="1"/>
  <c r="F87" i="1"/>
  <c r="E87" i="1"/>
  <c r="E86" i="1"/>
  <c r="F86" i="1"/>
  <c r="F85" i="1"/>
  <c r="D86" i="1"/>
  <c r="E85" i="1"/>
  <c r="D85" i="1"/>
  <c r="F84" i="1"/>
  <c r="E84" i="1"/>
  <c r="D84" i="1"/>
  <c r="E75" i="1" l="1"/>
  <c r="H80" i="1"/>
  <c r="H79" i="1"/>
  <c r="F79" i="1"/>
  <c r="C14" i="1"/>
  <c r="E1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44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C5" i="1"/>
  <c r="F5" i="1" s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F21" i="1" s="1"/>
  <c r="C22" i="1"/>
  <c r="C23" i="1"/>
  <c r="C24" i="1"/>
  <c r="C25" i="1"/>
  <c r="F25" i="1" s="1"/>
  <c r="C26" i="1"/>
  <c r="C27" i="1"/>
  <c r="C28" i="1"/>
  <c r="C29" i="1"/>
  <c r="F29" i="1" s="1"/>
  <c r="C30" i="1"/>
  <c r="C31" i="1"/>
  <c r="C32" i="1"/>
  <c r="C33" i="1"/>
  <c r="F33" i="1" s="1"/>
  <c r="C34" i="1"/>
  <c r="C35" i="1"/>
  <c r="C36" i="1"/>
  <c r="C37" i="1"/>
  <c r="C38" i="1"/>
  <c r="C39" i="1"/>
  <c r="C40" i="1"/>
  <c r="C41" i="1"/>
  <c r="F41" i="1" s="1"/>
  <c r="F43" i="1"/>
  <c r="F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4" i="1"/>
  <c r="C4" i="1"/>
  <c r="F73" i="1" l="1"/>
  <c r="F57" i="1"/>
  <c r="F19" i="1"/>
  <c r="F15" i="1"/>
  <c r="F11" i="1"/>
  <c r="C75" i="1"/>
  <c r="F12" i="1"/>
  <c r="F14" i="1"/>
  <c r="F34" i="1"/>
  <c r="F30" i="1"/>
  <c r="F7" i="1"/>
  <c r="F39" i="1"/>
  <c r="F35" i="1"/>
  <c r="F27" i="1"/>
  <c r="F68" i="1"/>
  <c r="F52" i="1"/>
  <c r="F10" i="1"/>
  <c r="F71" i="1"/>
  <c r="F51" i="1"/>
  <c r="F6" i="1"/>
  <c r="F72" i="1"/>
  <c r="F69" i="1"/>
  <c r="F67" i="1"/>
  <c r="F65" i="1"/>
  <c r="F70" i="1"/>
  <c r="F66" i="1"/>
  <c r="F63" i="1"/>
  <c r="F61" i="1"/>
  <c r="F59" i="1"/>
  <c r="F64" i="1"/>
  <c r="F62" i="1"/>
  <c r="F60" i="1"/>
  <c r="F55" i="1"/>
  <c r="F53" i="1"/>
  <c r="F49" i="1"/>
  <c r="F47" i="1"/>
  <c r="F56" i="1"/>
  <c r="F54" i="1"/>
  <c r="F48" i="1"/>
  <c r="F46" i="1"/>
  <c r="F37" i="1"/>
  <c r="F42" i="1"/>
  <c r="F40" i="1"/>
  <c r="F38" i="1"/>
  <c r="F36" i="1"/>
  <c r="F32" i="1"/>
  <c r="F31" i="1"/>
  <c r="F28" i="1"/>
  <c r="F26" i="1"/>
  <c r="F24" i="1"/>
  <c r="F22" i="1"/>
  <c r="F20" i="1"/>
  <c r="F18" i="1"/>
  <c r="F16" i="1"/>
  <c r="F13" i="1"/>
  <c r="F17" i="1"/>
  <c r="F8" i="1"/>
  <c r="F9" i="1"/>
  <c r="F4" i="1"/>
  <c r="F75" i="1" l="1"/>
</calcChain>
</file>

<file path=xl/sharedStrings.xml><?xml version="1.0" encoding="utf-8"?>
<sst xmlns="http://schemas.openxmlformats.org/spreadsheetml/2006/main" count="15" uniqueCount="12">
  <si>
    <t>Qty</t>
  </si>
  <si>
    <t>Rate only</t>
  </si>
  <si>
    <t>Mat Rate</t>
  </si>
  <si>
    <t>Mat amount</t>
  </si>
  <si>
    <t>Lab Rate</t>
  </si>
  <si>
    <t>Lab amount</t>
  </si>
  <si>
    <t>Total</t>
  </si>
  <si>
    <t>Discount 13%</t>
  </si>
  <si>
    <t>After Dicount</t>
  </si>
  <si>
    <t>SST 15% on Labour</t>
  </si>
  <si>
    <t>Grand Total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</si>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</sst>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8"/>
  <sheetViews>
    <sheetView tabSelected="1" topLeftCell="A65" workbookViewId="0">
      <selection activeCell="H82" sqref="H82"/>
    </sheetView>
  </sheetViews>
  <sheetFormatPr defaultRowHeight="21" x14ac:dyDescent="0.25"/>
  <cols>
    <col min="1" max="1" width="12.7109375" style="1" bestFit="1" customWidth="1"/>
    <col min="2" max="2" width="15.5703125" style="2" bestFit="1" customWidth="1"/>
    <col min="3" max="3" width="28.7109375" style="2" customWidth="1"/>
    <col min="4" max="4" width="17.140625" style="2" bestFit="1" customWidth="1"/>
    <col min="5" max="5" width="17.85546875" style="2" bestFit="1" customWidth="1"/>
    <col min="6" max="6" width="17.140625" style="2" bestFit="1" customWidth="1"/>
    <col min="7" max="7" width="9.140625" style="2"/>
    <col min="8" max="8" width="17.140625" style="2" bestFit="1" customWidth="1"/>
    <col min="9" max="10" width="9.140625" style="2"/>
    <col min="11" max="14" width="9.140625" style="1"/>
  </cols>
  <sheetData>
    <row r="3" spans="1:6" x14ac:dyDescent="0.25">
      <c r="A3" s="6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25">
      <c r="A4" s="3">
        <v>1</v>
      </c>
      <c r="B4" s="4">
        <v>40000</v>
      </c>
      <c r="C4" s="4">
        <f>B4*A4</f>
        <v>40000</v>
      </c>
      <c r="D4" s="4">
        <v>85000</v>
      </c>
      <c r="E4" s="4">
        <f>D4*A4</f>
        <v>85000</v>
      </c>
      <c r="F4" s="4">
        <f>E4+C4</f>
        <v>125000</v>
      </c>
    </row>
    <row r="5" spans="1:6" x14ac:dyDescent="0.25">
      <c r="A5" s="3">
        <v>1</v>
      </c>
      <c r="B5" s="4">
        <v>40000</v>
      </c>
      <c r="C5" s="4">
        <f t="shared" ref="C5:C69" si="0">B5*A5</f>
        <v>40000</v>
      </c>
      <c r="D5" s="4">
        <v>85000</v>
      </c>
      <c r="E5" s="4">
        <f t="shared" ref="E5:E69" si="1">D5*A5</f>
        <v>85000</v>
      </c>
      <c r="F5" s="4">
        <f t="shared" ref="F5:F69" si="2">E5+C5</f>
        <v>125000</v>
      </c>
    </row>
    <row r="6" spans="1:6" x14ac:dyDescent="0.25">
      <c r="A6" s="3">
        <v>1</v>
      </c>
      <c r="B6" s="4">
        <v>50000</v>
      </c>
      <c r="C6" s="4">
        <f t="shared" si="0"/>
        <v>50000</v>
      </c>
      <c r="D6" s="4">
        <v>95000</v>
      </c>
      <c r="E6" s="4">
        <f t="shared" si="1"/>
        <v>95000</v>
      </c>
      <c r="F6" s="4">
        <f t="shared" si="2"/>
        <v>145000</v>
      </c>
    </row>
    <row r="7" spans="1:6" x14ac:dyDescent="0.25">
      <c r="A7" s="3">
        <v>1</v>
      </c>
      <c r="B7" s="4">
        <v>45000</v>
      </c>
      <c r="C7" s="4">
        <f t="shared" si="0"/>
        <v>45000</v>
      </c>
      <c r="D7" s="4">
        <v>80000</v>
      </c>
      <c r="E7" s="4">
        <f t="shared" si="1"/>
        <v>80000</v>
      </c>
      <c r="F7" s="4">
        <f t="shared" si="2"/>
        <v>125000</v>
      </c>
    </row>
    <row r="8" spans="1:6" x14ac:dyDescent="0.25">
      <c r="A8" s="3">
        <v>1</v>
      </c>
      <c r="B8" s="4">
        <v>40000</v>
      </c>
      <c r="C8" s="4">
        <f t="shared" si="0"/>
        <v>40000</v>
      </c>
      <c r="D8" s="4">
        <v>80000</v>
      </c>
      <c r="E8" s="4">
        <f t="shared" si="1"/>
        <v>80000</v>
      </c>
      <c r="F8" s="4">
        <f t="shared" si="2"/>
        <v>120000</v>
      </c>
    </row>
    <row r="9" spans="1:6" x14ac:dyDescent="0.25">
      <c r="A9" s="3">
        <v>1</v>
      </c>
      <c r="B9" s="4">
        <v>40000</v>
      </c>
      <c r="C9" s="4">
        <f t="shared" si="0"/>
        <v>40000</v>
      </c>
      <c r="D9" s="4">
        <v>80000</v>
      </c>
      <c r="E9" s="4">
        <f t="shared" si="1"/>
        <v>80000</v>
      </c>
      <c r="F9" s="4">
        <f t="shared" si="2"/>
        <v>120000</v>
      </c>
    </row>
    <row r="10" spans="1:6" x14ac:dyDescent="0.25">
      <c r="A10" s="3">
        <v>1</v>
      </c>
      <c r="B10" s="4">
        <v>35000</v>
      </c>
      <c r="C10" s="4">
        <f t="shared" si="0"/>
        <v>35000</v>
      </c>
      <c r="D10" s="4">
        <v>60000</v>
      </c>
      <c r="E10" s="4">
        <f t="shared" si="1"/>
        <v>60000</v>
      </c>
      <c r="F10" s="4">
        <f t="shared" si="2"/>
        <v>95000</v>
      </c>
    </row>
    <row r="11" spans="1:6" x14ac:dyDescent="0.25">
      <c r="A11" s="3">
        <v>1</v>
      </c>
      <c r="B11" s="4">
        <v>45000</v>
      </c>
      <c r="C11" s="4">
        <f t="shared" si="0"/>
        <v>45000</v>
      </c>
      <c r="D11" s="4">
        <v>80000</v>
      </c>
      <c r="E11" s="4">
        <f t="shared" si="1"/>
        <v>80000</v>
      </c>
      <c r="F11" s="4">
        <f t="shared" si="2"/>
        <v>125000</v>
      </c>
    </row>
    <row r="12" spans="1:6" x14ac:dyDescent="0.25">
      <c r="A12" s="3">
        <v>1</v>
      </c>
      <c r="B12" s="4">
        <v>40000</v>
      </c>
      <c r="C12" s="4">
        <f t="shared" si="0"/>
        <v>40000</v>
      </c>
      <c r="D12" s="4">
        <v>75000</v>
      </c>
      <c r="E12" s="4">
        <f t="shared" si="1"/>
        <v>75000</v>
      </c>
      <c r="F12" s="4">
        <f t="shared" si="2"/>
        <v>115000</v>
      </c>
    </row>
    <row r="13" spans="1:6" x14ac:dyDescent="0.25">
      <c r="A13" s="3">
        <v>1</v>
      </c>
      <c r="B13" s="4">
        <v>5000</v>
      </c>
      <c r="C13" s="4">
        <f t="shared" si="0"/>
        <v>5000</v>
      </c>
      <c r="D13" s="4">
        <v>5000</v>
      </c>
      <c r="E13" s="4">
        <f t="shared" si="1"/>
        <v>5000</v>
      </c>
      <c r="F13" s="4">
        <f t="shared" si="2"/>
        <v>10000</v>
      </c>
    </row>
    <row r="14" spans="1:6" x14ac:dyDescent="0.25">
      <c r="A14" s="3">
        <v>1</v>
      </c>
      <c r="B14" s="4">
        <v>5000</v>
      </c>
      <c r="C14" s="4">
        <f t="shared" ref="C14" si="3">B14*A14</f>
        <v>5000</v>
      </c>
      <c r="D14" s="4">
        <v>5000</v>
      </c>
      <c r="E14" s="4">
        <f t="shared" ref="E14" si="4">D14*A14</f>
        <v>5000</v>
      </c>
      <c r="F14" s="4">
        <f t="shared" ref="F14" si="5">E14+C14</f>
        <v>10000</v>
      </c>
    </row>
    <row r="15" spans="1:6" x14ac:dyDescent="0.25">
      <c r="A15" s="3">
        <v>2</v>
      </c>
      <c r="B15" s="4">
        <v>5000</v>
      </c>
      <c r="C15" s="4">
        <f t="shared" si="0"/>
        <v>10000</v>
      </c>
      <c r="D15" s="4">
        <v>5000</v>
      </c>
      <c r="E15" s="4">
        <f t="shared" si="1"/>
        <v>10000</v>
      </c>
      <c r="F15" s="4">
        <f t="shared" si="2"/>
        <v>20000</v>
      </c>
    </row>
    <row r="16" spans="1:6" x14ac:dyDescent="0.25">
      <c r="A16" s="3">
        <v>1</v>
      </c>
      <c r="B16" s="4">
        <v>5000</v>
      </c>
      <c r="C16" s="4">
        <f t="shared" si="0"/>
        <v>5000</v>
      </c>
      <c r="D16" s="4">
        <v>5000</v>
      </c>
      <c r="E16" s="4">
        <f t="shared" si="1"/>
        <v>5000</v>
      </c>
      <c r="F16" s="4">
        <f t="shared" si="2"/>
        <v>10000</v>
      </c>
    </row>
    <row r="17" spans="1:6" x14ac:dyDescent="0.25">
      <c r="A17" s="3">
        <v>3</v>
      </c>
      <c r="B17" s="4">
        <v>5000</v>
      </c>
      <c r="C17" s="4">
        <f t="shared" si="0"/>
        <v>15000</v>
      </c>
      <c r="D17" s="4">
        <v>5000</v>
      </c>
      <c r="E17" s="4">
        <f t="shared" si="1"/>
        <v>15000</v>
      </c>
      <c r="F17" s="4">
        <f t="shared" si="2"/>
        <v>30000</v>
      </c>
    </row>
    <row r="18" spans="1:6" x14ac:dyDescent="0.25">
      <c r="A18" s="3">
        <v>950</v>
      </c>
      <c r="B18" s="4">
        <v>522</v>
      </c>
      <c r="C18" s="4">
        <f t="shared" si="0"/>
        <v>495900</v>
      </c>
      <c r="D18" s="4">
        <v>150</v>
      </c>
      <c r="E18" s="4">
        <f t="shared" si="1"/>
        <v>142500</v>
      </c>
      <c r="F18" s="4">
        <f t="shared" si="2"/>
        <v>638400</v>
      </c>
    </row>
    <row r="19" spans="1:6" x14ac:dyDescent="0.25">
      <c r="A19" s="3">
        <v>1405</v>
      </c>
      <c r="B19" s="4">
        <v>897</v>
      </c>
      <c r="C19" s="4">
        <f t="shared" si="0"/>
        <v>1260285</v>
      </c>
      <c r="D19" s="4">
        <v>150</v>
      </c>
      <c r="E19" s="4">
        <f t="shared" si="1"/>
        <v>210750</v>
      </c>
      <c r="F19" s="4">
        <f t="shared" si="2"/>
        <v>1471035</v>
      </c>
    </row>
    <row r="20" spans="1:6" x14ac:dyDescent="0.25">
      <c r="A20" s="3">
        <v>1425</v>
      </c>
      <c r="B20" s="4">
        <v>1340</v>
      </c>
      <c r="C20" s="4">
        <f t="shared" si="0"/>
        <v>1909500</v>
      </c>
      <c r="D20" s="4">
        <v>175</v>
      </c>
      <c r="E20" s="4">
        <f t="shared" si="1"/>
        <v>249375</v>
      </c>
      <c r="F20" s="4">
        <f t="shared" si="2"/>
        <v>2158875</v>
      </c>
    </row>
    <row r="21" spans="1:6" x14ac:dyDescent="0.25">
      <c r="A21" s="3">
        <v>1395</v>
      </c>
      <c r="B21" s="4">
        <v>1715</v>
      </c>
      <c r="C21" s="4">
        <f t="shared" si="0"/>
        <v>2392425</v>
      </c>
      <c r="D21" s="4">
        <v>200</v>
      </c>
      <c r="E21" s="4">
        <f t="shared" si="1"/>
        <v>279000</v>
      </c>
      <c r="F21" s="4">
        <f t="shared" si="2"/>
        <v>2671425</v>
      </c>
    </row>
    <row r="22" spans="1:6" x14ac:dyDescent="0.25">
      <c r="A22" s="3">
        <v>430</v>
      </c>
      <c r="B22" s="4">
        <v>2115</v>
      </c>
      <c r="C22" s="4">
        <f t="shared" si="0"/>
        <v>909450</v>
      </c>
      <c r="D22" s="4">
        <v>200</v>
      </c>
      <c r="E22" s="4">
        <f t="shared" si="1"/>
        <v>86000</v>
      </c>
      <c r="F22" s="4">
        <f t="shared" si="2"/>
        <v>995450</v>
      </c>
    </row>
    <row r="23" spans="1:6" x14ac:dyDescent="0.25">
      <c r="A23" s="3">
        <v>75</v>
      </c>
      <c r="B23" s="4">
        <v>2525</v>
      </c>
      <c r="C23" s="4">
        <f t="shared" si="0"/>
        <v>189375</v>
      </c>
      <c r="D23" s="4">
        <v>225</v>
      </c>
      <c r="E23" s="4">
        <f t="shared" si="1"/>
        <v>16875</v>
      </c>
      <c r="F23" s="4">
        <f t="shared" si="2"/>
        <v>206250</v>
      </c>
    </row>
    <row r="24" spans="1:6" x14ac:dyDescent="0.25">
      <c r="A24" s="3">
        <v>970</v>
      </c>
      <c r="B24" s="4">
        <v>3508</v>
      </c>
      <c r="C24" s="4">
        <f t="shared" si="0"/>
        <v>3402760</v>
      </c>
      <c r="D24" s="4">
        <v>250</v>
      </c>
      <c r="E24" s="4">
        <f t="shared" si="1"/>
        <v>242500</v>
      </c>
      <c r="F24" s="4">
        <f t="shared" si="2"/>
        <v>3645260</v>
      </c>
    </row>
    <row r="25" spans="1:6" x14ac:dyDescent="0.25">
      <c r="A25" s="3">
        <v>5</v>
      </c>
      <c r="B25" s="4">
        <v>4900</v>
      </c>
      <c r="C25" s="4">
        <f t="shared" si="0"/>
        <v>24500</v>
      </c>
      <c r="D25" s="4">
        <v>275</v>
      </c>
      <c r="E25" s="4">
        <f t="shared" si="1"/>
        <v>1375</v>
      </c>
      <c r="F25" s="4">
        <f t="shared" si="2"/>
        <v>25875</v>
      </c>
    </row>
    <row r="26" spans="1:6" x14ac:dyDescent="0.25">
      <c r="A26" s="3">
        <v>5</v>
      </c>
      <c r="B26" s="4">
        <v>6400</v>
      </c>
      <c r="C26" s="4">
        <f t="shared" si="0"/>
        <v>32000</v>
      </c>
      <c r="D26" s="4">
        <v>300</v>
      </c>
      <c r="E26" s="4">
        <f t="shared" si="1"/>
        <v>1500</v>
      </c>
      <c r="F26" s="4">
        <f t="shared" si="2"/>
        <v>33500</v>
      </c>
    </row>
    <row r="27" spans="1:6" x14ac:dyDescent="0.25">
      <c r="A27" s="3">
        <v>550</v>
      </c>
      <c r="B27" s="4">
        <v>540</v>
      </c>
      <c r="C27" s="4">
        <f t="shared" si="0"/>
        <v>297000</v>
      </c>
      <c r="D27" s="4">
        <v>150</v>
      </c>
      <c r="E27" s="4">
        <f t="shared" si="1"/>
        <v>82500</v>
      </c>
      <c r="F27" s="4">
        <f t="shared" si="2"/>
        <v>379500</v>
      </c>
    </row>
    <row r="28" spans="1:6" x14ac:dyDescent="0.25">
      <c r="A28" s="3">
        <v>550</v>
      </c>
      <c r="B28" s="4">
        <v>878</v>
      </c>
      <c r="C28" s="4">
        <f t="shared" si="0"/>
        <v>482900</v>
      </c>
      <c r="D28" s="4">
        <v>200</v>
      </c>
      <c r="E28" s="4">
        <f t="shared" si="1"/>
        <v>110000</v>
      </c>
      <c r="F28" s="4">
        <f t="shared" si="2"/>
        <v>592900</v>
      </c>
    </row>
    <row r="29" spans="1:6" x14ac:dyDescent="0.25">
      <c r="A29" s="3">
        <v>10</v>
      </c>
      <c r="B29" s="4">
        <v>700</v>
      </c>
      <c r="C29" s="4">
        <f t="shared" si="0"/>
        <v>7000</v>
      </c>
      <c r="D29" s="4">
        <v>200</v>
      </c>
      <c r="E29" s="4">
        <f t="shared" si="1"/>
        <v>2000</v>
      </c>
      <c r="F29" s="4">
        <f t="shared" si="2"/>
        <v>9000</v>
      </c>
    </row>
    <row r="30" spans="1:6" x14ac:dyDescent="0.25">
      <c r="A30" s="3">
        <v>10</v>
      </c>
      <c r="B30" s="4">
        <v>1125</v>
      </c>
      <c r="C30" s="4">
        <f t="shared" si="0"/>
        <v>11250</v>
      </c>
      <c r="D30" s="4">
        <v>200</v>
      </c>
      <c r="E30" s="4">
        <f t="shared" si="1"/>
        <v>2000</v>
      </c>
      <c r="F30" s="4">
        <f t="shared" si="2"/>
        <v>13250</v>
      </c>
    </row>
    <row r="31" spans="1:6" x14ac:dyDescent="0.25">
      <c r="A31" s="3">
        <v>1</v>
      </c>
      <c r="B31" s="4">
        <v>1150000</v>
      </c>
      <c r="C31" s="4">
        <f t="shared" si="0"/>
        <v>1150000</v>
      </c>
      <c r="D31" s="4">
        <v>200000</v>
      </c>
      <c r="E31" s="4">
        <f t="shared" si="1"/>
        <v>200000</v>
      </c>
      <c r="F31" s="4">
        <f t="shared" si="2"/>
        <v>1350000</v>
      </c>
    </row>
    <row r="32" spans="1:6" x14ac:dyDescent="0.25">
      <c r="A32" s="3">
        <v>600</v>
      </c>
      <c r="B32" s="4">
        <v>650</v>
      </c>
      <c r="C32" s="4">
        <f t="shared" si="0"/>
        <v>390000</v>
      </c>
      <c r="D32" s="4">
        <v>100</v>
      </c>
      <c r="E32" s="4">
        <f t="shared" si="1"/>
        <v>60000</v>
      </c>
      <c r="F32" s="4">
        <f t="shared" si="2"/>
        <v>450000</v>
      </c>
    </row>
    <row r="33" spans="1:6" x14ac:dyDescent="0.25">
      <c r="A33" s="3">
        <v>1600</v>
      </c>
      <c r="B33" s="4">
        <v>445</v>
      </c>
      <c r="C33" s="4">
        <f t="shared" si="0"/>
        <v>712000</v>
      </c>
      <c r="D33" s="4">
        <v>80</v>
      </c>
      <c r="E33" s="4">
        <f t="shared" si="1"/>
        <v>128000</v>
      </c>
      <c r="F33" s="4">
        <f t="shared" si="2"/>
        <v>840000</v>
      </c>
    </row>
    <row r="34" spans="1:6" x14ac:dyDescent="0.25">
      <c r="A34" s="3">
        <v>150</v>
      </c>
      <c r="B34" s="4">
        <v>540</v>
      </c>
      <c r="C34" s="4">
        <f t="shared" si="0"/>
        <v>81000</v>
      </c>
      <c r="D34" s="4">
        <v>100</v>
      </c>
      <c r="E34" s="4">
        <f t="shared" si="1"/>
        <v>15000</v>
      </c>
      <c r="F34" s="4">
        <f t="shared" si="2"/>
        <v>96000</v>
      </c>
    </row>
    <row r="35" spans="1:6" x14ac:dyDescent="0.25">
      <c r="A35" s="3">
        <v>10</v>
      </c>
      <c r="B35" s="4">
        <v>640</v>
      </c>
      <c r="C35" s="4">
        <f t="shared" si="0"/>
        <v>6400</v>
      </c>
      <c r="D35" s="4">
        <v>125</v>
      </c>
      <c r="E35" s="4">
        <f t="shared" si="1"/>
        <v>1250</v>
      </c>
      <c r="F35" s="4">
        <f t="shared" si="2"/>
        <v>7650</v>
      </c>
    </row>
    <row r="36" spans="1:6" x14ac:dyDescent="0.25">
      <c r="A36" s="3">
        <v>10</v>
      </c>
      <c r="B36" s="4">
        <v>950</v>
      </c>
      <c r="C36" s="4">
        <f t="shared" si="0"/>
        <v>9500</v>
      </c>
      <c r="D36" s="4">
        <v>150</v>
      </c>
      <c r="E36" s="4">
        <f t="shared" si="1"/>
        <v>1500</v>
      </c>
      <c r="F36" s="4">
        <f t="shared" si="2"/>
        <v>11000</v>
      </c>
    </row>
    <row r="37" spans="1:6" x14ac:dyDescent="0.25">
      <c r="A37" s="3">
        <v>67</v>
      </c>
      <c r="B37" s="4">
        <v>9600</v>
      </c>
      <c r="C37" s="4">
        <f t="shared" si="0"/>
        <v>643200</v>
      </c>
      <c r="D37" s="4">
        <v>400</v>
      </c>
      <c r="E37" s="4">
        <f t="shared" si="1"/>
        <v>26800</v>
      </c>
      <c r="F37" s="4">
        <f t="shared" si="2"/>
        <v>670000</v>
      </c>
    </row>
    <row r="38" spans="1:6" x14ac:dyDescent="0.25">
      <c r="A38" s="3">
        <v>21</v>
      </c>
      <c r="B38" s="4">
        <v>10120</v>
      </c>
      <c r="C38" s="4">
        <f t="shared" si="0"/>
        <v>212520</v>
      </c>
      <c r="D38" s="4">
        <v>450</v>
      </c>
      <c r="E38" s="4">
        <f t="shared" si="1"/>
        <v>9450</v>
      </c>
      <c r="F38" s="4">
        <f t="shared" si="2"/>
        <v>221970</v>
      </c>
    </row>
    <row r="39" spans="1:6" x14ac:dyDescent="0.25">
      <c r="A39" s="3">
        <v>70</v>
      </c>
      <c r="B39" s="4">
        <v>10925</v>
      </c>
      <c r="C39" s="4">
        <f t="shared" si="0"/>
        <v>764750</v>
      </c>
      <c r="D39" s="4">
        <v>500</v>
      </c>
      <c r="E39" s="4">
        <f t="shared" si="1"/>
        <v>35000</v>
      </c>
      <c r="F39" s="4">
        <f t="shared" si="2"/>
        <v>799750</v>
      </c>
    </row>
    <row r="40" spans="1:6" x14ac:dyDescent="0.25">
      <c r="A40" s="3">
        <v>26</v>
      </c>
      <c r="B40" s="4">
        <v>11270</v>
      </c>
      <c r="C40" s="4">
        <f t="shared" si="0"/>
        <v>293020</v>
      </c>
      <c r="D40" s="4">
        <v>500</v>
      </c>
      <c r="E40" s="4">
        <f t="shared" si="1"/>
        <v>13000</v>
      </c>
      <c r="F40" s="4">
        <f t="shared" si="2"/>
        <v>306020</v>
      </c>
    </row>
    <row r="41" spans="1:6" x14ac:dyDescent="0.25">
      <c r="A41" s="3">
        <v>1</v>
      </c>
      <c r="B41" s="4">
        <v>27600</v>
      </c>
      <c r="C41" s="4">
        <f t="shared" si="0"/>
        <v>27600</v>
      </c>
      <c r="D41" s="4">
        <v>600</v>
      </c>
      <c r="E41" s="4">
        <f t="shared" si="1"/>
        <v>600</v>
      </c>
      <c r="F41" s="4">
        <f t="shared" si="2"/>
        <v>28200</v>
      </c>
    </row>
    <row r="42" spans="1:6" x14ac:dyDescent="0.25">
      <c r="A42" s="3" t="s">
        <v>1</v>
      </c>
      <c r="B42" s="4">
        <v>28750</v>
      </c>
      <c r="C42" s="4">
        <v>0</v>
      </c>
      <c r="D42" s="4">
        <v>600</v>
      </c>
      <c r="E42" s="4">
        <v>0</v>
      </c>
      <c r="F42" s="4">
        <f t="shared" si="2"/>
        <v>0</v>
      </c>
    </row>
    <row r="43" spans="1:6" x14ac:dyDescent="0.25">
      <c r="A43" s="3" t="s">
        <v>1</v>
      </c>
      <c r="B43" s="4">
        <v>31875</v>
      </c>
      <c r="C43" s="4">
        <v>0</v>
      </c>
      <c r="D43" s="4">
        <v>700</v>
      </c>
      <c r="E43" s="4">
        <v>0</v>
      </c>
      <c r="F43" s="4">
        <f t="shared" si="2"/>
        <v>0</v>
      </c>
    </row>
    <row r="44" spans="1:6" x14ac:dyDescent="0.25">
      <c r="A44" s="3" t="s">
        <v>1</v>
      </c>
      <c r="B44" s="4">
        <v>42000</v>
      </c>
      <c r="C44" s="4">
        <v>0</v>
      </c>
      <c r="D44" s="4">
        <v>800</v>
      </c>
      <c r="E44" s="4">
        <v>0</v>
      </c>
      <c r="F44" s="4">
        <f t="shared" si="2"/>
        <v>0</v>
      </c>
    </row>
    <row r="45" spans="1:6" x14ac:dyDescent="0.25">
      <c r="A45" s="3" t="s">
        <v>1</v>
      </c>
      <c r="B45" s="4">
        <v>45000</v>
      </c>
      <c r="C45" s="4">
        <v>0</v>
      </c>
      <c r="D45" s="4">
        <v>1000</v>
      </c>
      <c r="E45" s="4">
        <v>0</v>
      </c>
      <c r="F45" s="4">
        <f t="shared" si="2"/>
        <v>0</v>
      </c>
    </row>
    <row r="46" spans="1:6" x14ac:dyDescent="0.25">
      <c r="A46" s="3">
        <v>1</v>
      </c>
      <c r="B46" s="4">
        <v>44250</v>
      </c>
      <c r="C46" s="4">
        <f t="shared" si="0"/>
        <v>44250</v>
      </c>
      <c r="D46" s="4">
        <v>2000</v>
      </c>
      <c r="E46" s="4">
        <f t="shared" si="1"/>
        <v>2000</v>
      </c>
      <c r="F46" s="4">
        <f t="shared" si="2"/>
        <v>46250</v>
      </c>
    </row>
    <row r="47" spans="1:6" x14ac:dyDescent="0.25">
      <c r="A47" s="3">
        <v>1</v>
      </c>
      <c r="B47" s="4">
        <v>78175</v>
      </c>
      <c r="C47" s="4">
        <f t="shared" si="0"/>
        <v>78175</v>
      </c>
      <c r="D47" s="4">
        <v>3000</v>
      </c>
      <c r="E47" s="4">
        <f t="shared" si="1"/>
        <v>3000</v>
      </c>
      <c r="F47" s="4">
        <f t="shared" si="2"/>
        <v>81175</v>
      </c>
    </row>
    <row r="48" spans="1:6" x14ac:dyDescent="0.25">
      <c r="A48" s="3">
        <v>1</v>
      </c>
      <c r="B48" s="4">
        <v>218300</v>
      </c>
      <c r="C48" s="4">
        <f t="shared" si="0"/>
        <v>218300</v>
      </c>
      <c r="D48" s="4">
        <v>5000</v>
      </c>
      <c r="E48" s="4">
        <f t="shared" si="1"/>
        <v>5000</v>
      </c>
      <c r="F48" s="4">
        <f t="shared" si="2"/>
        <v>223300</v>
      </c>
    </row>
    <row r="49" spans="1:6" x14ac:dyDescent="0.25">
      <c r="A49" s="3">
        <v>1</v>
      </c>
      <c r="B49" s="4">
        <v>44250</v>
      </c>
      <c r="C49" s="4">
        <f t="shared" si="0"/>
        <v>44250</v>
      </c>
      <c r="D49" s="4">
        <v>2000</v>
      </c>
      <c r="E49" s="4">
        <f t="shared" si="1"/>
        <v>2000</v>
      </c>
      <c r="F49" s="4">
        <f t="shared" si="2"/>
        <v>46250</v>
      </c>
    </row>
    <row r="50" spans="1:6" x14ac:dyDescent="0.25">
      <c r="A50" s="3">
        <v>1</v>
      </c>
      <c r="B50" s="4">
        <v>44250</v>
      </c>
      <c r="C50" s="4">
        <f t="shared" si="0"/>
        <v>44250</v>
      </c>
      <c r="D50" s="4">
        <v>2500</v>
      </c>
      <c r="E50" s="4">
        <f t="shared" si="1"/>
        <v>2500</v>
      </c>
      <c r="F50" s="4">
        <f t="shared" si="2"/>
        <v>46750</v>
      </c>
    </row>
    <row r="51" spans="1:6" x14ac:dyDescent="0.25">
      <c r="A51" s="3">
        <v>1</v>
      </c>
      <c r="B51" s="4">
        <v>72250</v>
      </c>
      <c r="C51" s="4">
        <f t="shared" si="0"/>
        <v>72250</v>
      </c>
      <c r="D51" s="4">
        <v>5000</v>
      </c>
      <c r="E51" s="4">
        <f t="shared" si="1"/>
        <v>5000</v>
      </c>
      <c r="F51" s="4">
        <f t="shared" si="2"/>
        <v>77250</v>
      </c>
    </row>
    <row r="52" spans="1:6" x14ac:dyDescent="0.25">
      <c r="A52" s="3">
        <v>1</v>
      </c>
      <c r="B52" s="4">
        <v>44250</v>
      </c>
      <c r="C52" s="4">
        <f t="shared" si="0"/>
        <v>44250</v>
      </c>
      <c r="D52" s="4">
        <v>2000</v>
      </c>
      <c r="E52" s="4">
        <f t="shared" si="1"/>
        <v>2000</v>
      </c>
      <c r="F52" s="4">
        <f t="shared" si="2"/>
        <v>46250</v>
      </c>
    </row>
    <row r="53" spans="1:6" x14ac:dyDescent="0.25">
      <c r="A53" s="3">
        <v>1</v>
      </c>
      <c r="B53" s="4">
        <v>44250</v>
      </c>
      <c r="C53" s="4">
        <f t="shared" si="0"/>
        <v>44250</v>
      </c>
      <c r="D53" s="4">
        <v>2000</v>
      </c>
      <c r="E53" s="4">
        <f t="shared" si="1"/>
        <v>2000</v>
      </c>
      <c r="F53" s="4">
        <f t="shared" si="2"/>
        <v>46250</v>
      </c>
    </row>
    <row r="54" spans="1:6" x14ac:dyDescent="0.25">
      <c r="A54" s="3">
        <v>1</v>
      </c>
      <c r="B54" s="4">
        <v>72250</v>
      </c>
      <c r="C54" s="4">
        <f t="shared" si="0"/>
        <v>72250</v>
      </c>
      <c r="D54" s="4">
        <v>3000</v>
      </c>
      <c r="E54" s="4">
        <f t="shared" si="1"/>
        <v>3000</v>
      </c>
      <c r="F54" s="4">
        <f t="shared" si="2"/>
        <v>75250</v>
      </c>
    </row>
    <row r="55" spans="1:6" x14ac:dyDescent="0.25">
      <c r="A55" s="3">
        <v>1</v>
      </c>
      <c r="B55" s="4">
        <v>21387</v>
      </c>
      <c r="C55" s="4">
        <f t="shared" si="0"/>
        <v>21387</v>
      </c>
      <c r="D55" s="4">
        <v>2000</v>
      </c>
      <c r="E55" s="4">
        <f t="shared" si="1"/>
        <v>2000</v>
      </c>
      <c r="F55" s="4">
        <f t="shared" si="2"/>
        <v>23387</v>
      </c>
    </row>
    <row r="56" spans="1:6" x14ac:dyDescent="0.25">
      <c r="A56" s="3">
        <v>2</v>
      </c>
      <c r="B56" s="4">
        <v>460000</v>
      </c>
      <c r="C56" s="4">
        <f t="shared" si="0"/>
        <v>920000</v>
      </c>
      <c r="D56" s="4">
        <v>10000</v>
      </c>
      <c r="E56" s="4">
        <f t="shared" si="1"/>
        <v>20000</v>
      </c>
      <c r="F56" s="4">
        <f t="shared" si="2"/>
        <v>940000</v>
      </c>
    </row>
    <row r="57" spans="1:6" x14ac:dyDescent="0.25">
      <c r="A57" s="3">
        <v>2</v>
      </c>
      <c r="B57" s="4">
        <v>488000</v>
      </c>
      <c r="C57" s="4">
        <f t="shared" si="0"/>
        <v>976000</v>
      </c>
      <c r="D57" s="4">
        <v>10000</v>
      </c>
      <c r="E57" s="4">
        <f t="shared" si="1"/>
        <v>20000</v>
      </c>
      <c r="F57" s="4">
        <f t="shared" si="2"/>
        <v>996000</v>
      </c>
    </row>
    <row r="58" spans="1:6" x14ac:dyDescent="0.25">
      <c r="A58" s="3">
        <v>7050</v>
      </c>
      <c r="B58" s="4">
        <v>425</v>
      </c>
      <c r="C58" s="4">
        <f t="shared" si="0"/>
        <v>2996250</v>
      </c>
      <c r="D58" s="4">
        <v>75</v>
      </c>
      <c r="E58" s="4">
        <f t="shared" si="1"/>
        <v>528750</v>
      </c>
      <c r="F58" s="4">
        <f t="shared" si="2"/>
        <v>3525000</v>
      </c>
    </row>
    <row r="59" spans="1:6" x14ac:dyDescent="0.25">
      <c r="A59" s="3">
        <v>4900</v>
      </c>
      <c r="B59" s="4">
        <v>450</v>
      </c>
      <c r="C59" s="4">
        <f t="shared" si="0"/>
        <v>2205000</v>
      </c>
      <c r="D59" s="4">
        <v>70</v>
      </c>
      <c r="E59" s="4">
        <f t="shared" si="1"/>
        <v>343000</v>
      </c>
      <c r="F59" s="4">
        <f t="shared" si="2"/>
        <v>2548000</v>
      </c>
    </row>
    <row r="60" spans="1:6" x14ac:dyDescent="0.25">
      <c r="A60" s="3">
        <v>3000</v>
      </c>
      <c r="B60" s="4">
        <v>28</v>
      </c>
      <c r="C60" s="4">
        <f t="shared" si="0"/>
        <v>84000</v>
      </c>
      <c r="D60" s="4">
        <v>5</v>
      </c>
      <c r="E60" s="4">
        <f t="shared" si="1"/>
        <v>15000</v>
      </c>
      <c r="F60" s="4">
        <f t="shared" si="2"/>
        <v>99000</v>
      </c>
    </row>
    <row r="61" spans="1:6" x14ac:dyDescent="0.25">
      <c r="A61" s="3">
        <v>9850</v>
      </c>
      <c r="B61" s="4">
        <v>28</v>
      </c>
      <c r="C61" s="4">
        <f t="shared" si="0"/>
        <v>275800</v>
      </c>
      <c r="D61" s="4">
        <v>5</v>
      </c>
      <c r="E61" s="4">
        <f t="shared" si="1"/>
        <v>49250</v>
      </c>
      <c r="F61" s="4">
        <f t="shared" si="2"/>
        <v>325050</v>
      </c>
    </row>
    <row r="62" spans="1:6" x14ac:dyDescent="0.25">
      <c r="A62" s="3">
        <v>1000</v>
      </c>
      <c r="B62" s="4">
        <v>25</v>
      </c>
      <c r="C62" s="4">
        <f t="shared" si="0"/>
        <v>25000</v>
      </c>
      <c r="D62" s="4">
        <v>5</v>
      </c>
      <c r="E62" s="4">
        <f t="shared" si="1"/>
        <v>5000</v>
      </c>
      <c r="F62" s="4">
        <f t="shared" si="2"/>
        <v>30000</v>
      </c>
    </row>
    <row r="63" spans="1:6" x14ac:dyDescent="0.25">
      <c r="A63" s="3">
        <v>95</v>
      </c>
      <c r="B63" s="4">
        <v>1450</v>
      </c>
      <c r="C63" s="4">
        <f t="shared" si="0"/>
        <v>137750</v>
      </c>
      <c r="D63" s="4">
        <v>300</v>
      </c>
      <c r="E63" s="4">
        <f t="shared" si="1"/>
        <v>28500</v>
      </c>
      <c r="F63" s="4">
        <f t="shared" si="2"/>
        <v>166250</v>
      </c>
    </row>
    <row r="64" spans="1:6" x14ac:dyDescent="0.25">
      <c r="A64" s="3">
        <v>68</v>
      </c>
      <c r="B64" s="4">
        <v>2500</v>
      </c>
      <c r="C64" s="4">
        <f t="shared" si="0"/>
        <v>170000</v>
      </c>
      <c r="D64" s="4">
        <v>500</v>
      </c>
      <c r="E64" s="4">
        <f t="shared" si="1"/>
        <v>34000</v>
      </c>
      <c r="F64" s="4">
        <f t="shared" si="2"/>
        <v>204000</v>
      </c>
    </row>
    <row r="65" spans="1:8" x14ac:dyDescent="0.25">
      <c r="A65" s="3">
        <v>5</v>
      </c>
      <c r="B65" s="4">
        <v>450</v>
      </c>
      <c r="C65" s="4">
        <f t="shared" si="0"/>
        <v>2250</v>
      </c>
      <c r="D65" s="4">
        <v>100</v>
      </c>
      <c r="E65" s="4">
        <f t="shared" si="1"/>
        <v>500</v>
      </c>
      <c r="F65" s="4">
        <f t="shared" si="2"/>
        <v>2750</v>
      </c>
    </row>
    <row r="66" spans="1:8" x14ac:dyDescent="0.25">
      <c r="A66" s="3">
        <v>1</v>
      </c>
      <c r="B66" s="4">
        <v>3000</v>
      </c>
      <c r="C66" s="4">
        <f t="shared" si="0"/>
        <v>3000</v>
      </c>
      <c r="D66" s="4">
        <v>1000</v>
      </c>
      <c r="E66" s="4">
        <f t="shared" si="1"/>
        <v>1000</v>
      </c>
      <c r="F66" s="4">
        <f t="shared" si="2"/>
        <v>4000</v>
      </c>
    </row>
    <row r="67" spans="1:8" x14ac:dyDescent="0.25">
      <c r="A67" s="3">
        <v>3000</v>
      </c>
      <c r="B67" s="4">
        <v>27</v>
      </c>
      <c r="C67" s="4">
        <f t="shared" si="0"/>
        <v>81000</v>
      </c>
      <c r="D67" s="4">
        <v>5</v>
      </c>
      <c r="E67" s="4">
        <f t="shared" si="1"/>
        <v>15000</v>
      </c>
      <c r="F67" s="4">
        <f t="shared" si="2"/>
        <v>96000</v>
      </c>
    </row>
    <row r="68" spans="1:8" x14ac:dyDescent="0.25">
      <c r="A68" s="3">
        <v>2000</v>
      </c>
      <c r="B68" s="4">
        <v>32</v>
      </c>
      <c r="C68" s="4">
        <f t="shared" si="0"/>
        <v>64000</v>
      </c>
      <c r="D68" s="4">
        <v>5</v>
      </c>
      <c r="E68" s="4">
        <f t="shared" si="1"/>
        <v>10000</v>
      </c>
      <c r="F68" s="4">
        <f t="shared" si="2"/>
        <v>74000</v>
      </c>
    </row>
    <row r="69" spans="1:8" x14ac:dyDescent="0.25">
      <c r="A69" s="3">
        <v>2</v>
      </c>
      <c r="B69" s="4">
        <v>275000</v>
      </c>
      <c r="C69" s="4">
        <f t="shared" si="0"/>
        <v>550000</v>
      </c>
      <c r="D69" s="4">
        <v>10000</v>
      </c>
      <c r="E69" s="4">
        <f t="shared" si="1"/>
        <v>20000</v>
      </c>
      <c r="F69" s="4">
        <f t="shared" si="2"/>
        <v>570000</v>
      </c>
    </row>
    <row r="70" spans="1:8" x14ac:dyDescent="0.25">
      <c r="A70" s="3">
        <v>1</v>
      </c>
      <c r="B70" s="4">
        <v>485000</v>
      </c>
      <c r="C70" s="4">
        <f t="shared" ref="C70:C74" si="6">B70*A70</f>
        <v>485000</v>
      </c>
      <c r="D70" s="4">
        <v>95000</v>
      </c>
      <c r="E70" s="4">
        <f t="shared" ref="E70:E74" si="7">D70*A70</f>
        <v>95000</v>
      </c>
      <c r="F70" s="4">
        <f t="shared" ref="F70:F74" si="8">E70+C70</f>
        <v>580000</v>
      </c>
    </row>
    <row r="71" spans="1:8" x14ac:dyDescent="0.25">
      <c r="A71" s="3">
        <v>1</v>
      </c>
      <c r="B71" s="4">
        <v>30000</v>
      </c>
      <c r="C71" s="4">
        <f t="shared" si="6"/>
        <v>30000</v>
      </c>
      <c r="D71" s="4">
        <v>30000</v>
      </c>
      <c r="E71" s="4">
        <f t="shared" si="7"/>
        <v>30000</v>
      </c>
      <c r="F71" s="4">
        <f t="shared" si="8"/>
        <v>60000</v>
      </c>
    </row>
    <row r="72" spans="1:8" x14ac:dyDescent="0.25">
      <c r="A72" s="3">
        <v>1</v>
      </c>
      <c r="B72" s="4">
        <v>0</v>
      </c>
      <c r="C72" s="4">
        <f t="shared" si="6"/>
        <v>0</v>
      </c>
      <c r="D72" s="4">
        <v>100000</v>
      </c>
      <c r="E72" s="4">
        <f t="shared" si="7"/>
        <v>100000</v>
      </c>
      <c r="F72" s="4">
        <f t="shared" si="8"/>
        <v>100000</v>
      </c>
    </row>
    <row r="73" spans="1:8" x14ac:dyDescent="0.25">
      <c r="A73" s="3">
        <v>1</v>
      </c>
      <c r="B73" s="4">
        <v>15000</v>
      </c>
      <c r="C73" s="4">
        <f t="shared" si="6"/>
        <v>15000</v>
      </c>
      <c r="D73" s="4">
        <v>15000</v>
      </c>
      <c r="E73" s="4">
        <f t="shared" si="7"/>
        <v>15000</v>
      </c>
      <c r="F73" s="4">
        <f t="shared" si="8"/>
        <v>30000</v>
      </c>
    </row>
    <row r="74" spans="1:8" x14ac:dyDescent="0.25">
      <c r="A74" s="3">
        <v>1</v>
      </c>
      <c r="B74" s="4">
        <v>10000</v>
      </c>
      <c r="C74" s="4">
        <f t="shared" si="6"/>
        <v>10000</v>
      </c>
      <c r="D74" s="4">
        <v>10000</v>
      </c>
      <c r="E74" s="4">
        <f t="shared" si="7"/>
        <v>10000</v>
      </c>
      <c r="F74" s="4">
        <f t="shared" si="8"/>
        <v>20000</v>
      </c>
    </row>
    <row r="75" spans="1:8" x14ac:dyDescent="0.25">
      <c r="A75" s="3"/>
      <c r="B75" s="4"/>
      <c r="C75" s="5">
        <f>SUM(C4:C74)</f>
        <v>25832997</v>
      </c>
      <c r="D75" s="5"/>
      <c r="E75" s="5">
        <f>SUM(E4:E74)</f>
        <v>4045475</v>
      </c>
      <c r="F75" s="5">
        <f>SUM(F4:F74)</f>
        <v>29878472</v>
      </c>
    </row>
    <row r="77" spans="1:8" x14ac:dyDescent="0.25">
      <c r="F77" s="2">
        <v>26000000</v>
      </c>
    </row>
    <row r="79" spans="1:8" x14ac:dyDescent="0.25">
      <c r="F79" s="2">
        <f>F77/F75*100-100</f>
        <v>-12.980824454476789</v>
      </c>
      <c r="H79" s="2">
        <f>F75*13%</f>
        <v>3884201.3600000003</v>
      </c>
    </row>
    <row r="80" spans="1:8" x14ac:dyDescent="0.25">
      <c r="H80" s="2">
        <f>F75-H79</f>
        <v>25994270.640000001</v>
      </c>
    </row>
    <row r="84" spans="3:6" x14ac:dyDescent="0.25">
      <c r="C84" s="7" t="s">
        <v>11</v>
      </c>
      <c r="D84" s="5">
        <f>C75</f>
        <v>25832997</v>
      </c>
      <c r="E84" s="5">
        <f>E75</f>
        <v>4045475</v>
      </c>
      <c r="F84" s="5">
        <f>E84+D84</f>
        <v>29878472</v>
      </c>
    </row>
    <row r="85" spans="3:6" x14ac:dyDescent="0.25">
      <c r="C85" s="7" t="s">
        <v>7</v>
      </c>
      <c r="D85" s="5">
        <f>D84*13%</f>
        <v>3358289.6100000003</v>
      </c>
      <c r="E85" s="5">
        <f>E84*13%</f>
        <v>525911.75</v>
      </c>
      <c r="F85" s="5">
        <f>E85+D85</f>
        <v>3884201.3600000003</v>
      </c>
    </row>
    <row r="86" spans="3:6" x14ac:dyDescent="0.25">
      <c r="C86" s="7" t="s">
        <v>8</v>
      </c>
      <c r="D86" s="5">
        <f>D84-D85</f>
        <v>22474707.390000001</v>
      </c>
      <c r="E86" s="5">
        <f>E84-E85</f>
        <v>3519563.25</v>
      </c>
      <c r="F86" s="5">
        <f>F84-F85</f>
        <v>25994270.640000001</v>
      </c>
    </row>
    <row r="87" spans="3:6" x14ac:dyDescent="0.25">
      <c r="C87" s="7" t="s">
        <v>9</v>
      </c>
      <c r="D87" s="5">
        <v>0</v>
      </c>
      <c r="E87" s="5">
        <f>E86*15%</f>
        <v>527934.48749999993</v>
      </c>
      <c r="F87" s="5">
        <f>E87</f>
        <v>527934.48749999993</v>
      </c>
    </row>
    <row r="88" spans="3:6" x14ac:dyDescent="0.25">
      <c r="C88" s="7" t="s">
        <v>10</v>
      </c>
      <c r="D88" s="5">
        <f>D87+D86</f>
        <v>22474707.390000001</v>
      </c>
      <c r="E88" s="5">
        <f t="shared" ref="E88:F88" si="9">E87+E86</f>
        <v>4047497.7374999998</v>
      </c>
      <c r="F88" s="5">
        <f t="shared" si="9"/>
        <v>26522205.127500001</v>
      </c>
    </row>
  </sheetData>
  <printOptions horizontalCentered="1"/>
  <pageMargins left="0" right="0" top="0" bottom="0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2024-08-07T06:20:47Z</cp:lastPrinted>
  <dcterms:created xsi:type="dcterms:W3CDTF">2015-06-05T18:17:20Z</dcterms:created>
  <dcterms:modified xsi:type="dcterms:W3CDTF">2024-09-02T08:01:11Z</dcterms:modified>
</cp:coreProperties>
</file>