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24B6C6BA-F8BF-4A7C-AAF5-89EA06F47B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Sheet1!$A$1:$I$50</definedName>
  </definedNames>
  <calcPr calcId="181029"/>
</workbook>
</file>

<file path=xl/calcChain.xml><?xml version="1.0" encoding="utf-8"?>
<calcChain xmlns="http://schemas.openxmlformats.org/spreadsheetml/2006/main">
  <c r="L36" i="1" l="1"/>
  <c r="M36" i="1" s="1"/>
  <c r="F36" i="1"/>
  <c r="I36" i="1" s="1"/>
  <c r="L35" i="1"/>
  <c r="M35" i="1" s="1"/>
  <c r="F35" i="1"/>
  <c r="I35" i="1" s="1"/>
  <c r="L34" i="1"/>
  <c r="M34" i="1" s="1"/>
  <c r="F34" i="1"/>
  <c r="I34" i="1" s="1"/>
  <c r="L33" i="1"/>
  <c r="M33" i="1" s="1"/>
  <c r="F33" i="1"/>
  <c r="I33" i="1" s="1"/>
  <c r="L32" i="1"/>
  <c r="M32" i="1" s="1"/>
  <c r="F32" i="1"/>
  <c r="I32" i="1" s="1"/>
  <c r="L27" i="1"/>
  <c r="M27" i="1" s="1"/>
  <c r="L26" i="1"/>
  <c r="M26" i="1" s="1"/>
  <c r="L25" i="1"/>
  <c r="M25" i="1" s="1"/>
  <c r="L24" i="1"/>
  <c r="M24" i="1" s="1"/>
  <c r="L23" i="1"/>
  <c r="M23" i="1" s="1"/>
  <c r="F23" i="1"/>
  <c r="I23" i="1" s="1"/>
  <c r="F24" i="1"/>
  <c r="I24" i="1" s="1"/>
  <c r="F25" i="1"/>
  <c r="I25" i="1" s="1"/>
  <c r="F26" i="1"/>
  <c r="I26" i="1" s="1"/>
  <c r="F27" i="1"/>
  <c r="I27" i="1" s="1"/>
</calcChain>
</file>

<file path=xl/sharedStrings.xml><?xml version="1.0" encoding="utf-8"?>
<sst xmlns="http://schemas.openxmlformats.org/spreadsheetml/2006/main" count="58" uniqueCount="30">
  <si>
    <t>S. #</t>
  </si>
  <si>
    <t>Description</t>
  </si>
  <si>
    <t>Unit</t>
  </si>
  <si>
    <t>Qty</t>
  </si>
  <si>
    <t>Amount</t>
  </si>
  <si>
    <t>Bilal Habib</t>
  </si>
  <si>
    <t>Material Rate</t>
  </si>
  <si>
    <t>Labour Rate</t>
  </si>
  <si>
    <t>Total Rate</t>
  </si>
  <si>
    <t>RATE ANALYSIS</t>
  </si>
  <si>
    <t>Project: Bank Al Habib Limited 12th Floor</t>
  </si>
  <si>
    <t>Chilled water pipe Insualtion</t>
  </si>
  <si>
    <t>Brand: XLPE Aerofoam</t>
  </si>
  <si>
    <t>Aerofoam insulation on chilled water pipe.</t>
  </si>
  <si>
    <t>25mm dia</t>
  </si>
  <si>
    <t>32mm dia</t>
  </si>
  <si>
    <t>40mm dia</t>
  </si>
  <si>
    <t>50mm dia</t>
  </si>
  <si>
    <t>60mm dia</t>
  </si>
  <si>
    <t>Rft</t>
  </si>
  <si>
    <t>Polyurethane insulation (PU) on chilled water pipe.</t>
  </si>
  <si>
    <t>For PIONEER SERVICES.</t>
  </si>
  <si>
    <t>Brand: PU</t>
  </si>
  <si>
    <t>Over Head profit</t>
  </si>
  <si>
    <t>i</t>
  </si>
  <si>
    <t>ii</t>
  </si>
  <si>
    <t>iii</t>
  </si>
  <si>
    <t>iv</t>
  </si>
  <si>
    <t>v</t>
  </si>
  <si>
    <t>Note: Suppliers' quotations attached.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</si>
</sst>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65" fontId="5" fillId="0" borderId="2" xfId="1" applyNumberFormat="1" applyFont="1" applyBorder="1" applyAlignment="1">
      <alignment horizontal="center" vertical="center" wrapText="1"/>
    </xf>
    <xf numFmtId="165" fontId="5" fillId="0" borderId="2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justify" vertical="center" wrapText="1"/>
    </xf>
    <xf numFmtId="165" fontId="8" fillId="0" borderId="2" xfId="1" applyNumberFormat="1" applyFont="1" applyBorder="1" applyAlignment="1">
      <alignment horizontal="right" vertical="center"/>
    </xf>
    <xf numFmtId="165" fontId="8" fillId="0" borderId="2" xfId="1" applyNumberFormat="1" applyFont="1" applyFill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0</xdr:rowOff>
    </xdr:from>
    <xdr:to>
      <xdr:col>16</xdr:col>
      <xdr:colOff>353060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161925</xdr:colOff>
      <xdr:row>35</xdr:row>
      <xdr:rowOff>102870</xdr:rowOff>
    </xdr:from>
    <xdr:to>
      <xdr:col>15</xdr:col>
      <xdr:colOff>440690</xdr:colOff>
      <xdr:row>40</xdr:row>
      <xdr:rowOff>161359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575" y="866584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323850</xdr:colOff>
      <xdr:row>24</xdr:row>
      <xdr:rowOff>9525</xdr:rowOff>
    </xdr:from>
    <xdr:to>
      <xdr:col>24</xdr:col>
      <xdr:colOff>267628</xdr:colOff>
      <xdr:row>30</xdr:row>
      <xdr:rowOff>343218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BD5D7A-2E35-667C-DDAA-3B24508B3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67900" y="5143500"/>
          <a:ext cx="6649378" cy="22767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M49"/>
  <sheetViews>
    <sheetView tabSelected="1" zoomScaleNormal="100" workbookViewId="0">
      <selection activeCell="O13" sqref="O13"/>
    </sheetView>
  </sheetViews>
  <sheetFormatPr defaultRowHeight="15" x14ac:dyDescent="0.25"/>
  <cols>
    <col min="1" max="1" width="4.28515625" style="2" customWidth="1"/>
    <col min="2" max="2" width="28.140625" customWidth="1"/>
    <col min="3" max="3" width="10.7109375" style="2" customWidth="1"/>
    <col min="4" max="4" width="10.140625" style="2" customWidth="1"/>
    <col min="5" max="5" width="11.140625" style="2" customWidth="1"/>
    <col min="6" max="6" width="10" style="2" customWidth="1"/>
    <col min="7" max="7" width="7.5703125" style="2" customWidth="1"/>
    <col min="8" max="8" width="6.5703125" style="2" customWidth="1"/>
    <col min="9" max="9" width="14.28515625" style="3" customWidth="1"/>
    <col min="11" max="11" width="11.140625" bestFit="1" customWidth="1"/>
    <col min="13" max="13" width="10.8554687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22.9" customHeight="1" x14ac:dyDescent="0.35">
      <c r="A12" s="28"/>
      <c r="B12" s="28"/>
      <c r="I12" s="9">
        <v>45618</v>
      </c>
    </row>
    <row r="13" spans="1:9" ht="21" x14ac:dyDescent="0.35">
      <c r="A13" s="26"/>
      <c r="B13" s="27"/>
    </row>
    <row r="14" spans="1:9" ht="21" x14ac:dyDescent="0.35">
      <c r="A14" s="25" t="s">
        <v>10</v>
      </c>
      <c r="B14" s="25"/>
    </row>
    <row r="15" spans="1:9" ht="7.5" customHeight="1" x14ac:dyDescent="0.25">
      <c r="A15" s="6"/>
      <c r="B15" s="6"/>
    </row>
    <row r="16" spans="1:9" ht="11.25" customHeight="1" x14ac:dyDescent="0.35">
      <c r="A16" s="17"/>
      <c r="B16" s="17"/>
      <c r="C16" s="17"/>
      <c r="D16" s="17"/>
      <c r="E16" s="17"/>
      <c r="F16" s="17"/>
      <c r="G16" s="17"/>
      <c r="H16" s="17"/>
      <c r="I16" s="17"/>
    </row>
    <row r="17" spans="1:13" ht="18.75" x14ac:dyDescent="0.3">
      <c r="A17" s="29" t="s">
        <v>9</v>
      </c>
      <c r="B17" s="29"/>
      <c r="C17" s="29"/>
      <c r="D17" s="29"/>
      <c r="E17" s="29"/>
      <c r="F17" s="29"/>
      <c r="G17" s="29"/>
      <c r="H17" s="29"/>
      <c r="I17" s="29"/>
    </row>
    <row r="18" spans="1:13" ht="40.5" customHeight="1" x14ac:dyDescent="0.25">
      <c r="A18" s="30" t="s">
        <v>11</v>
      </c>
      <c r="B18" s="30"/>
      <c r="C18" s="30"/>
      <c r="D18" s="30"/>
      <c r="E18" s="30"/>
      <c r="F18" s="30"/>
      <c r="G18" s="30"/>
      <c r="H18" s="30"/>
      <c r="I18" s="30"/>
    </row>
    <row r="19" spans="1:13" ht="14.25" customHeight="1" x14ac:dyDescent="0.25"/>
    <row r="20" spans="1:13" ht="47.25" x14ac:dyDescent="0.25">
      <c r="A20" s="10" t="s">
        <v>0</v>
      </c>
      <c r="B20" s="10" t="s">
        <v>1</v>
      </c>
      <c r="C20" s="11" t="s">
        <v>6</v>
      </c>
      <c r="D20" s="11" t="s">
        <v>7</v>
      </c>
      <c r="E20" s="11" t="s">
        <v>23</v>
      </c>
      <c r="F20" s="11" t="s">
        <v>8</v>
      </c>
      <c r="G20" s="10" t="s">
        <v>2</v>
      </c>
      <c r="H20" s="10" t="s">
        <v>3</v>
      </c>
      <c r="I20" s="12" t="s">
        <v>4</v>
      </c>
    </row>
    <row r="21" spans="1:13" ht="15.75" x14ac:dyDescent="0.25">
      <c r="A21" s="10"/>
      <c r="B21" s="31" t="s">
        <v>12</v>
      </c>
      <c r="C21" s="11"/>
      <c r="D21" s="11"/>
      <c r="E21" s="11"/>
      <c r="F21" s="11"/>
      <c r="G21" s="10"/>
      <c r="H21" s="10"/>
      <c r="I21" s="12"/>
    </row>
    <row r="22" spans="1:13" s="7" customFormat="1" ht="31.5" x14ac:dyDescent="0.3">
      <c r="A22" s="14"/>
      <c r="B22" s="13" t="s">
        <v>13</v>
      </c>
      <c r="C22" s="15"/>
      <c r="D22" s="15"/>
      <c r="E22" s="16"/>
      <c r="F22" s="16"/>
      <c r="G22" s="14"/>
      <c r="H22" s="14"/>
      <c r="I22" s="15"/>
    </row>
    <row r="23" spans="1:13" s="7" customFormat="1" ht="18.75" x14ac:dyDescent="0.3">
      <c r="A23" s="32" t="s">
        <v>24</v>
      </c>
      <c r="B23" s="33" t="s">
        <v>14</v>
      </c>
      <c r="C23" s="34">
        <v>564.04</v>
      </c>
      <c r="D23" s="15">
        <v>0</v>
      </c>
      <c r="E23" s="15">
        <v>0</v>
      </c>
      <c r="F23" s="16">
        <f t="shared" ref="F23:F27" si="0">E23+D23+C23</f>
        <v>564.04</v>
      </c>
      <c r="G23" s="14" t="s">
        <v>19</v>
      </c>
      <c r="H23" s="14">
        <v>1</v>
      </c>
      <c r="I23" s="15">
        <f t="shared" ref="I23:I27" si="1">H23*F23</f>
        <v>564.04</v>
      </c>
      <c r="K23" s="7">
        <v>2390</v>
      </c>
      <c r="L23" s="7">
        <f>K23/5</f>
        <v>478</v>
      </c>
      <c r="M23" s="18">
        <f>L23*1.18</f>
        <v>564.04</v>
      </c>
    </row>
    <row r="24" spans="1:13" s="7" customFormat="1" ht="18.75" x14ac:dyDescent="0.3">
      <c r="A24" s="32" t="s">
        <v>25</v>
      </c>
      <c r="B24" s="33" t="s">
        <v>15</v>
      </c>
      <c r="C24" s="34">
        <v>643.1</v>
      </c>
      <c r="D24" s="15">
        <v>0</v>
      </c>
      <c r="E24" s="15">
        <v>0</v>
      </c>
      <c r="F24" s="16">
        <f t="shared" si="0"/>
        <v>643.1</v>
      </c>
      <c r="G24" s="14" t="s">
        <v>19</v>
      </c>
      <c r="H24" s="14">
        <v>1</v>
      </c>
      <c r="I24" s="15">
        <f t="shared" si="1"/>
        <v>643.1</v>
      </c>
      <c r="K24" s="7">
        <v>2725</v>
      </c>
      <c r="L24" s="7">
        <f>K24/5</f>
        <v>545</v>
      </c>
      <c r="M24" s="18">
        <f>L24*1.18</f>
        <v>643.1</v>
      </c>
    </row>
    <row r="25" spans="1:13" s="7" customFormat="1" ht="18.75" x14ac:dyDescent="0.3">
      <c r="A25" s="32" t="s">
        <v>26</v>
      </c>
      <c r="B25" s="33" t="s">
        <v>16</v>
      </c>
      <c r="C25" s="34">
        <v>702.09999999999991</v>
      </c>
      <c r="D25" s="15">
        <v>0</v>
      </c>
      <c r="E25" s="15">
        <v>0</v>
      </c>
      <c r="F25" s="16">
        <f t="shared" si="0"/>
        <v>702.09999999999991</v>
      </c>
      <c r="G25" s="14" t="s">
        <v>19</v>
      </c>
      <c r="H25" s="14">
        <v>1</v>
      </c>
      <c r="I25" s="15">
        <f t="shared" si="1"/>
        <v>702.09999999999991</v>
      </c>
      <c r="K25" s="7">
        <v>2975</v>
      </c>
      <c r="L25" s="7">
        <f>K25/5</f>
        <v>595</v>
      </c>
      <c r="M25" s="18">
        <f>L25*1.18</f>
        <v>702.09999999999991</v>
      </c>
    </row>
    <row r="26" spans="1:13" s="7" customFormat="1" ht="18.75" x14ac:dyDescent="0.3">
      <c r="A26" s="32" t="s">
        <v>27</v>
      </c>
      <c r="B26" s="33" t="s">
        <v>17</v>
      </c>
      <c r="C26" s="34">
        <v>790.59999999999991</v>
      </c>
      <c r="D26" s="15">
        <v>0</v>
      </c>
      <c r="E26" s="15">
        <v>0</v>
      </c>
      <c r="F26" s="16">
        <f t="shared" si="0"/>
        <v>790.59999999999991</v>
      </c>
      <c r="G26" s="14" t="s">
        <v>19</v>
      </c>
      <c r="H26" s="14">
        <v>1</v>
      </c>
      <c r="I26" s="15">
        <f t="shared" si="1"/>
        <v>790.59999999999991</v>
      </c>
      <c r="K26" s="7">
        <v>3350</v>
      </c>
      <c r="L26" s="7">
        <f>K26/5</f>
        <v>670</v>
      </c>
      <c r="M26" s="18">
        <f>L26*1.18</f>
        <v>790.59999999999991</v>
      </c>
    </row>
    <row r="27" spans="1:13" s="7" customFormat="1" ht="18.75" x14ac:dyDescent="0.3">
      <c r="A27" s="32" t="s">
        <v>28</v>
      </c>
      <c r="B27" s="33" t="s">
        <v>18</v>
      </c>
      <c r="C27" s="34">
        <v>896.8</v>
      </c>
      <c r="D27" s="15">
        <v>0</v>
      </c>
      <c r="E27" s="15">
        <v>0</v>
      </c>
      <c r="F27" s="16">
        <f t="shared" si="0"/>
        <v>896.8</v>
      </c>
      <c r="G27" s="14" t="s">
        <v>19</v>
      </c>
      <c r="H27" s="14">
        <v>1</v>
      </c>
      <c r="I27" s="15">
        <f t="shared" si="1"/>
        <v>896.8</v>
      </c>
      <c r="K27" s="7">
        <v>3800</v>
      </c>
      <c r="L27" s="7">
        <f>K27/5</f>
        <v>760</v>
      </c>
      <c r="M27" s="18">
        <f>L27*1.18</f>
        <v>896.8</v>
      </c>
    </row>
    <row r="28" spans="1:13" s="7" customFormat="1" ht="18.75" x14ac:dyDescent="0.3">
      <c r="A28" s="32"/>
      <c r="B28" s="33"/>
      <c r="C28" s="34"/>
      <c r="D28" s="34"/>
      <c r="E28" s="35"/>
      <c r="F28" s="35"/>
      <c r="G28" s="32"/>
      <c r="H28" s="32"/>
      <c r="I28" s="34"/>
    </row>
    <row r="29" spans="1:13" ht="54" customHeight="1" x14ac:dyDescent="0.25">
      <c r="A29" s="10" t="s">
        <v>0</v>
      </c>
      <c r="B29" s="10" t="s">
        <v>1</v>
      </c>
      <c r="C29" s="11" t="s">
        <v>6</v>
      </c>
      <c r="D29" s="11" t="s">
        <v>7</v>
      </c>
      <c r="E29" s="11" t="s">
        <v>23</v>
      </c>
      <c r="F29" s="11" t="s">
        <v>8</v>
      </c>
      <c r="G29" s="10" t="s">
        <v>2</v>
      </c>
      <c r="H29" s="10" t="s">
        <v>3</v>
      </c>
      <c r="I29" s="12" t="s">
        <v>4</v>
      </c>
    </row>
    <row r="30" spans="1:13" ht="24" customHeight="1" x14ac:dyDescent="0.25">
      <c r="A30" s="10"/>
      <c r="B30" s="31" t="s">
        <v>22</v>
      </c>
      <c r="C30" s="11"/>
      <c r="D30" s="11"/>
      <c r="E30" s="11"/>
      <c r="F30" s="11"/>
      <c r="G30" s="10"/>
      <c r="H30" s="10"/>
      <c r="I30" s="12"/>
    </row>
    <row r="31" spans="1:13" s="7" customFormat="1" ht="42" customHeight="1" x14ac:dyDescent="0.3">
      <c r="A31" s="14"/>
      <c r="B31" s="13" t="s">
        <v>20</v>
      </c>
      <c r="C31" s="15"/>
      <c r="D31" s="15"/>
      <c r="E31" s="16"/>
      <c r="F31" s="16"/>
      <c r="G31" s="14"/>
      <c r="H31" s="14"/>
      <c r="I31" s="15"/>
    </row>
    <row r="32" spans="1:13" s="7" customFormat="1" ht="18.75" x14ac:dyDescent="0.3">
      <c r="A32" s="32" t="s">
        <v>24</v>
      </c>
      <c r="B32" s="13" t="s">
        <v>14</v>
      </c>
      <c r="C32" s="15">
        <v>415</v>
      </c>
      <c r="D32" s="15">
        <v>0</v>
      </c>
      <c r="E32" s="15">
        <v>0</v>
      </c>
      <c r="F32" s="16">
        <f t="shared" ref="F32:F36" si="2">E32+D32+C32</f>
        <v>415</v>
      </c>
      <c r="G32" s="14" t="s">
        <v>19</v>
      </c>
      <c r="H32" s="14">
        <v>1</v>
      </c>
      <c r="I32" s="15">
        <f t="shared" ref="I32:I36" si="3">H32*F32</f>
        <v>415</v>
      </c>
      <c r="K32" s="7">
        <v>2390</v>
      </c>
      <c r="L32" s="7">
        <f>K32/5</f>
        <v>478</v>
      </c>
      <c r="M32" s="18">
        <f>L32*1.18</f>
        <v>564.04</v>
      </c>
    </row>
    <row r="33" spans="1:13" s="7" customFormat="1" ht="18.75" x14ac:dyDescent="0.3">
      <c r="A33" s="32" t="s">
        <v>25</v>
      </c>
      <c r="B33" s="13" t="s">
        <v>15</v>
      </c>
      <c r="C33" s="15">
        <v>440</v>
      </c>
      <c r="D33" s="15">
        <v>0</v>
      </c>
      <c r="E33" s="15">
        <v>0</v>
      </c>
      <c r="F33" s="16">
        <f t="shared" si="2"/>
        <v>440</v>
      </c>
      <c r="G33" s="14" t="s">
        <v>19</v>
      </c>
      <c r="H33" s="14">
        <v>1</v>
      </c>
      <c r="I33" s="15">
        <f t="shared" si="3"/>
        <v>440</v>
      </c>
      <c r="K33" s="7">
        <v>2725</v>
      </c>
      <c r="L33" s="7">
        <f>K33/5</f>
        <v>545</v>
      </c>
      <c r="M33" s="18">
        <f>L33*1.18</f>
        <v>643.1</v>
      </c>
    </row>
    <row r="34" spans="1:13" s="7" customFormat="1" ht="18.75" x14ac:dyDescent="0.3">
      <c r="A34" s="32" t="s">
        <v>26</v>
      </c>
      <c r="B34" s="13" t="s">
        <v>16</v>
      </c>
      <c r="C34" s="15">
        <v>501</v>
      </c>
      <c r="D34" s="15">
        <v>0</v>
      </c>
      <c r="E34" s="15">
        <v>0</v>
      </c>
      <c r="F34" s="16">
        <f t="shared" si="2"/>
        <v>501</v>
      </c>
      <c r="G34" s="14" t="s">
        <v>19</v>
      </c>
      <c r="H34" s="14">
        <v>1</v>
      </c>
      <c r="I34" s="15">
        <f t="shared" si="3"/>
        <v>501</v>
      </c>
      <c r="K34" s="7">
        <v>2975</v>
      </c>
      <c r="L34" s="7">
        <f>K34/5</f>
        <v>595</v>
      </c>
      <c r="M34" s="18">
        <f>L34*1.18</f>
        <v>702.09999999999991</v>
      </c>
    </row>
    <row r="35" spans="1:13" s="7" customFormat="1" ht="18.75" x14ac:dyDescent="0.3">
      <c r="A35" s="32" t="s">
        <v>27</v>
      </c>
      <c r="B35" s="13" t="s">
        <v>17</v>
      </c>
      <c r="C35" s="15">
        <v>544</v>
      </c>
      <c r="D35" s="15">
        <v>0</v>
      </c>
      <c r="E35" s="15">
        <v>0</v>
      </c>
      <c r="F35" s="16">
        <f t="shared" si="2"/>
        <v>544</v>
      </c>
      <c r="G35" s="14" t="s">
        <v>19</v>
      </c>
      <c r="H35" s="14">
        <v>1</v>
      </c>
      <c r="I35" s="15">
        <f t="shared" si="3"/>
        <v>544</v>
      </c>
      <c r="K35" s="7">
        <v>3350</v>
      </c>
      <c r="L35" s="7">
        <f>K35/5</f>
        <v>670</v>
      </c>
      <c r="M35" s="18">
        <f>L35*1.18</f>
        <v>790.59999999999991</v>
      </c>
    </row>
    <row r="36" spans="1:13" s="7" customFormat="1" ht="18.75" x14ac:dyDescent="0.3">
      <c r="A36" s="32" t="s">
        <v>28</v>
      </c>
      <c r="B36" s="13" t="s">
        <v>18</v>
      </c>
      <c r="C36" s="15">
        <v>592</v>
      </c>
      <c r="D36" s="15">
        <v>0</v>
      </c>
      <c r="E36" s="15">
        <v>0</v>
      </c>
      <c r="F36" s="16">
        <f t="shared" si="2"/>
        <v>592</v>
      </c>
      <c r="G36" s="14" t="s">
        <v>19</v>
      </c>
      <c r="H36" s="14">
        <v>1</v>
      </c>
      <c r="I36" s="15">
        <f t="shared" si="3"/>
        <v>592</v>
      </c>
      <c r="K36" s="7">
        <v>3800</v>
      </c>
      <c r="L36" s="7">
        <f>K36/5</f>
        <v>760</v>
      </c>
      <c r="M36" s="18">
        <f>L36*1.18</f>
        <v>896.8</v>
      </c>
    </row>
    <row r="37" spans="1:13" ht="8.4499999999999993" customHeight="1" x14ac:dyDescent="0.25">
      <c r="A37" s="4"/>
      <c r="B37" s="5"/>
    </row>
    <row r="38" spans="1:13" ht="8.4499999999999993" customHeight="1" x14ac:dyDescent="0.25">
      <c r="A38" s="4"/>
      <c r="B38" s="5"/>
    </row>
    <row r="39" spans="1:13" ht="8.4499999999999993" customHeight="1" x14ac:dyDescent="0.25">
      <c r="A39" s="4"/>
      <c r="B39" s="5"/>
    </row>
    <row r="40" spans="1:13" ht="8.4499999999999993" customHeight="1" x14ac:dyDescent="0.25">
      <c r="A40" s="4"/>
      <c r="B40" s="5"/>
    </row>
    <row r="41" spans="1:13" ht="15.75" x14ac:dyDescent="0.25">
      <c r="A41" s="37" t="s">
        <v>29</v>
      </c>
      <c r="B41" s="5"/>
    </row>
    <row r="42" spans="1:13" ht="8.4499999999999993" customHeight="1" x14ac:dyDescent="0.25">
      <c r="A42" s="4"/>
      <c r="B42" s="5"/>
    </row>
    <row r="43" spans="1:13" ht="8.4499999999999993" customHeight="1" x14ac:dyDescent="0.25">
      <c r="A43" s="4"/>
      <c r="B43" s="5"/>
    </row>
    <row r="44" spans="1:13" s="7" customFormat="1" ht="18.75" x14ac:dyDescent="0.3">
      <c r="A44" s="36" t="s">
        <v>21</v>
      </c>
      <c r="B44" s="20"/>
      <c r="C44" s="21"/>
      <c r="D44" s="21"/>
      <c r="E44" s="21"/>
      <c r="F44" s="21"/>
      <c r="G44" s="21"/>
      <c r="H44" s="21"/>
      <c r="I44" s="22"/>
    </row>
    <row r="45" spans="1:13" s="7" customFormat="1" ht="10.15" customHeight="1" x14ac:dyDescent="0.3">
      <c r="A45" s="19"/>
      <c r="B45" s="19"/>
      <c r="C45" s="21"/>
      <c r="D45" s="21"/>
      <c r="E45" s="21"/>
      <c r="F45" s="21"/>
      <c r="G45" s="21"/>
      <c r="H45" s="21"/>
      <c r="I45" s="22"/>
      <c r="K45" s="18"/>
    </row>
    <row r="46" spans="1:13" s="7" customFormat="1" ht="18.75" x14ac:dyDescent="0.3">
      <c r="A46" s="23" t="s">
        <v>5</v>
      </c>
      <c r="B46" s="24"/>
      <c r="C46" s="21"/>
      <c r="D46" s="21"/>
      <c r="E46" s="21"/>
      <c r="F46" s="21"/>
      <c r="G46" s="21"/>
      <c r="H46" s="21"/>
      <c r="I46" s="22"/>
      <c r="K46" s="18"/>
    </row>
    <row r="47" spans="1:13" x14ac:dyDescent="0.25">
      <c r="K47" s="1"/>
    </row>
    <row r="48" spans="1:13" x14ac:dyDescent="0.25">
      <c r="K48" s="1"/>
    </row>
    <row r="49" spans="11:11" x14ac:dyDescent="0.25">
      <c r="K49" s="8"/>
    </row>
  </sheetData>
  <mergeCells count="3">
    <mergeCell ref="A12:B12"/>
    <mergeCell ref="A18:I18"/>
    <mergeCell ref="A17:I17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2024-11-22T06:41:42Z</dcterms:modified>
</cp:coreProperties>
</file>