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4F80001C-09CC-42AA-968E-0898CB3D6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I25" i="1" l="1"/>
  <c r="E24" i="1"/>
  <c r="F24" i="1" s="1"/>
  <c r="I24" i="1" s="1"/>
  <c r="S40" i="1"/>
  <c r="E23" i="1"/>
  <c r="F23" i="1" s="1"/>
  <c r="C23" i="1"/>
  <c r="I23" i="1" l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<sst xmlns="http://schemas.openxmlformats.org/spreadsheetml/2006/main" count="23" uniqueCount="22">
  <si>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</si>
  <si>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</si>
  <si>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</si>
  <si>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</si>
  <si>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</si>
  <si>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</si>
  <si>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</si>
  <si>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</si>
  <si>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</si>
  <si>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</si>
  <si>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</si>
  <si>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</si>
  <si>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</si>
  <si>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</si>
  <si>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Over head Profit 25%</t>
  </si>
  <si>
    <t>No</t>
  </si>
  <si>
    <t>Note: Vendor Quotations attached</t>
  </si>
  <si>
    <t>Variation # 3</t>
  </si>
  <si>
    <t xml:space="preserve">Supply &amp; installation of Offer of Lowara Submersible drainage Pump:
Make: Lowara
Origin: Italy
Flow: 20 USGPM
Head: 15 FT
RPM: 2900
Model: DOMO 7
</t>
  </si>
  <si>
    <t>Project: Engro Office 7th Floor DMC Karachi</t>
  </si>
  <si>
    <t>Supply &amp; installation of Offer of Lowara Submersible drainage Pump with Motor control unit.</t>
  </si>
  <si>
    <t>Supply &amp; installation of motor control unit for both pumps.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</si>
</sst>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165" fontId="8" fillId="0" borderId="3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36</xdr:row>
      <xdr:rowOff>7620</xdr:rowOff>
    </xdr:from>
    <xdr:to>
      <xdr:col>1</xdr:col>
      <xdr:colOff>659765</xdr:colOff>
      <xdr:row>39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</xdr:colOff>
      <xdr:row>4</xdr:row>
      <xdr:rowOff>19050</xdr:rowOff>
    </xdr:from>
    <xdr:to>
      <xdr:col>25</xdr:col>
      <xdr:colOff>477501</xdr:colOff>
      <xdr:row>35</xdr:row>
      <xdr:rowOff>153611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AA21D-358C-4F19-4EE1-AC8547FD7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781050"/>
          <a:ext cx="8964276" cy="867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0"/>
  <sheetViews>
    <sheetView tabSelected="1" topLeftCell="A20" zoomScaleNormal="100" workbookViewId="0">
      <selection activeCell="I31" sqref="I31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3" t="s">
        <v>9</v>
      </c>
      <c r="B14" s="33"/>
      <c r="I14" s="9">
        <v>45618</v>
      </c>
    </row>
    <row r="15" spans="1:9" ht="10.5" customHeight="1" x14ac:dyDescent="0.35">
      <c r="A15" s="28"/>
      <c r="B15" s="29"/>
    </row>
    <row r="16" spans="1:9" ht="21" x14ac:dyDescent="0.35">
      <c r="A16" s="32" t="s">
        <v>19</v>
      </c>
      <c r="B16" s="27"/>
    </row>
    <row r="17" spans="1:11" ht="7.5" customHeight="1" x14ac:dyDescent="0.25">
      <c r="A17" s="6"/>
      <c r="B17" s="6"/>
    </row>
    <row r="18" spans="1:11" ht="18.75" x14ac:dyDescent="0.3">
      <c r="A18" s="34" t="s">
        <v>10</v>
      </c>
      <c r="B18" s="34"/>
      <c r="C18" s="34"/>
      <c r="D18" s="34"/>
      <c r="E18" s="34"/>
      <c r="F18" s="34"/>
      <c r="G18" s="34"/>
      <c r="H18" s="34"/>
      <c r="I18" s="34"/>
    </row>
    <row r="19" spans="1:11" ht="23.25" x14ac:dyDescent="0.35">
      <c r="A19" s="17"/>
      <c r="B19" s="17"/>
      <c r="C19" s="17"/>
      <c r="D19" s="17"/>
      <c r="E19" s="17"/>
      <c r="F19" s="17"/>
      <c r="G19" s="17"/>
      <c r="H19" s="17"/>
      <c r="I19" s="17"/>
    </row>
    <row r="20" spans="1:11" ht="18.75" x14ac:dyDescent="0.3">
      <c r="A20" s="34" t="s">
        <v>17</v>
      </c>
      <c r="B20" s="34"/>
      <c r="C20" s="34"/>
      <c r="D20" s="34"/>
      <c r="E20" s="34"/>
      <c r="F20" s="34"/>
      <c r="G20" s="34"/>
      <c r="H20" s="34"/>
      <c r="I20" s="34"/>
    </row>
    <row r="21" spans="1:11" ht="63.75" customHeight="1" x14ac:dyDescent="0.25">
      <c r="A21" s="35" t="s">
        <v>20</v>
      </c>
      <c r="B21" s="35"/>
      <c r="C21" s="35"/>
      <c r="D21" s="35"/>
      <c r="E21" s="35"/>
      <c r="F21" s="35"/>
      <c r="G21" s="35"/>
      <c r="H21" s="35"/>
      <c r="I21" s="35"/>
    </row>
    <row r="22" spans="1:11" ht="63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14</v>
      </c>
      <c r="F22" s="11" t="s">
        <v>13</v>
      </c>
      <c r="G22" s="10" t="s">
        <v>2</v>
      </c>
      <c r="H22" s="10" t="s">
        <v>3</v>
      </c>
      <c r="I22" s="12" t="s">
        <v>4</v>
      </c>
    </row>
    <row r="23" spans="1:11" s="7" customFormat="1" ht="168" customHeight="1" x14ac:dyDescent="0.3">
      <c r="A23" s="14">
        <v>1</v>
      </c>
      <c r="B23" s="13" t="s">
        <v>18</v>
      </c>
      <c r="C23" s="15">
        <f>316240/2</f>
        <v>158120</v>
      </c>
      <c r="D23" s="15">
        <v>25000</v>
      </c>
      <c r="E23" s="16">
        <f>SUM(C23+D23)*25%</f>
        <v>45780</v>
      </c>
      <c r="F23" s="16">
        <f>D23+C23+E23</f>
        <v>228900</v>
      </c>
      <c r="G23" s="14" t="s">
        <v>15</v>
      </c>
      <c r="H23" s="14">
        <v>2</v>
      </c>
      <c r="I23" s="15">
        <f>F23*H23</f>
        <v>457800</v>
      </c>
    </row>
    <row r="24" spans="1:11" s="7" customFormat="1" ht="55.5" customHeight="1" x14ac:dyDescent="0.3">
      <c r="A24" s="37">
        <v>2</v>
      </c>
      <c r="B24" s="13" t="s">
        <v>21</v>
      </c>
      <c r="C24" s="38">
        <v>171100</v>
      </c>
      <c r="D24" s="15">
        <v>30000</v>
      </c>
      <c r="E24" s="16">
        <f>SUM(C24+D24)*25%</f>
        <v>50275</v>
      </c>
      <c r="F24" s="16">
        <f>D24+C24+E24</f>
        <v>251375</v>
      </c>
      <c r="G24" s="14" t="s">
        <v>15</v>
      </c>
      <c r="H24" s="14">
        <v>1</v>
      </c>
      <c r="I24" s="15">
        <f>F24*H24</f>
        <v>251375</v>
      </c>
    </row>
    <row r="25" spans="1:11" s="26" customFormat="1" ht="27.75" customHeight="1" thickBot="1" x14ac:dyDescent="0.3">
      <c r="A25" s="36" t="s">
        <v>5</v>
      </c>
      <c r="B25" s="36"/>
      <c r="C25" s="36"/>
      <c r="D25" s="36"/>
      <c r="E25" s="36"/>
      <c r="F25" s="36"/>
      <c r="G25" s="36"/>
      <c r="H25" s="36"/>
      <c r="I25" s="31">
        <f>SUM(I23:I24)</f>
        <v>709175</v>
      </c>
      <c r="K25" s="22"/>
    </row>
    <row r="26" spans="1:11" ht="8.25" customHeight="1" thickTop="1" x14ac:dyDescent="0.25"/>
    <row r="27" spans="1:11" ht="7.5" hidden="1" customHeight="1" thickTop="1" x14ac:dyDescent="0.25"/>
    <row r="28" spans="1:11" ht="6" hidden="1" customHeight="1" x14ac:dyDescent="0.25">
      <c r="A28" s="25"/>
      <c r="B28" s="5"/>
    </row>
    <row r="29" spans="1:11" ht="5.25" customHeight="1" x14ac:dyDescent="0.25">
      <c r="A29" s="25"/>
      <c r="B29" s="5"/>
    </row>
    <row r="30" spans="1:11" ht="18.75" x14ac:dyDescent="0.25">
      <c r="A30" s="30" t="s">
        <v>16</v>
      </c>
      <c r="B30" s="5"/>
    </row>
    <row r="31" spans="1:11" ht="6.75" customHeight="1" x14ac:dyDescent="0.25">
      <c r="A31" s="25"/>
      <c r="B31" s="5"/>
    </row>
    <row r="32" spans="1:11" ht="20.25" customHeight="1" x14ac:dyDescent="0.25">
      <c r="A32" s="4" t="s">
        <v>6</v>
      </c>
      <c r="B32" s="5"/>
    </row>
    <row r="33" spans="1:19" ht="8.4499999999999993" customHeight="1" x14ac:dyDescent="0.25">
      <c r="A33" s="4"/>
      <c r="B33" s="5"/>
    </row>
    <row r="34" spans="1:19" s="7" customFormat="1" ht="18.75" x14ac:dyDescent="0.3">
      <c r="A34" s="19" t="s">
        <v>7</v>
      </c>
      <c r="B34" s="20"/>
      <c r="C34" s="21"/>
      <c r="D34" s="21"/>
      <c r="E34" s="21"/>
      <c r="F34" s="21"/>
      <c r="G34" s="21"/>
      <c r="H34" s="21"/>
      <c r="I34" s="22"/>
    </row>
    <row r="35" spans="1:19" s="7" customFormat="1" ht="10.15" customHeight="1" x14ac:dyDescent="0.3">
      <c r="A35" s="19"/>
      <c r="B35" s="19"/>
      <c r="C35" s="21"/>
      <c r="D35" s="21"/>
      <c r="E35" s="21"/>
      <c r="F35" s="21"/>
      <c r="G35" s="21"/>
      <c r="H35" s="21"/>
      <c r="I35" s="22"/>
      <c r="K35" s="18"/>
    </row>
    <row r="36" spans="1:19" s="7" customFormat="1" ht="18.75" x14ac:dyDescent="0.3">
      <c r="A36" s="23" t="s">
        <v>8</v>
      </c>
      <c r="B36" s="24"/>
      <c r="C36" s="21"/>
      <c r="D36" s="21"/>
      <c r="E36" s="21"/>
      <c r="F36" s="21"/>
      <c r="G36" s="21"/>
      <c r="H36" s="21"/>
      <c r="I36" s="22"/>
      <c r="K36" s="18"/>
    </row>
    <row r="37" spans="1:19" x14ac:dyDescent="0.25">
      <c r="K37" s="1"/>
    </row>
    <row r="38" spans="1:19" x14ac:dyDescent="0.25">
      <c r="K38" s="1"/>
    </row>
    <row r="39" spans="1:19" x14ac:dyDescent="0.25">
      <c r="K39" s="8"/>
      <c r="S39">
        <v>145000</v>
      </c>
    </row>
    <row r="40" spans="1:19" x14ac:dyDescent="0.25">
      <c r="S40">
        <f>S39*1.18</f>
        <v>171100</v>
      </c>
    </row>
  </sheetData>
  <mergeCells count="5">
    <mergeCell ref="A14:B14"/>
    <mergeCell ref="A18:I18"/>
    <mergeCell ref="A21:I21"/>
    <mergeCell ref="A25:H25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2024-11-22T07:59:18Z</dcterms:modified>
</cp:coreProperties>
</file>