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NASTP 2 BILL SHEET\"/>
    </mc:Choice>
  </mc:AlternateContent>
  <bookViews>
    <workbookView xWindow="-120" yWindow="-120" windowWidth="19440" windowHeight="11640" activeTab="1"/>
  </bookViews>
  <sheets>
    <sheet name="1sts3" sheetId="12" r:id="rId1"/>
    <sheet name="total" sheetId="15" r:id="rId2"/>
    <sheet name="GRs2" sheetId="14" r:id="rId3"/>
    <sheet name="GRs3" sheetId="13" r:id="rId4"/>
    <sheet name="1sts2" sheetId="8" r:id="rId5"/>
  </sheets>
  <definedNames>
    <definedName name="_xlnm.Print_Area" localSheetId="4">'1sts2'!$A$1:$G$40</definedName>
    <definedName name="_xlnm.Print_Area" localSheetId="0">'1sts3'!$A$1:$G$58</definedName>
    <definedName name="_xlnm.Print_Area" localSheetId="2">'GRs2'!$A$1:$G$77</definedName>
    <definedName name="_xlnm.Print_Area" localSheetId="3">'GRs3'!$A$1:$G$50</definedName>
    <definedName name="_xlnm.Print_Titles" localSheetId="0">'1sts3'!$1:$7</definedName>
    <definedName name="_xlnm.Print_Titles" localSheetId="2">'GRs2'!$1:$7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5" l="1"/>
  <c r="G75" i="14"/>
  <c r="G74" i="14"/>
  <c r="G73" i="14"/>
  <c r="G72" i="14"/>
  <c r="G71" i="14"/>
  <c r="G69" i="14"/>
  <c r="G68" i="14"/>
  <c r="G67" i="14"/>
  <c r="G64" i="14"/>
  <c r="G62" i="14"/>
  <c r="G61" i="14"/>
  <c r="G60" i="14"/>
  <c r="G59" i="14"/>
  <c r="G57" i="14"/>
  <c r="G58" i="14"/>
  <c r="G56" i="14"/>
  <c r="G55" i="14"/>
  <c r="G54" i="14"/>
  <c r="G53" i="14"/>
  <c r="G52" i="14"/>
  <c r="G50" i="14"/>
  <c r="G49" i="14"/>
  <c r="G48" i="14"/>
  <c r="G46" i="14"/>
  <c r="G45" i="14"/>
  <c r="G44" i="14"/>
  <c r="G43" i="14"/>
  <c r="G42" i="14"/>
  <c r="G41" i="14"/>
  <c r="G40" i="14"/>
  <c r="G38" i="14"/>
  <c r="G39" i="14"/>
  <c r="G37" i="14"/>
  <c r="G36" i="14"/>
  <c r="G35" i="14"/>
  <c r="G24" i="14"/>
  <c r="G23" i="14"/>
  <c r="G22" i="14"/>
  <c r="G21" i="14"/>
  <c r="G20" i="14"/>
  <c r="G19" i="14"/>
  <c r="G18" i="14"/>
  <c r="G17" i="14"/>
  <c r="G16" i="14"/>
  <c r="G76" i="14"/>
  <c r="G70" i="14"/>
  <c r="G66" i="14"/>
  <c r="G65" i="14"/>
  <c r="G34" i="14"/>
  <c r="G32" i="14"/>
  <c r="G31" i="14"/>
  <c r="G30" i="14"/>
  <c r="G29" i="14"/>
  <c r="G28" i="14"/>
  <c r="G27" i="14"/>
  <c r="G25" i="14"/>
  <c r="G15" i="14"/>
  <c r="G14" i="14"/>
  <c r="G13" i="14"/>
  <c r="G12" i="14"/>
  <c r="G11" i="14"/>
  <c r="G10" i="14"/>
  <c r="G9" i="14"/>
  <c r="G8" i="14"/>
  <c r="G47" i="13"/>
  <c r="G40" i="13"/>
  <c r="G36" i="13"/>
  <c r="G35" i="13"/>
  <c r="G34" i="13"/>
  <c r="G31" i="13"/>
  <c r="G30" i="13"/>
  <c r="G29" i="13"/>
  <c r="G28" i="13"/>
  <c r="G27" i="13"/>
  <c r="G26" i="13"/>
  <c r="G25" i="13"/>
  <c r="G24" i="13"/>
  <c r="G21" i="13"/>
  <c r="G18" i="13"/>
  <c r="G14" i="13"/>
  <c r="G77" i="14" l="1"/>
  <c r="G49" i="13"/>
  <c r="G48" i="13"/>
  <c r="G46" i="13"/>
  <c r="G45" i="13"/>
  <c r="G44" i="13"/>
  <c r="G43" i="13"/>
  <c r="G42" i="13"/>
  <c r="G39" i="13"/>
  <c r="G37" i="13"/>
  <c r="G33" i="13"/>
  <c r="G32" i="13"/>
  <c r="G23" i="13"/>
  <c r="G20" i="13"/>
  <c r="G17" i="13"/>
  <c r="G16" i="13"/>
  <c r="G15" i="13"/>
  <c r="G13" i="13"/>
  <c r="G12" i="13"/>
  <c r="G11" i="13"/>
  <c r="G10" i="13"/>
  <c r="G9" i="13"/>
  <c r="G8" i="13"/>
  <c r="G52" i="12"/>
  <c r="G51" i="12"/>
  <c r="G50" i="12"/>
  <c r="G49" i="12"/>
  <c r="G48" i="12"/>
  <c r="G47" i="12"/>
  <c r="G45" i="12"/>
  <c r="G44" i="12"/>
  <c r="G57" i="12"/>
  <c r="G55" i="12"/>
  <c r="G54" i="12"/>
  <c r="G40" i="12"/>
  <c r="G39" i="12"/>
  <c r="G38" i="12"/>
  <c r="G36" i="12"/>
  <c r="G33" i="12"/>
  <c r="G24" i="12"/>
  <c r="G21" i="12"/>
  <c r="G16" i="12"/>
  <c r="G14" i="12"/>
  <c r="G13" i="12"/>
  <c r="G9" i="12"/>
  <c r="G56" i="12"/>
  <c r="G53" i="12"/>
  <c r="G43" i="12"/>
  <c r="G42" i="12"/>
  <c r="G41" i="12"/>
  <c r="G35" i="12"/>
  <c r="G34" i="12"/>
  <c r="G32" i="12"/>
  <c r="G31" i="12"/>
  <c r="G29" i="12"/>
  <c r="G28" i="12"/>
  <c r="G27" i="12"/>
  <c r="G26" i="12"/>
  <c r="G23" i="12"/>
  <c r="G20" i="12"/>
  <c r="G18" i="12"/>
  <c r="G17" i="12"/>
  <c r="G15" i="12"/>
  <c r="G12" i="12"/>
  <c r="G11" i="12"/>
  <c r="G8" i="12"/>
  <c r="G39" i="8"/>
  <c r="G38" i="8"/>
  <c r="G37" i="8"/>
  <c r="G36" i="8"/>
  <c r="G35" i="8"/>
  <c r="G34" i="8"/>
  <c r="G33" i="8"/>
  <c r="G32" i="8"/>
  <c r="G31" i="8"/>
  <c r="G30" i="8"/>
  <c r="G28" i="8"/>
  <c r="G27" i="8"/>
  <c r="G26" i="8"/>
  <c r="G25" i="8"/>
  <c r="G24" i="8"/>
  <c r="G23" i="8"/>
  <c r="G22" i="8"/>
  <c r="G21" i="8"/>
  <c r="G19" i="8"/>
  <c r="G18" i="8"/>
  <c r="G17" i="8"/>
  <c r="G16" i="8"/>
  <c r="G15" i="8"/>
  <c r="G13" i="8"/>
  <c r="G12" i="8"/>
  <c r="G11" i="8"/>
  <c r="G10" i="8"/>
  <c r="G9" i="8"/>
  <c r="G58" i="12" l="1"/>
  <c r="G50" i="13"/>
  <c r="G40" i="8"/>
  <c r="G8" i="8"/>
</calcChain>
</file>

<file path=xl/sharedStrings.xml><?xml version="1.0" encoding="utf-8"?>
<sst xmlns="http://schemas.openxmlformats.org/spreadsheetml/2006/main" count="319" uniqueCount="35">
  <si>
    <t xml:space="preserve"> </t>
  </si>
  <si>
    <t>BOQ</t>
  </si>
  <si>
    <t>Reducer</t>
  </si>
  <si>
    <t>TOTAL</t>
  </si>
  <si>
    <t>Grid</t>
  </si>
  <si>
    <t>ITEM</t>
  </si>
  <si>
    <t>Description</t>
  </si>
  <si>
    <t>Measurement Sheet For Running Bill.</t>
  </si>
  <si>
    <t>Pioneer Engineering Services</t>
  </si>
  <si>
    <t>Width Inch</t>
  </si>
  <si>
    <t>Height Inch</t>
  </si>
  <si>
    <t>Length F.T</t>
  </si>
  <si>
    <t>Area Sq.FT.</t>
  </si>
  <si>
    <t>BRANCH</t>
  </si>
  <si>
    <t>9nos</t>
  </si>
  <si>
    <t>End cap</t>
  </si>
  <si>
    <t>NASTP 2 KARACHI.</t>
  </si>
  <si>
    <t>28-04-2025</t>
  </si>
  <si>
    <t>Exhaust Air Duct</t>
  </si>
  <si>
    <t>Half set</t>
  </si>
  <si>
    <t>Elbow</t>
  </si>
  <si>
    <t>Drop neck</t>
  </si>
  <si>
    <t>7nos</t>
  </si>
  <si>
    <t xml:space="preserve">FIRST FLOOR LAYOUT </t>
  </si>
  <si>
    <t>S.2</t>
  </si>
  <si>
    <t>FIRST FLOOR LAYOUT.</t>
  </si>
  <si>
    <t>S.3</t>
  </si>
  <si>
    <t xml:space="preserve">GROUND FLOOR LAYOUT </t>
  </si>
  <si>
    <t>summary</t>
  </si>
  <si>
    <t>DESCRIPTION</t>
  </si>
  <si>
    <t>GRAND TOTAL</t>
  </si>
  <si>
    <t>GROUND FLOOR S-2</t>
  </si>
  <si>
    <t>GROUND FLOOR S-3</t>
  </si>
  <si>
    <t>FIRST FLOOR S-2</t>
  </si>
  <si>
    <t>FIRST FLOOR S-3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</si>
</sst>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28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8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0" xfId="0" applyFont="1"/>
    <xf numFmtId="0" fontId="5" fillId="0" borderId="0" xfId="0" quotePrefix="1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view="pageBreakPreview" topLeftCell="A7" zoomScale="60" zoomScaleNormal="110" workbookViewId="0">
      <selection activeCell="E61" sqref="E61"/>
    </sheetView>
  </sheetViews>
  <sheetFormatPr defaultRowHeight="15" x14ac:dyDescent="0.25"/>
  <cols>
    <col min="2" max="2" width="9.42578125" bestFit="1" customWidth="1"/>
    <col min="3" max="3" width="27" customWidth="1"/>
    <col min="4" max="4" width="13.7109375" customWidth="1"/>
    <col min="5" max="5" width="14.28515625" customWidth="1"/>
    <col min="6" max="6" width="12.28515625" customWidth="1"/>
    <col min="7" max="7" width="13.5703125" customWidth="1"/>
  </cols>
  <sheetData>
    <row r="1" spans="1:7" ht="36" x14ac:dyDescent="0.55000000000000004">
      <c r="A1" s="11" t="s">
        <v>8</v>
      </c>
      <c r="B1" s="11"/>
      <c r="C1" s="11"/>
      <c r="D1" s="11"/>
      <c r="E1" s="11"/>
      <c r="F1" s="11"/>
      <c r="G1" s="11"/>
    </row>
    <row r="2" spans="1:7" ht="21" x14ac:dyDescent="0.35">
      <c r="A2" s="12" t="s">
        <v>7</v>
      </c>
      <c r="B2" s="12"/>
      <c r="C2" s="12"/>
      <c r="D2" s="12"/>
      <c r="E2" s="12"/>
      <c r="F2" s="12"/>
      <c r="G2" s="12"/>
    </row>
    <row r="3" spans="1:7" ht="18.75" x14ac:dyDescent="0.3">
      <c r="A3" s="13" t="s">
        <v>16</v>
      </c>
      <c r="B3" s="13"/>
      <c r="C3" s="13"/>
      <c r="D3" s="13"/>
      <c r="E3" s="13"/>
      <c r="F3" s="13"/>
      <c r="G3" s="13"/>
    </row>
    <row r="4" spans="1:7" x14ac:dyDescent="0.25">
      <c r="C4" s="1"/>
      <c r="D4" s="1"/>
      <c r="E4" s="1"/>
      <c r="F4" s="1"/>
      <c r="G4" s="2" t="s">
        <v>17</v>
      </c>
    </row>
    <row r="5" spans="1:7" ht="23.25" x14ac:dyDescent="0.35">
      <c r="A5" s="14" t="s">
        <v>25</v>
      </c>
      <c r="B5" s="14"/>
      <c r="C5" s="14"/>
      <c r="D5" s="14"/>
      <c r="E5" s="14"/>
      <c r="F5" s="14"/>
      <c r="G5" s="14"/>
    </row>
    <row r="6" spans="1:7" ht="15.75" x14ac:dyDescent="0.25">
      <c r="A6" s="3" t="s">
        <v>1</v>
      </c>
      <c r="B6" s="15" t="s">
        <v>4</v>
      </c>
      <c r="C6" s="17" t="s">
        <v>0</v>
      </c>
      <c r="D6" s="18"/>
      <c r="E6" s="18"/>
      <c r="F6" s="18"/>
      <c r="G6" s="19"/>
    </row>
    <row r="7" spans="1:7" ht="15.75" x14ac:dyDescent="0.25">
      <c r="A7" s="3" t="s">
        <v>5</v>
      </c>
      <c r="B7" s="16"/>
      <c r="C7" s="4" t="s">
        <v>6</v>
      </c>
      <c r="D7" s="4" t="s">
        <v>9</v>
      </c>
      <c r="E7" s="4" t="s">
        <v>10</v>
      </c>
      <c r="F7" s="4" t="s">
        <v>11</v>
      </c>
      <c r="G7" s="4" t="s">
        <v>12</v>
      </c>
    </row>
    <row r="8" spans="1:7" ht="15.75" x14ac:dyDescent="0.25">
      <c r="A8" s="3"/>
      <c r="B8" s="9" t="s">
        <v>26</v>
      </c>
      <c r="C8" s="5" t="s">
        <v>18</v>
      </c>
      <c r="D8" s="5">
        <v>25</v>
      </c>
      <c r="E8" s="5">
        <v>18</v>
      </c>
      <c r="F8" s="5">
        <v>57.5</v>
      </c>
      <c r="G8" s="6">
        <f>SUM(D8+E8)/6*F8</f>
        <v>412.08333333333337</v>
      </c>
    </row>
    <row r="9" spans="1:7" ht="15.75" x14ac:dyDescent="0.25">
      <c r="A9" s="3"/>
      <c r="B9" s="9"/>
      <c r="C9" s="20" t="s">
        <v>2</v>
      </c>
      <c r="D9" s="5">
        <v>25</v>
      </c>
      <c r="E9" s="5">
        <v>18</v>
      </c>
      <c r="F9" s="20">
        <v>2</v>
      </c>
      <c r="G9" s="21">
        <f>SUM(D9+E9+D10+E10)/6*F9/2</f>
        <v>11.5</v>
      </c>
    </row>
    <row r="10" spans="1:7" ht="15.75" x14ac:dyDescent="0.25">
      <c r="A10" s="3"/>
      <c r="B10" s="9"/>
      <c r="C10" s="20"/>
      <c r="D10" s="5">
        <v>20</v>
      </c>
      <c r="E10" s="5">
        <v>6</v>
      </c>
      <c r="F10" s="20"/>
      <c r="G10" s="21"/>
    </row>
    <row r="11" spans="1:7" ht="15.75" x14ac:dyDescent="0.25">
      <c r="A11" s="3"/>
      <c r="B11" s="9"/>
      <c r="C11" s="5" t="s">
        <v>18</v>
      </c>
      <c r="D11" s="5">
        <v>20</v>
      </c>
      <c r="E11" s="5">
        <v>6</v>
      </c>
      <c r="F11" s="5">
        <v>31</v>
      </c>
      <c r="G11" s="6">
        <f>SUM(D11+E11)/6*F11</f>
        <v>134.33333333333331</v>
      </c>
    </row>
    <row r="12" spans="1:7" ht="15.75" x14ac:dyDescent="0.25">
      <c r="A12" s="3"/>
      <c r="B12" s="9"/>
      <c r="C12" s="5" t="s">
        <v>18</v>
      </c>
      <c r="D12" s="5">
        <v>20</v>
      </c>
      <c r="E12" s="5">
        <v>6</v>
      </c>
      <c r="F12" s="5">
        <v>7.33</v>
      </c>
      <c r="G12" s="6">
        <f>SUM(D12+E12)/6*F12</f>
        <v>31.763333333333332</v>
      </c>
    </row>
    <row r="13" spans="1:7" ht="15.75" x14ac:dyDescent="0.25">
      <c r="A13" s="3"/>
      <c r="B13" s="9"/>
      <c r="C13" s="5" t="s">
        <v>18</v>
      </c>
      <c r="D13" s="5">
        <v>20</v>
      </c>
      <c r="E13" s="5">
        <v>6</v>
      </c>
      <c r="F13" s="5">
        <v>10</v>
      </c>
      <c r="G13" s="6">
        <f>SUM(D13+E13)/6*F13</f>
        <v>43.333333333333329</v>
      </c>
    </row>
    <row r="14" spans="1:7" ht="15.75" x14ac:dyDescent="0.25">
      <c r="A14" s="3"/>
      <c r="B14" s="9"/>
      <c r="C14" s="5" t="s">
        <v>15</v>
      </c>
      <c r="D14" s="5">
        <v>20</v>
      </c>
      <c r="E14" s="5">
        <v>6</v>
      </c>
      <c r="F14" s="5" t="s">
        <v>0</v>
      </c>
      <c r="G14" s="6">
        <f>SUM(D14*E14)/144</f>
        <v>0.83333333333333337</v>
      </c>
    </row>
    <row r="15" spans="1:7" ht="15.75" x14ac:dyDescent="0.25">
      <c r="A15" s="3"/>
      <c r="B15" s="9" t="s">
        <v>13</v>
      </c>
      <c r="C15" s="5" t="s">
        <v>18</v>
      </c>
      <c r="D15" s="5">
        <v>20</v>
      </c>
      <c r="E15" s="5">
        <v>6</v>
      </c>
      <c r="F15" s="5">
        <v>11</v>
      </c>
      <c r="G15" s="6">
        <f>SUM(D15+E15)/6*F15</f>
        <v>47.666666666666664</v>
      </c>
    </row>
    <row r="16" spans="1:7" ht="15.75" x14ac:dyDescent="0.25">
      <c r="A16" s="3"/>
      <c r="B16" s="9"/>
      <c r="C16" s="5" t="s">
        <v>15</v>
      </c>
      <c r="D16" s="5">
        <v>20</v>
      </c>
      <c r="E16" s="5">
        <v>6</v>
      </c>
      <c r="F16" s="5" t="s">
        <v>0</v>
      </c>
      <c r="G16" s="6">
        <f>SUM(D16*E16)/144</f>
        <v>0.83333333333333337</v>
      </c>
    </row>
    <row r="17" spans="1:7" ht="15.75" x14ac:dyDescent="0.25">
      <c r="A17" s="3"/>
      <c r="B17" s="9" t="s">
        <v>13</v>
      </c>
      <c r="C17" s="5" t="s">
        <v>18</v>
      </c>
      <c r="D17" s="5">
        <v>25</v>
      </c>
      <c r="E17" s="5">
        <v>14</v>
      </c>
      <c r="F17" s="5">
        <v>30</v>
      </c>
      <c r="G17" s="6">
        <f>SUM(D17+E17)/6*F17</f>
        <v>195</v>
      </c>
    </row>
    <row r="18" spans="1:7" ht="15.75" x14ac:dyDescent="0.25">
      <c r="A18" s="3"/>
      <c r="B18" s="9"/>
      <c r="C18" s="20" t="s">
        <v>2</v>
      </c>
      <c r="D18" s="5">
        <v>25</v>
      </c>
      <c r="E18" s="5">
        <v>14</v>
      </c>
      <c r="F18" s="20">
        <v>2</v>
      </c>
      <c r="G18" s="21">
        <f>SUM(D18+E18+D19+E19)/6*F18/2</f>
        <v>12.666666666666666</v>
      </c>
    </row>
    <row r="19" spans="1:7" ht="15.75" x14ac:dyDescent="0.25">
      <c r="A19" s="3"/>
      <c r="B19" s="9"/>
      <c r="C19" s="20"/>
      <c r="D19" s="5">
        <v>25</v>
      </c>
      <c r="E19" s="5">
        <v>12</v>
      </c>
      <c r="F19" s="20"/>
      <c r="G19" s="21"/>
    </row>
    <row r="20" spans="1:7" ht="15.75" x14ac:dyDescent="0.25">
      <c r="A20" s="3"/>
      <c r="B20" s="9"/>
      <c r="C20" s="5" t="s">
        <v>18</v>
      </c>
      <c r="D20" s="5">
        <v>25</v>
      </c>
      <c r="E20" s="5">
        <v>12</v>
      </c>
      <c r="F20" s="5">
        <v>76</v>
      </c>
      <c r="G20" s="6">
        <f>SUM(D20+E20)/6*F20</f>
        <v>468.66666666666669</v>
      </c>
    </row>
    <row r="21" spans="1:7" ht="15.75" x14ac:dyDescent="0.25">
      <c r="A21" s="3"/>
      <c r="B21" s="9"/>
      <c r="C21" s="20" t="s">
        <v>2</v>
      </c>
      <c r="D21" s="5">
        <v>25</v>
      </c>
      <c r="E21" s="5">
        <v>12</v>
      </c>
      <c r="F21" s="20">
        <v>1.5</v>
      </c>
      <c r="G21" s="21">
        <f>SUM(D21+E21+D22+E22)/6*F21/2</f>
        <v>8.875</v>
      </c>
    </row>
    <row r="22" spans="1:7" ht="15.75" x14ac:dyDescent="0.25">
      <c r="A22" s="3"/>
      <c r="B22" s="9"/>
      <c r="C22" s="20"/>
      <c r="D22" s="5">
        <v>22</v>
      </c>
      <c r="E22" s="5">
        <v>12</v>
      </c>
      <c r="F22" s="20"/>
      <c r="G22" s="21"/>
    </row>
    <row r="23" spans="1:7" ht="15.75" x14ac:dyDescent="0.25">
      <c r="A23" s="3"/>
      <c r="B23" s="9"/>
      <c r="C23" s="5" t="s">
        <v>18</v>
      </c>
      <c r="D23" s="5">
        <v>22</v>
      </c>
      <c r="E23" s="5">
        <v>12</v>
      </c>
      <c r="F23" s="5">
        <v>13.5</v>
      </c>
      <c r="G23" s="6">
        <f>SUM(D23+E23)/6*F23</f>
        <v>76.5</v>
      </c>
    </row>
    <row r="24" spans="1:7" ht="15.75" x14ac:dyDescent="0.25">
      <c r="A24" s="3"/>
      <c r="B24" s="9"/>
      <c r="C24" s="20" t="s">
        <v>2</v>
      </c>
      <c r="D24" s="5">
        <v>22</v>
      </c>
      <c r="E24" s="5">
        <v>12</v>
      </c>
      <c r="F24" s="20">
        <v>1.5</v>
      </c>
      <c r="G24" s="21">
        <f>SUM(D24+E24+D25+E25)/6*F24/2</f>
        <v>7.75</v>
      </c>
    </row>
    <row r="25" spans="1:7" ht="15.75" x14ac:dyDescent="0.25">
      <c r="A25" s="3"/>
      <c r="B25" s="9"/>
      <c r="C25" s="20"/>
      <c r="D25" s="5">
        <v>20</v>
      </c>
      <c r="E25" s="5">
        <v>8</v>
      </c>
      <c r="F25" s="20"/>
      <c r="G25" s="21"/>
    </row>
    <row r="26" spans="1:7" ht="15.75" x14ac:dyDescent="0.25">
      <c r="A26" s="3"/>
      <c r="B26" s="9"/>
      <c r="C26" s="5" t="s">
        <v>18</v>
      </c>
      <c r="D26" s="5">
        <v>20</v>
      </c>
      <c r="E26" s="5">
        <v>8</v>
      </c>
      <c r="F26" s="5">
        <v>12.5</v>
      </c>
      <c r="G26" s="6">
        <f>SUM(D26+E26)/6*F26</f>
        <v>58.333333333333336</v>
      </c>
    </row>
    <row r="27" spans="1:7" ht="15.75" x14ac:dyDescent="0.25">
      <c r="A27" s="3"/>
      <c r="B27" s="9"/>
      <c r="C27" s="5" t="s">
        <v>20</v>
      </c>
      <c r="D27" s="5">
        <v>20</v>
      </c>
      <c r="E27" s="5">
        <v>8</v>
      </c>
      <c r="F27" s="5">
        <v>8</v>
      </c>
      <c r="G27" s="6">
        <f>SUM(D27+E27)/6*F27</f>
        <v>37.333333333333336</v>
      </c>
    </row>
    <row r="28" spans="1:7" ht="15.75" x14ac:dyDescent="0.25">
      <c r="A28" s="3"/>
      <c r="B28" s="9"/>
      <c r="C28" s="5" t="s">
        <v>18</v>
      </c>
      <c r="D28" s="5">
        <v>20</v>
      </c>
      <c r="E28" s="5">
        <v>8</v>
      </c>
      <c r="F28" s="5">
        <v>13.5</v>
      </c>
      <c r="G28" s="6">
        <f>SUM(D28+E28)/6*F28</f>
        <v>63.000000000000007</v>
      </c>
    </row>
    <row r="29" spans="1:7" ht="15.75" x14ac:dyDescent="0.25">
      <c r="A29" s="3"/>
      <c r="B29" s="9"/>
      <c r="C29" s="20" t="s">
        <v>2</v>
      </c>
      <c r="D29" s="5">
        <v>20</v>
      </c>
      <c r="E29" s="5">
        <v>8</v>
      </c>
      <c r="F29" s="20">
        <v>1.5</v>
      </c>
      <c r="G29" s="21">
        <f>SUM(D29+E29+D30+E30)/6*F29/2</f>
        <v>6.75</v>
      </c>
    </row>
    <row r="30" spans="1:7" ht="15.75" x14ac:dyDescent="0.25">
      <c r="A30" s="3"/>
      <c r="B30" s="9"/>
      <c r="C30" s="20"/>
      <c r="D30" s="5">
        <v>20</v>
      </c>
      <c r="E30" s="5">
        <v>6</v>
      </c>
      <c r="F30" s="20"/>
      <c r="G30" s="21"/>
    </row>
    <row r="31" spans="1:7" ht="15.75" x14ac:dyDescent="0.25">
      <c r="A31" s="3"/>
      <c r="B31" s="9"/>
      <c r="C31" s="5" t="s">
        <v>18</v>
      </c>
      <c r="D31" s="5">
        <v>20</v>
      </c>
      <c r="E31" s="5">
        <v>6</v>
      </c>
      <c r="F31" s="5">
        <v>17</v>
      </c>
      <c r="G31" s="6">
        <f>SUM(D31+E31)/6*F31</f>
        <v>73.666666666666657</v>
      </c>
    </row>
    <row r="32" spans="1:7" ht="15.75" x14ac:dyDescent="0.25">
      <c r="A32" s="3"/>
      <c r="B32" s="9"/>
      <c r="C32" s="5" t="s">
        <v>20</v>
      </c>
      <c r="D32" s="5">
        <v>20</v>
      </c>
      <c r="E32" s="5">
        <v>6</v>
      </c>
      <c r="F32" s="5">
        <v>8</v>
      </c>
      <c r="G32" s="6">
        <f>SUM(D32+E32)/6*F32</f>
        <v>34.666666666666664</v>
      </c>
    </row>
    <row r="33" spans="1:7" ht="15.75" x14ac:dyDescent="0.25">
      <c r="A33" s="3"/>
      <c r="B33" s="9"/>
      <c r="C33" s="5" t="s">
        <v>18</v>
      </c>
      <c r="D33" s="5">
        <v>20</v>
      </c>
      <c r="E33" s="5">
        <v>6</v>
      </c>
      <c r="F33" s="5">
        <v>9.5</v>
      </c>
      <c r="G33" s="6">
        <f>SUM(D33+E33)/6*F33</f>
        <v>41.166666666666664</v>
      </c>
    </row>
    <row r="34" spans="1:7" ht="15.75" x14ac:dyDescent="0.25">
      <c r="A34" s="3"/>
      <c r="B34" s="9"/>
      <c r="C34" s="5" t="s">
        <v>15</v>
      </c>
      <c r="D34" s="5">
        <v>20</v>
      </c>
      <c r="E34" s="5">
        <v>6</v>
      </c>
      <c r="F34" s="5" t="s">
        <v>0</v>
      </c>
      <c r="G34" s="6">
        <f>SUM(D34*E34)/144</f>
        <v>0.83333333333333337</v>
      </c>
    </row>
    <row r="35" spans="1:7" ht="15.75" x14ac:dyDescent="0.25">
      <c r="A35" s="3"/>
      <c r="B35" s="9" t="s">
        <v>13</v>
      </c>
      <c r="C35" s="5" t="s">
        <v>18</v>
      </c>
      <c r="D35" s="5">
        <v>20</v>
      </c>
      <c r="E35" s="5">
        <v>8</v>
      </c>
      <c r="F35" s="5">
        <v>14</v>
      </c>
      <c r="G35" s="6">
        <f>SUM(D35+E35)/6*F35</f>
        <v>65.333333333333343</v>
      </c>
    </row>
    <row r="36" spans="1:7" ht="15.75" x14ac:dyDescent="0.25">
      <c r="A36" s="3"/>
      <c r="B36" s="9"/>
      <c r="C36" s="20" t="s">
        <v>2</v>
      </c>
      <c r="D36" s="5">
        <v>20</v>
      </c>
      <c r="E36" s="5">
        <v>8</v>
      </c>
      <c r="F36" s="20">
        <v>1.5</v>
      </c>
      <c r="G36" s="21">
        <f>SUM(D36+E36+D37+E37)/6*F36/2</f>
        <v>6.75</v>
      </c>
    </row>
    <row r="37" spans="1:7" ht="15.75" x14ac:dyDescent="0.25">
      <c r="A37" s="3"/>
      <c r="B37" s="9"/>
      <c r="C37" s="20"/>
      <c r="D37" s="5">
        <v>20</v>
      </c>
      <c r="E37" s="5">
        <v>6</v>
      </c>
      <c r="F37" s="20"/>
      <c r="G37" s="21"/>
    </row>
    <row r="38" spans="1:7" ht="15.75" x14ac:dyDescent="0.25">
      <c r="A38" s="3"/>
      <c r="B38" s="9"/>
      <c r="C38" s="5" t="s">
        <v>18</v>
      </c>
      <c r="D38" s="5">
        <v>20</v>
      </c>
      <c r="E38" s="5">
        <v>6</v>
      </c>
      <c r="F38" s="5">
        <v>17</v>
      </c>
      <c r="G38" s="6">
        <f>SUM(D38+E38)/6*F38</f>
        <v>73.666666666666657</v>
      </c>
    </row>
    <row r="39" spans="1:7" ht="15.75" x14ac:dyDescent="0.25">
      <c r="A39" s="3"/>
      <c r="B39" s="9"/>
      <c r="C39" s="5" t="s">
        <v>20</v>
      </c>
      <c r="D39" s="5">
        <v>20</v>
      </c>
      <c r="E39" s="5">
        <v>6</v>
      </c>
      <c r="F39" s="5">
        <v>7</v>
      </c>
      <c r="G39" s="6">
        <f>SUM(D39+E39)/6*F39</f>
        <v>30.333333333333332</v>
      </c>
    </row>
    <row r="40" spans="1:7" ht="15.75" x14ac:dyDescent="0.25">
      <c r="A40" s="3"/>
      <c r="B40" s="9"/>
      <c r="C40" s="5" t="s">
        <v>18</v>
      </c>
      <c r="D40" s="5">
        <v>20</v>
      </c>
      <c r="E40" s="5">
        <v>6</v>
      </c>
      <c r="F40" s="5">
        <v>7</v>
      </c>
      <c r="G40" s="6">
        <f>SUM(D40+E40)/6*F40</f>
        <v>30.333333333333332</v>
      </c>
    </row>
    <row r="41" spans="1:7" ht="15.75" x14ac:dyDescent="0.25">
      <c r="A41" s="3"/>
      <c r="B41" s="9"/>
      <c r="C41" s="5" t="s">
        <v>15</v>
      </c>
      <c r="D41" s="5">
        <v>20</v>
      </c>
      <c r="E41" s="5">
        <v>6</v>
      </c>
      <c r="F41" s="5" t="s">
        <v>0</v>
      </c>
      <c r="G41" s="6">
        <f>SUM(D41*E41)/144</f>
        <v>0.83333333333333337</v>
      </c>
    </row>
    <row r="42" spans="1:7" ht="15.75" x14ac:dyDescent="0.25">
      <c r="A42" s="3"/>
      <c r="B42" s="9" t="s">
        <v>0</v>
      </c>
      <c r="C42" s="5" t="s">
        <v>18</v>
      </c>
      <c r="D42" s="5">
        <v>20</v>
      </c>
      <c r="E42" s="5">
        <v>6</v>
      </c>
      <c r="F42" s="5">
        <v>7</v>
      </c>
      <c r="G42" s="6">
        <f>SUM(D42+E42)/6*F42</f>
        <v>30.333333333333332</v>
      </c>
    </row>
    <row r="43" spans="1:7" ht="15.75" x14ac:dyDescent="0.25">
      <c r="A43" s="3"/>
      <c r="B43" s="9"/>
      <c r="C43" s="5" t="s">
        <v>15</v>
      </c>
      <c r="D43" s="5">
        <v>20</v>
      </c>
      <c r="E43" s="5">
        <v>6</v>
      </c>
      <c r="F43" s="5" t="s">
        <v>0</v>
      </c>
      <c r="G43" s="6">
        <f>SUM(D43*E43)/144</f>
        <v>0.83333333333333337</v>
      </c>
    </row>
    <row r="44" spans="1:7" ht="15.75" x14ac:dyDescent="0.25">
      <c r="A44" s="3"/>
      <c r="B44" s="9" t="s">
        <v>13</v>
      </c>
      <c r="C44" s="5" t="s">
        <v>18</v>
      </c>
      <c r="D44" s="5">
        <v>20</v>
      </c>
      <c r="E44" s="5">
        <v>8</v>
      </c>
      <c r="F44" s="5">
        <v>14</v>
      </c>
      <c r="G44" s="6">
        <f>SUM(D44+E44)/6*F44</f>
        <v>65.333333333333343</v>
      </c>
    </row>
    <row r="45" spans="1:7" ht="15.75" x14ac:dyDescent="0.25">
      <c r="A45" s="3"/>
      <c r="B45" s="9"/>
      <c r="C45" s="20" t="s">
        <v>2</v>
      </c>
      <c r="D45" s="5">
        <v>20</v>
      </c>
      <c r="E45" s="5">
        <v>8</v>
      </c>
      <c r="F45" s="20">
        <v>1.5</v>
      </c>
      <c r="G45" s="21">
        <f>SUM(D45+E45+D46+E46)/6*F45/2</f>
        <v>6.75</v>
      </c>
    </row>
    <row r="46" spans="1:7" ht="15.75" x14ac:dyDescent="0.25">
      <c r="A46" s="3"/>
      <c r="B46" s="9"/>
      <c r="C46" s="20"/>
      <c r="D46" s="5">
        <v>20</v>
      </c>
      <c r="E46" s="5">
        <v>6</v>
      </c>
      <c r="F46" s="20"/>
      <c r="G46" s="21"/>
    </row>
    <row r="47" spans="1:7" ht="15.75" x14ac:dyDescent="0.25">
      <c r="A47" s="3"/>
      <c r="B47" s="9"/>
      <c r="C47" s="5" t="s">
        <v>18</v>
      </c>
      <c r="D47" s="5">
        <v>20</v>
      </c>
      <c r="E47" s="5">
        <v>6</v>
      </c>
      <c r="F47" s="5">
        <v>17</v>
      </c>
      <c r="G47" s="6">
        <f>SUM(D47+E47)/6*F47</f>
        <v>73.666666666666657</v>
      </c>
    </row>
    <row r="48" spans="1:7" ht="15.75" x14ac:dyDescent="0.25">
      <c r="A48" s="3"/>
      <c r="B48" s="9"/>
      <c r="C48" s="5" t="s">
        <v>20</v>
      </c>
      <c r="D48" s="5">
        <v>20</v>
      </c>
      <c r="E48" s="5">
        <v>6</v>
      </c>
      <c r="F48" s="5">
        <v>7</v>
      </c>
      <c r="G48" s="6">
        <f>SUM(D48+E48)/6*F48</f>
        <v>30.333333333333332</v>
      </c>
    </row>
    <row r="49" spans="1:10" ht="15.75" x14ac:dyDescent="0.25">
      <c r="A49" s="3"/>
      <c r="B49" s="9"/>
      <c r="C49" s="5" t="s">
        <v>18</v>
      </c>
      <c r="D49" s="5">
        <v>20</v>
      </c>
      <c r="E49" s="5">
        <v>6</v>
      </c>
      <c r="F49" s="5">
        <v>7</v>
      </c>
      <c r="G49" s="6">
        <f>SUM(D49+E49)/6*F49</f>
        <v>30.333333333333332</v>
      </c>
    </row>
    <row r="50" spans="1:10" ht="15.75" x14ac:dyDescent="0.25">
      <c r="A50" s="3"/>
      <c r="B50" s="9"/>
      <c r="C50" s="5" t="s">
        <v>15</v>
      </c>
      <c r="D50" s="5">
        <v>20</v>
      </c>
      <c r="E50" s="5">
        <v>6</v>
      </c>
      <c r="F50" s="5" t="s">
        <v>0</v>
      </c>
      <c r="G50" s="6">
        <f>SUM(D50*E50)/144</f>
        <v>0.83333333333333337</v>
      </c>
    </row>
    <row r="51" spans="1:10" ht="15.75" x14ac:dyDescent="0.25">
      <c r="A51" s="3"/>
      <c r="B51" s="9" t="s">
        <v>0</v>
      </c>
      <c r="C51" s="5" t="s">
        <v>18</v>
      </c>
      <c r="D51" s="5">
        <v>20</v>
      </c>
      <c r="E51" s="5">
        <v>6</v>
      </c>
      <c r="F51" s="5">
        <v>7</v>
      </c>
      <c r="G51" s="6">
        <f>SUM(D51+E51)/6*F51</f>
        <v>30.333333333333332</v>
      </c>
    </row>
    <row r="52" spans="1:10" ht="15.75" x14ac:dyDescent="0.25">
      <c r="A52" s="3"/>
      <c r="B52" s="9"/>
      <c r="C52" s="5" t="s">
        <v>15</v>
      </c>
      <c r="D52" s="5">
        <v>20</v>
      </c>
      <c r="E52" s="5">
        <v>6</v>
      </c>
      <c r="F52" s="5" t="s">
        <v>0</v>
      </c>
      <c r="G52" s="6">
        <f>SUM(D52*E52)/144</f>
        <v>0.83333333333333337</v>
      </c>
    </row>
    <row r="53" spans="1:10" ht="15.75" x14ac:dyDescent="0.25">
      <c r="A53" s="3"/>
      <c r="B53" s="9" t="s">
        <v>13</v>
      </c>
      <c r="C53" s="5" t="s">
        <v>18</v>
      </c>
      <c r="D53" s="5">
        <v>20</v>
      </c>
      <c r="E53" s="5">
        <v>8</v>
      </c>
      <c r="F53" s="5">
        <v>9.5</v>
      </c>
      <c r="G53" s="6">
        <f>SUM(D53+E53)/6*F53</f>
        <v>44.333333333333336</v>
      </c>
    </row>
    <row r="54" spans="1:10" ht="15.75" x14ac:dyDescent="0.25">
      <c r="A54" s="3"/>
      <c r="B54" s="9"/>
      <c r="C54" s="5" t="s">
        <v>20</v>
      </c>
      <c r="D54" s="5">
        <v>20</v>
      </c>
      <c r="E54" s="5">
        <v>8</v>
      </c>
      <c r="F54" s="5">
        <v>7</v>
      </c>
      <c r="G54" s="6">
        <f>SUM(D54+E54)/6*F54</f>
        <v>32.666666666666671</v>
      </c>
    </row>
    <row r="55" spans="1:10" ht="15.75" x14ac:dyDescent="0.25">
      <c r="A55" s="3"/>
      <c r="B55" s="9"/>
      <c r="C55" s="5" t="s">
        <v>18</v>
      </c>
      <c r="D55" s="5">
        <v>20</v>
      </c>
      <c r="E55" s="5">
        <v>8</v>
      </c>
      <c r="F55" s="5">
        <v>11</v>
      </c>
      <c r="G55" s="6">
        <f>SUM(D55+E55)/6*F55</f>
        <v>51.333333333333336</v>
      </c>
    </row>
    <row r="56" spans="1:10" ht="15.75" x14ac:dyDescent="0.25">
      <c r="A56" s="3"/>
      <c r="B56" s="9"/>
      <c r="C56" s="5" t="s">
        <v>15</v>
      </c>
      <c r="D56" s="5">
        <v>20</v>
      </c>
      <c r="E56" s="5">
        <v>8</v>
      </c>
      <c r="F56" s="5" t="s">
        <v>0</v>
      </c>
      <c r="G56" s="6">
        <f>SUM(D56*E56)/144</f>
        <v>1.1111111111111112</v>
      </c>
    </row>
    <row r="57" spans="1:10" ht="15.75" x14ac:dyDescent="0.25">
      <c r="A57" s="3"/>
      <c r="B57" s="9" t="s">
        <v>14</v>
      </c>
      <c r="C57" s="5" t="s">
        <v>21</v>
      </c>
      <c r="D57" s="5">
        <v>15</v>
      </c>
      <c r="E57" s="5">
        <v>15</v>
      </c>
      <c r="F57" s="5">
        <v>2</v>
      </c>
      <c r="G57" s="6">
        <f>SUM(D57+E57)/6*F57*9</f>
        <v>90</v>
      </c>
      <c r="J57" t="s">
        <v>0</v>
      </c>
    </row>
    <row r="58" spans="1:10" ht="15.75" x14ac:dyDescent="0.25">
      <c r="A58" s="17" t="s">
        <v>3</v>
      </c>
      <c r="B58" s="18"/>
      <c r="C58" s="18"/>
      <c r="D58" s="18"/>
      <c r="E58" s="18"/>
      <c r="F58" s="19"/>
      <c r="G58" s="7">
        <f>SUM(G8:G57)</f>
        <v>2463.8327777777786</v>
      </c>
    </row>
    <row r="64" spans="1:10" x14ac:dyDescent="0.25">
      <c r="D64" t="s">
        <v>0</v>
      </c>
    </row>
  </sheetData>
  <mergeCells count="28">
    <mergeCell ref="C36:C37"/>
    <mergeCell ref="F36:F37"/>
    <mergeCell ref="G36:G37"/>
    <mergeCell ref="C29:C30"/>
    <mergeCell ref="F29:F30"/>
    <mergeCell ref="G29:G30"/>
    <mergeCell ref="A58:F58"/>
    <mergeCell ref="C9:C10"/>
    <mergeCell ref="F9:F10"/>
    <mergeCell ref="G9:G10"/>
    <mergeCell ref="C21:C22"/>
    <mergeCell ref="F21:F22"/>
    <mergeCell ref="G21:G22"/>
    <mergeCell ref="C18:C19"/>
    <mergeCell ref="F18:F19"/>
    <mergeCell ref="G18:G19"/>
    <mergeCell ref="C45:C46"/>
    <mergeCell ref="F45:F46"/>
    <mergeCell ref="G45:G46"/>
    <mergeCell ref="C24:C25"/>
    <mergeCell ref="F24:F25"/>
    <mergeCell ref="G24:G25"/>
    <mergeCell ref="A1:G1"/>
    <mergeCell ref="A2:G2"/>
    <mergeCell ref="A3:G3"/>
    <mergeCell ref="A5:G5"/>
    <mergeCell ref="B6:B7"/>
    <mergeCell ref="C6:G6"/>
  </mergeCells>
  <pageMargins left="0.70866141732283472" right="0.70866141732283472" top="0.74803149606299213" bottom="0.74803149606299213" header="0.31496062992125984" footer="0.31496062992125984"/>
  <pageSetup paperSize="9" scale="87" fitToHeight="0" orientation="portrait" r:id="rId1"/>
  <rowBreaks count="1" manualBreakCount="1">
    <brk id="43" max="6" man="1"/>
  </rowBreaks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view="pageBreakPreview" zoomScale="60" zoomScaleNormal="100" workbookViewId="0">
      <selection activeCell="K12" sqref="K12"/>
    </sheetView>
  </sheetViews>
  <sheetFormatPr defaultRowHeight="15" x14ac:dyDescent="0.25"/>
  <cols>
    <col min="2" max="2" width="11.5703125" customWidth="1"/>
    <col min="3" max="3" width="26.28515625" customWidth="1"/>
    <col min="4" max="4" width="16.42578125" customWidth="1"/>
  </cols>
  <sheetData>
    <row r="2" spans="1:4" ht="36" x14ac:dyDescent="0.55000000000000004">
      <c r="A2" s="11" t="s">
        <v>8</v>
      </c>
      <c r="B2" s="11"/>
      <c r="C2" s="11"/>
      <c r="D2" s="11"/>
    </row>
    <row r="3" spans="1:4" ht="21" x14ac:dyDescent="0.35">
      <c r="A3" s="12" t="s">
        <v>7</v>
      </c>
      <c r="B3" s="12"/>
      <c r="C3" s="12"/>
      <c r="D3" s="12"/>
    </row>
    <row r="4" spans="1:4" ht="18.75" x14ac:dyDescent="0.3">
      <c r="A4" s="13" t="s">
        <v>16</v>
      </c>
      <c r="B4" s="13"/>
      <c r="C4" s="13"/>
      <c r="D4" s="13"/>
    </row>
    <row r="5" spans="1:4" x14ac:dyDescent="0.25">
      <c r="C5" s="1"/>
      <c r="D5" s="1"/>
    </row>
    <row r="6" spans="1:4" ht="23.25" x14ac:dyDescent="0.35">
      <c r="A6" s="14" t="s">
        <v>28</v>
      </c>
      <c r="B6" s="14"/>
      <c r="C6" s="14"/>
      <c r="D6" s="14"/>
    </row>
    <row r="7" spans="1:4" ht="15.75" x14ac:dyDescent="0.25">
      <c r="A7" s="3" t="s">
        <v>1</v>
      </c>
      <c r="B7" s="15" t="s">
        <v>4</v>
      </c>
      <c r="C7" s="23" t="s">
        <v>0</v>
      </c>
      <c r="D7" s="23"/>
    </row>
    <row r="8" spans="1:4" ht="15.75" x14ac:dyDescent="0.25">
      <c r="A8" s="3" t="s">
        <v>5</v>
      </c>
      <c r="B8" s="16"/>
      <c r="C8" s="4" t="s">
        <v>29</v>
      </c>
      <c r="D8" s="4" t="s">
        <v>3</v>
      </c>
    </row>
    <row r="9" spans="1:4" ht="15.75" x14ac:dyDescent="0.25">
      <c r="A9" s="3"/>
      <c r="B9" s="9">
        <v>1</v>
      </c>
      <c r="C9" s="10" t="s">
        <v>31</v>
      </c>
      <c r="D9" s="9">
        <v>3206</v>
      </c>
    </row>
    <row r="10" spans="1:4" ht="15.75" x14ac:dyDescent="0.25">
      <c r="A10" s="3"/>
      <c r="B10" s="9">
        <v>2</v>
      </c>
      <c r="C10" s="10" t="s">
        <v>32</v>
      </c>
      <c r="D10" s="9">
        <v>2468</v>
      </c>
    </row>
    <row r="11" spans="1:4" ht="15.75" x14ac:dyDescent="0.25">
      <c r="A11" s="3"/>
      <c r="B11" s="9">
        <v>3</v>
      </c>
      <c r="C11" s="10" t="s">
        <v>33</v>
      </c>
      <c r="D11" s="9">
        <v>1829</v>
      </c>
    </row>
    <row r="12" spans="1:4" ht="15.75" x14ac:dyDescent="0.25">
      <c r="A12" s="3"/>
      <c r="B12" s="9">
        <v>4</v>
      </c>
      <c r="C12" s="10" t="s">
        <v>34</v>
      </c>
      <c r="D12" s="9">
        <v>2463</v>
      </c>
    </row>
    <row r="13" spans="1:4" ht="15.75" x14ac:dyDescent="0.25">
      <c r="A13" s="22" t="s">
        <v>30</v>
      </c>
      <c r="B13" s="22"/>
      <c r="C13" s="22"/>
      <c r="D13" s="9">
        <f>SUM(D9:D12)</f>
        <v>9966</v>
      </c>
    </row>
  </sheetData>
  <mergeCells count="7">
    <mergeCell ref="A13:C13"/>
    <mergeCell ref="A2:D2"/>
    <mergeCell ref="A3:D3"/>
    <mergeCell ref="A4:D4"/>
    <mergeCell ref="A6:D6"/>
    <mergeCell ref="B7:B8"/>
    <mergeCell ref="C7:D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view="pageBreakPreview" topLeftCell="A28" zoomScale="60" zoomScaleNormal="110" workbookViewId="0">
      <selection activeCell="F78" sqref="F78"/>
    </sheetView>
  </sheetViews>
  <sheetFormatPr defaultRowHeight="15" x14ac:dyDescent="0.25"/>
  <cols>
    <col min="2" max="2" width="9.42578125" bestFit="1" customWidth="1"/>
    <col min="3" max="3" width="27" customWidth="1"/>
    <col min="4" max="4" width="13.7109375" customWidth="1"/>
    <col min="5" max="5" width="14.28515625" customWidth="1"/>
    <col min="6" max="6" width="12.28515625" customWidth="1"/>
    <col min="7" max="7" width="13.5703125" customWidth="1"/>
  </cols>
  <sheetData>
    <row r="1" spans="1:7" ht="36" x14ac:dyDescent="0.55000000000000004">
      <c r="A1" s="11" t="s">
        <v>8</v>
      </c>
      <c r="B1" s="11"/>
      <c r="C1" s="11"/>
      <c r="D1" s="11"/>
      <c r="E1" s="11"/>
      <c r="F1" s="11"/>
      <c r="G1" s="11"/>
    </row>
    <row r="2" spans="1:7" ht="21" x14ac:dyDescent="0.35">
      <c r="A2" s="12" t="s">
        <v>7</v>
      </c>
      <c r="B2" s="12"/>
      <c r="C2" s="12"/>
      <c r="D2" s="12"/>
      <c r="E2" s="12"/>
      <c r="F2" s="12"/>
      <c r="G2" s="12"/>
    </row>
    <row r="3" spans="1:7" ht="18.75" x14ac:dyDescent="0.3">
      <c r="A3" s="13" t="s">
        <v>16</v>
      </c>
      <c r="B3" s="13"/>
      <c r="C3" s="13"/>
      <c r="D3" s="13"/>
      <c r="E3" s="13"/>
      <c r="F3" s="13"/>
      <c r="G3" s="13"/>
    </row>
    <row r="4" spans="1:7" x14ac:dyDescent="0.25">
      <c r="C4" s="1"/>
      <c r="D4" s="1"/>
      <c r="E4" s="1"/>
      <c r="F4" s="1"/>
      <c r="G4" s="2" t="s">
        <v>17</v>
      </c>
    </row>
    <row r="5" spans="1:7" ht="23.25" x14ac:dyDescent="0.35">
      <c r="A5" s="14" t="s">
        <v>27</v>
      </c>
      <c r="B5" s="14"/>
      <c r="C5" s="14"/>
      <c r="D5" s="14"/>
      <c r="E5" s="14"/>
      <c r="F5" s="14"/>
      <c r="G5" s="14"/>
    </row>
    <row r="6" spans="1:7" ht="15.75" x14ac:dyDescent="0.25">
      <c r="A6" s="3" t="s">
        <v>1</v>
      </c>
      <c r="B6" s="15" t="s">
        <v>4</v>
      </c>
      <c r="C6" s="17" t="s">
        <v>0</v>
      </c>
      <c r="D6" s="18"/>
      <c r="E6" s="18"/>
      <c r="F6" s="18"/>
      <c r="G6" s="19"/>
    </row>
    <row r="7" spans="1:7" ht="15.75" x14ac:dyDescent="0.25">
      <c r="A7" s="3" t="s">
        <v>5</v>
      </c>
      <c r="B7" s="16"/>
      <c r="C7" s="4" t="s">
        <v>6</v>
      </c>
      <c r="D7" s="4" t="s">
        <v>9</v>
      </c>
      <c r="E7" s="4" t="s">
        <v>10</v>
      </c>
      <c r="F7" s="4" t="s">
        <v>11</v>
      </c>
      <c r="G7" s="4" t="s">
        <v>12</v>
      </c>
    </row>
    <row r="8" spans="1:7" ht="15.75" x14ac:dyDescent="0.25">
      <c r="A8" s="3"/>
      <c r="B8" s="9" t="s">
        <v>24</v>
      </c>
      <c r="C8" s="5" t="s">
        <v>18</v>
      </c>
      <c r="D8" s="5">
        <v>30</v>
      </c>
      <c r="E8" s="5">
        <v>14</v>
      </c>
      <c r="F8" s="5">
        <v>4</v>
      </c>
      <c r="G8" s="6">
        <f t="shared" ref="G8:G24" si="0">SUM(D8+E8)/6*F8</f>
        <v>29.333333333333332</v>
      </c>
    </row>
    <row r="9" spans="1:7" ht="15.75" x14ac:dyDescent="0.25">
      <c r="A9" s="3"/>
      <c r="B9" s="9"/>
      <c r="C9" s="5" t="s">
        <v>20</v>
      </c>
      <c r="D9" s="5">
        <v>30</v>
      </c>
      <c r="E9" s="5">
        <v>14</v>
      </c>
      <c r="F9" s="5">
        <v>6.5</v>
      </c>
      <c r="G9" s="6">
        <f t="shared" si="0"/>
        <v>47.666666666666664</v>
      </c>
    </row>
    <row r="10" spans="1:7" ht="15.75" x14ac:dyDescent="0.25">
      <c r="A10" s="3"/>
      <c r="B10" s="9"/>
      <c r="C10" s="5" t="s">
        <v>18</v>
      </c>
      <c r="D10" s="5">
        <v>30</v>
      </c>
      <c r="E10" s="5">
        <v>14</v>
      </c>
      <c r="F10" s="5">
        <v>14</v>
      </c>
      <c r="G10" s="6">
        <f t="shared" si="0"/>
        <v>102.66666666666666</v>
      </c>
    </row>
    <row r="11" spans="1:7" ht="15.75" x14ac:dyDescent="0.25">
      <c r="A11" s="3"/>
      <c r="B11" s="9"/>
      <c r="C11" s="5" t="s">
        <v>18</v>
      </c>
      <c r="D11" s="5">
        <v>30</v>
      </c>
      <c r="E11" s="5">
        <v>14</v>
      </c>
      <c r="F11" s="5">
        <v>6.5</v>
      </c>
      <c r="G11" s="6">
        <f t="shared" si="0"/>
        <v>47.666666666666664</v>
      </c>
    </row>
    <row r="12" spans="1:7" ht="15.75" x14ac:dyDescent="0.25">
      <c r="A12" s="3"/>
      <c r="B12" s="9"/>
      <c r="C12" s="5" t="s">
        <v>19</v>
      </c>
      <c r="D12" s="5">
        <v>30</v>
      </c>
      <c r="E12" s="5">
        <v>14</v>
      </c>
      <c r="F12" s="5">
        <v>4</v>
      </c>
      <c r="G12" s="6">
        <f t="shared" si="0"/>
        <v>29.333333333333332</v>
      </c>
    </row>
    <row r="13" spans="1:7" ht="15.75" x14ac:dyDescent="0.25">
      <c r="A13" s="3"/>
      <c r="B13" s="9"/>
      <c r="C13" s="5" t="s">
        <v>18</v>
      </c>
      <c r="D13" s="5">
        <v>30</v>
      </c>
      <c r="E13" s="5">
        <v>14</v>
      </c>
      <c r="F13" s="5">
        <v>16.829999999999998</v>
      </c>
      <c r="G13" s="6">
        <f t="shared" si="0"/>
        <v>123.41999999999999</v>
      </c>
    </row>
    <row r="14" spans="1:7" ht="15.75" x14ac:dyDescent="0.25">
      <c r="A14" s="3"/>
      <c r="B14" s="9"/>
      <c r="C14" s="5" t="s">
        <v>19</v>
      </c>
      <c r="D14" s="5">
        <v>30</v>
      </c>
      <c r="E14" s="5">
        <v>14</v>
      </c>
      <c r="F14" s="5">
        <v>3</v>
      </c>
      <c r="G14" s="6">
        <f t="shared" si="0"/>
        <v>22</v>
      </c>
    </row>
    <row r="15" spans="1:7" ht="15.75" x14ac:dyDescent="0.25">
      <c r="A15" s="3"/>
      <c r="B15" s="9"/>
      <c r="C15" s="5" t="s">
        <v>18</v>
      </c>
      <c r="D15" s="5">
        <v>30</v>
      </c>
      <c r="E15" s="5">
        <v>14</v>
      </c>
      <c r="F15" s="5">
        <v>9.75</v>
      </c>
      <c r="G15" s="6">
        <f t="shared" si="0"/>
        <v>71.5</v>
      </c>
    </row>
    <row r="16" spans="1:7" ht="15.75" x14ac:dyDescent="0.25">
      <c r="A16" s="3"/>
      <c r="B16" s="9"/>
      <c r="C16" s="5" t="s">
        <v>19</v>
      </c>
      <c r="D16" s="5">
        <v>30</v>
      </c>
      <c r="E16" s="5">
        <v>14</v>
      </c>
      <c r="F16" s="5">
        <v>3</v>
      </c>
      <c r="G16" s="6">
        <f t="shared" si="0"/>
        <v>22</v>
      </c>
    </row>
    <row r="17" spans="1:7" ht="15.75" x14ac:dyDescent="0.25">
      <c r="A17" s="3"/>
      <c r="B17" s="9"/>
      <c r="C17" s="5" t="s">
        <v>18</v>
      </c>
      <c r="D17" s="5">
        <v>30</v>
      </c>
      <c r="E17" s="5">
        <v>14</v>
      </c>
      <c r="F17" s="5">
        <v>13.75</v>
      </c>
      <c r="G17" s="6">
        <f t="shared" si="0"/>
        <v>100.83333333333333</v>
      </c>
    </row>
    <row r="18" spans="1:7" ht="15.75" x14ac:dyDescent="0.25">
      <c r="A18" s="3"/>
      <c r="B18" s="9"/>
      <c r="C18" s="5" t="s">
        <v>19</v>
      </c>
      <c r="D18" s="5">
        <v>30</v>
      </c>
      <c r="E18" s="5">
        <v>14</v>
      </c>
      <c r="F18" s="5">
        <v>4</v>
      </c>
      <c r="G18" s="6">
        <f t="shared" si="0"/>
        <v>29.333333333333332</v>
      </c>
    </row>
    <row r="19" spans="1:7" ht="15.75" x14ac:dyDescent="0.25">
      <c r="A19" s="3"/>
      <c r="B19" s="9"/>
      <c r="C19" s="5" t="s">
        <v>18</v>
      </c>
      <c r="D19" s="5">
        <v>30</v>
      </c>
      <c r="E19" s="5">
        <v>14</v>
      </c>
      <c r="F19" s="5">
        <v>18</v>
      </c>
      <c r="G19" s="6">
        <f t="shared" si="0"/>
        <v>132</v>
      </c>
    </row>
    <row r="20" spans="1:7" ht="15.75" x14ac:dyDescent="0.25">
      <c r="A20" s="3"/>
      <c r="B20" s="9"/>
      <c r="C20" s="5" t="s">
        <v>19</v>
      </c>
      <c r="D20" s="5">
        <v>30</v>
      </c>
      <c r="E20" s="5">
        <v>14</v>
      </c>
      <c r="F20" s="5">
        <v>3</v>
      </c>
      <c r="G20" s="6">
        <f t="shared" si="0"/>
        <v>22</v>
      </c>
    </row>
    <row r="21" spans="1:7" ht="15.75" x14ac:dyDescent="0.25">
      <c r="A21" s="3"/>
      <c r="B21" s="9"/>
      <c r="C21" s="5" t="s">
        <v>18</v>
      </c>
      <c r="D21" s="5">
        <v>30</v>
      </c>
      <c r="E21" s="5">
        <v>14</v>
      </c>
      <c r="F21" s="5">
        <v>5</v>
      </c>
      <c r="G21" s="6">
        <f t="shared" si="0"/>
        <v>36.666666666666664</v>
      </c>
    </row>
    <row r="22" spans="1:7" ht="15.75" x14ac:dyDescent="0.25">
      <c r="A22" s="3"/>
      <c r="B22" s="9"/>
      <c r="C22" s="5" t="s">
        <v>19</v>
      </c>
      <c r="D22" s="5">
        <v>30</v>
      </c>
      <c r="E22" s="5">
        <v>14</v>
      </c>
      <c r="F22" s="5">
        <v>3</v>
      </c>
      <c r="G22" s="6">
        <f t="shared" si="0"/>
        <v>22</v>
      </c>
    </row>
    <row r="23" spans="1:7" ht="15.75" x14ac:dyDescent="0.25">
      <c r="A23" s="3"/>
      <c r="B23" s="9"/>
      <c r="C23" s="5" t="s">
        <v>18</v>
      </c>
      <c r="D23" s="5">
        <v>30</v>
      </c>
      <c r="E23" s="5">
        <v>14</v>
      </c>
      <c r="F23" s="5">
        <v>3</v>
      </c>
      <c r="G23" s="6">
        <f t="shared" si="0"/>
        <v>22</v>
      </c>
    </row>
    <row r="24" spans="1:7" ht="15.75" x14ac:dyDescent="0.25">
      <c r="A24" s="3"/>
      <c r="B24" s="9"/>
      <c r="C24" s="5" t="s">
        <v>19</v>
      </c>
      <c r="D24" s="5">
        <v>30</v>
      </c>
      <c r="E24" s="5">
        <v>14</v>
      </c>
      <c r="F24" s="5">
        <v>3</v>
      </c>
      <c r="G24" s="6">
        <f t="shared" si="0"/>
        <v>22</v>
      </c>
    </row>
    <row r="25" spans="1:7" ht="15.75" x14ac:dyDescent="0.25">
      <c r="A25" s="3"/>
      <c r="B25" s="9"/>
      <c r="C25" s="20" t="s">
        <v>2</v>
      </c>
      <c r="D25" s="5">
        <v>30</v>
      </c>
      <c r="E25" s="5">
        <v>14</v>
      </c>
      <c r="F25" s="20">
        <v>2</v>
      </c>
      <c r="G25" s="21">
        <f>SUM(D25+E25+D26+E26)/6*F25/2</f>
        <v>11.666666666666666</v>
      </c>
    </row>
    <row r="26" spans="1:7" ht="15.75" x14ac:dyDescent="0.25">
      <c r="A26" s="3"/>
      <c r="B26" s="9"/>
      <c r="C26" s="20"/>
      <c r="D26" s="5">
        <v>20</v>
      </c>
      <c r="E26" s="5">
        <v>6</v>
      </c>
      <c r="F26" s="20"/>
      <c r="G26" s="21"/>
    </row>
    <row r="27" spans="1:7" ht="15.75" x14ac:dyDescent="0.25">
      <c r="A27" s="3"/>
      <c r="B27" s="9"/>
      <c r="C27" s="5" t="s">
        <v>18</v>
      </c>
      <c r="D27" s="5">
        <v>20</v>
      </c>
      <c r="E27" s="5">
        <v>6</v>
      </c>
      <c r="F27" s="5">
        <v>12</v>
      </c>
      <c r="G27" s="6">
        <f>SUM(D27+E27)/6*F27</f>
        <v>52</v>
      </c>
    </row>
    <row r="28" spans="1:7" ht="15.75" x14ac:dyDescent="0.25">
      <c r="A28" s="3"/>
      <c r="B28" s="9"/>
      <c r="C28" s="5" t="s">
        <v>20</v>
      </c>
      <c r="D28" s="5">
        <v>20</v>
      </c>
      <c r="E28" s="5">
        <v>6</v>
      </c>
      <c r="F28" s="5">
        <v>4</v>
      </c>
      <c r="G28" s="6">
        <f>SUM(D28+E28)/6*F28</f>
        <v>17.333333333333332</v>
      </c>
    </row>
    <row r="29" spans="1:7" ht="15.75" x14ac:dyDescent="0.25">
      <c r="A29" s="3"/>
      <c r="B29" s="9"/>
      <c r="C29" s="5" t="s">
        <v>18</v>
      </c>
      <c r="D29" s="5">
        <v>20</v>
      </c>
      <c r="E29" s="5">
        <v>6</v>
      </c>
      <c r="F29" s="5">
        <v>10</v>
      </c>
      <c r="G29" s="6">
        <f>SUM(D29+E29)/6*F29</f>
        <v>43.333333333333329</v>
      </c>
    </row>
    <row r="30" spans="1:7" ht="15.75" x14ac:dyDescent="0.25">
      <c r="A30" s="3"/>
      <c r="B30" s="9"/>
      <c r="C30" s="5" t="s">
        <v>15</v>
      </c>
      <c r="D30" s="5">
        <v>20</v>
      </c>
      <c r="E30" s="5">
        <v>6</v>
      </c>
      <c r="F30" s="5" t="s">
        <v>0</v>
      </c>
      <c r="G30" s="6">
        <f>SUM(D30*E30)/144</f>
        <v>0.83333333333333337</v>
      </c>
    </row>
    <row r="31" spans="1:7" ht="15.75" x14ac:dyDescent="0.25">
      <c r="A31" s="3"/>
      <c r="B31" s="9" t="s">
        <v>13</v>
      </c>
      <c r="C31" s="5" t="s">
        <v>18</v>
      </c>
      <c r="D31" s="5">
        <v>20</v>
      </c>
      <c r="E31" s="5">
        <v>8</v>
      </c>
      <c r="F31" s="5">
        <v>34</v>
      </c>
      <c r="G31" s="6">
        <f>SUM(D31+E31)/6*F31</f>
        <v>158.66666666666669</v>
      </c>
    </row>
    <row r="32" spans="1:7" ht="15.75" x14ac:dyDescent="0.25">
      <c r="A32" s="3"/>
      <c r="B32" s="9"/>
      <c r="C32" s="20" t="s">
        <v>2</v>
      </c>
      <c r="D32" s="5">
        <v>20</v>
      </c>
      <c r="E32" s="5">
        <v>8</v>
      </c>
      <c r="F32" s="20">
        <v>2</v>
      </c>
      <c r="G32" s="21">
        <f>SUM(D32+E32+D33+E33)/6*F32/2</f>
        <v>9</v>
      </c>
    </row>
    <row r="33" spans="1:7" ht="15.75" x14ac:dyDescent="0.25">
      <c r="A33" s="3"/>
      <c r="B33" s="9"/>
      <c r="C33" s="20"/>
      <c r="D33" s="5">
        <v>20</v>
      </c>
      <c r="E33" s="5">
        <v>6</v>
      </c>
      <c r="F33" s="20"/>
      <c r="G33" s="21"/>
    </row>
    <row r="34" spans="1:7" ht="15.75" x14ac:dyDescent="0.25">
      <c r="A34" s="3"/>
      <c r="B34" s="9"/>
      <c r="C34" s="5" t="s">
        <v>18</v>
      </c>
      <c r="D34" s="5">
        <v>20</v>
      </c>
      <c r="E34" s="5">
        <v>6</v>
      </c>
      <c r="F34" s="5">
        <v>13</v>
      </c>
      <c r="G34" s="6">
        <f>SUM(D34+E34)/6*F34</f>
        <v>56.333333333333329</v>
      </c>
    </row>
    <row r="35" spans="1:7" ht="15.75" x14ac:dyDescent="0.25">
      <c r="A35" s="3"/>
      <c r="B35" s="9"/>
      <c r="C35" s="5" t="s">
        <v>20</v>
      </c>
      <c r="D35" s="5">
        <v>20</v>
      </c>
      <c r="E35" s="5">
        <v>6</v>
      </c>
      <c r="F35" s="5">
        <v>4</v>
      </c>
      <c r="G35" s="6">
        <f>SUM(D35+E35)/6*F35</f>
        <v>17.333333333333332</v>
      </c>
    </row>
    <row r="36" spans="1:7" ht="15.75" x14ac:dyDescent="0.25">
      <c r="A36" s="3"/>
      <c r="B36" s="9"/>
      <c r="C36" s="5" t="s">
        <v>19</v>
      </c>
      <c r="D36" s="5">
        <v>20</v>
      </c>
      <c r="E36" s="5">
        <v>6</v>
      </c>
      <c r="F36" s="5">
        <v>3</v>
      </c>
      <c r="G36" s="6">
        <f>SUM(D36+E36)/6*F36</f>
        <v>13</v>
      </c>
    </row>
    <row r="37" spans="1:7" ht="15.75" x14ac:dyDescent="0.25">
      <c r="A37" s="3"/>
      <c r="B37" s="9"/>
      <c r="C37" s="5" t="s">
        <v>18</v>
      </c>
      <c r="D37" s="5">
        <v>20</v>
      </c>
      <c r="E37" s="5">
        <v>6</v>
      </c>
      <c r="F37" s="5">
        <v>10</v>
      </c>
      <c r="G37" s="6">
        <f>SUM(D37+E37)/6*F37</f>
        <v>43.333333333333329</v>
      </c>
    </row>
    <row r="38" spans="1:7" ht="15.75" x14ac:dyDescent="0.25">
      <c r="A38" s="3"/>
      <c r="B38" s="9"/>
      <c r="C38" s="5" t="s">
        <v>15</v>
      </c>
      <c r="D38" s="5">
        <v>20</v>
      </c>
      <c r="E38" s="5">
        <v>6</v>
      </c>
      <c r="F38" s="5" t="s">
        <v>0</v>
      </c>
      <c r="G38" s="6">
        <f>SUM(D38*E38)/144</f>
        <v>0.83333333333333337</v>
      </c>
    </row>
    <row r="39" spans="1:7" ht="15.75" x14ac:dyDescent="0.25">
      <c r="A39" s="3"/>
      <c r="B39" s="9" t="s">
        <v>13</v>
      </c>
      <c r="C39" s="5" t="s">
        <v>18</v>
      </c>
      <c r="D39" s="5">
        <v>20</v>
      </c>
      <c r="E39" s="5">
        <v>6</v>
      </c>
      <c r="F39" s="5">
        <v>5</v>
      </c>
      <c r="G39" s="6">
        <f>SUM(D39+E39)/6*F39</f>
        <v>21.666666666666664</v>
      </c>
    </row>
    <row r="40" spans="1:7" ht="15.75" x14ac:dyDescent="0.25">
      <c r="A40" s="3"/>
      <c r="B40" s="9"/>
      <c r="C40" s="5" t="s">
        <v>15</v>
      </c>
      <c r="D40" s="5">
        <v>20</v>
      </c>
      <c r="E40" s="5">
        <v>6</v>
      </c>
      <c r="F40" s="5" t="s">
        <v>0</v>
      </c>
      <c r="G40" s="6">
        <f>SUM(D40*E40)/144</f>
        <v>0.83333333333333337</v>
      </c>
    </row>
    <row r="41" spans="1:7" ht="15.75" x14ac:dyDescent="0.25">
      <c r="A41" s="3"/>
      <c r="B41" s="9" t="s">
        <v>13</v>
      </c>
      <c r="C41" s="5" t="s">
        <v>19</v>
      </c>
      <c r="D41" s="5">
        <v>20</v>
      </c>
      <c r="E41" s="5">
        <v>6</v>
      </c>
      <c r="F41" s="5">
        <v>3</v>
      </c>
      <c r="G41" s="6">
        <f>SUM(D41+E41)/6*F41</f>
        <v>13</v>
      </c>
    </row>
    <row r="42" spans="1:7" ht="15.75" x14ac:dyDescent="0.25">
      <c r="A42" s="3"/>
      <c r="B42" s="9"/>
      <c r="C42" s="5" t="s">
        <v>18</v>
      </c>
      <c r="D42" s="5">
        <v>20</v>
      </c>
      <c r="E42" s="5">
        <v>6</v>
      </c>
      <c r="F42" s="5">
        <v>21</v>
      </c>
      <c r="G42" s="6">
        <f>SUM(D42+E42)/6*F42</f>
        <v>91</v>
      </c>
    </row>
    <row r="43" spans="1:7" ht="15.75" x14ac:dyDescent="0.25">
      <c r="A43" s="3"/>
      <c r="B43" s="9"/>
      <c r="C43" s="5" t="s">
        <v>20</v>
      </c>
      <c r="D43" s="5">
        <v>20</v>
      </c>
      <c r="E43" s="5">
        <v>6</v>
      </c>
      <c r="F43" s="5">
        <v>4</v>
      </c>
      <c r="G43" s="6">
        <f>SUM(D43+E43)/6*F43</f>
        <v>17.333333333333332</v>
      </c>
    </row>
    <row r="44" spans="1:7" ht="15.75" x14ac:dyDescent="0.25">
      <c r="A44" s="3"/>
      <c r="B44" s="9"/>
      <c r="C44" s="5" t="s">
        <v>18</v>
      </c>
      <c r="D44" s="5">
        <v>20</v>
      </c>
      <c r="E44" s="5">
        <v>6</v>
      </c>
      <c r="F44" s="5">
        <v>4</v>
      </c>
      <c r="G44" s="6">
        <f>SUM(D44+E44)/6*F44</f>
        <v>17.333333333333332</v>
      </c>
    </row>
    <row r="45" spans="1:7" ht="15.75" x14ac:dyDescent="0.25">
      <c r="A45" s="3"/>
      <c r="B45" s="9"/>
      <c r="C45" s="5" t="s">
        <v>18</v>
      </c>
      <c r="D45" s="5">
        <v>20</v>
      </c>
      <c r="E45" s="5">
        <v>6</v>
      </c>
      <c r="F45" s="5">
        <v>18</v>
      </c>
      <c r="G45" s="6">
        <f>SUM(D45+E45)/6*F45</f>
        <v>78</v>
      </c>
    </row>
    <row r="46" spans="1:7" ht="15.75" x14ac:dyDescent="0.25">
      <c r="A46" s="3"/>
      <c r="B46" s="9"/>
      <c r="C46" s="20" t="s">
        <v>2</v>
      </c>
      <c r="D46" s="5">
        <v>20</v>
      </c>
      <c r="E46" s="5">
        <v>6</v>
      </c>
      <c r="F46" s="20">
        <v>2</v>
      </c>
      <c r="G46" s="21">
        <f>SUM(D46+E46+D47+E47)/6*F46/2</f>
        <v>8.3333333333333339</v>
      </c>
    </row>
    <row r="47" spans="1:7" ht="15.75" x14ac:dyDescent="0.25">
      <c r="A47" s="3"/>
      <c r="B47" s="9"/>
      <c r="C47" s="20"/>
      <c r="D47" s="5">
        <v>18</v>
      </c>
      <c r="E47" s="5">
        <v>6</v>
      </c>
      <c r="F47" s="20"/>
      <c r="G47" s="21"/>
    </row>
    <row r="48" spans="1:7" ht="15.75" x14ac:dyDescent="0.25">
      <c r="A48" s="3"/>
      <c r="B48" s="9"/>
      <c r="C48" s="5" t="s">
        <v>19</v>
      </c>
      <c r="D48" s="5">
        <v>18</v>
      </c>
      <c r="E48" s="5">
        <v>6</v>
      </c>
      <c r="F48" s="5">
        <v>3</v>
      </c>
      <c r="G48" s="6">
        <f>SUM(D48+E48)/6*F48</f>
        <v>12</v>
      </c>
    </row>
    <row r="49" spans="1:7" ht="15.75" x14ac:dyDescent="0.25">
      <c r="A49" s="3"/>
      <c r="B49" s="9"/>
      <c r="C49" s="5" t="s">
        <v>18</v>
      </c>
      <c r="D49" s="5">
        <v>18</v>
      </c>
      <c r="E49" s="5">
        <v>6</v>
      </c>
      <c r="F49" s="5">
        <v>16</v>
      </c>
      <c r="G49" s="6">
        <f>SUM(D49+E49)/6*F49</f>
        <v>64</v>
      </c>
    </row>
    <row r="50" spans="1:7" ht="15.75" x14ac:dyDescent="0.25">
      <c r="A50" s="3"/>
      <c r="B50" s="9"/>
      <c r="C50" s="20" t="s">
        <v>2</v>
      </c>
      <c r="D50" s="5">
        <v>18</v>
      </c>
      <c r="E50" s="5">
        <v>6</v>
      </c>
      <c r="F50" s="20">
        <v>2</v>
      </c>
      <c r="G50" s="21">
        <f>SUM(D50+E50+D51+E51)/6*F50/2</f>
        <v>7.666666666666667</v>
      </c>
    </row>
    <row r="51" spans="1:7" ht="15.75" x14ac:dyDescent="0.25">
      <c r="A51" s="3"/>
      <c r="B51" s="9"/>
      <c r="C51" s="20"/>
      <c r="D51" s="5">
        <v>16</v>
      </c>
      <c r="E51" s="5">
        <v>6</v>
      </c>
      <c r="F51" s="20"/>
      <c r="G51" s="21"/>
    </row>
    <row r="52" spans="1:7" ht="15.75" x14ac:dyDescent="0.25">
      <c r="A52" s="3"/>
      <c r="B52" s="9"/>
      <c r="C52" s="5" t="s">
        <v>18</v>
      </c>
      <c r="D52" s="5">
        <v>16</v>
      </c>
      <c r="E52" s="5">
        <v>6</v>
      </c>
      <c r="F52" s="5">
        <v>8</v>
      </c>
      <c r="G52" s="6">
        <f>SUM(D52+E52)/6*F52</f>
        <v>29.333333333333332</v>
      </c>
    </row>
    <row r="53" spans="1:7" ht="15.75" x14ac:dyDescent="0.25">
      <c r="A53" s="3"/>
      <c r="B53" s="9"/>
      <c r="C53" s="5" t="s">
        <v>15</v>
      </c>
      <c r="D53" s="5">
        <v>16</v>
      </c>
      <c r="E53" s="5">
        <v>6</v>
      </c>
      <c r="F53" s="5" t="s">
        <v>0</v>
      </c>
      <c r="G53" s="6">
        <f>SUM(D53*E53)/144</f>
        <v>0.66666666666666663</v>
      </c>
    </row>
    <row r="54" spans="1:7" ht="15.75" x14ac:dyDescent="0.25">
      <c r="A54" s="3"/>
      <c r="B54" s="9" t="s">
        <v>13</v>
      </c>
      <c r="C54" s="5" t="s">
        <v>18</v>
      </c>
      <c r="D54" s="5">
        <v>20</v>
      </c>
      <c r="E54" s="5">
        <v>6</v>
      </c>
      <c r="F54" s="5">
        <v>14</v>
      </c>
      <c r="G54" s="6">
        <f>SUM(D54+E54)/6*F54</f>
        <v>60.666666666666664</v>
      </c>
    </row>
    <row r="55" spans="1:7" ht="15.75" x14ac:dyDescent="0.25">
      <c r="A55" s="3"/>
      <c r="B55" s="9"/>
      <c r="C55" s="5" t="s">
        <v>15</v>
      </c>
      <c r="D55" s="5">
        <v>20</v>
      </c>
      <c r="E55" s="5">
        <v>6</v>
      </c>
      <c r="F55" s="5" t="s">
        <v>0</v>
      </c>
      <c r="G55" s="6">
        <f>SUM(D55*E55)/144</f>
        <v>0.83333333333333337</v>
      </c>
    </row>
    <row r="56" spans="1:7" ht="15.75" x14ac:dyDescent="0.25">
      <c r="A56" s="3"/>
      <c r="B56" s="9" t="s">
        <v>13</v>
      </c>
      <c r="C56" s="5" t="s">
        <v>18</v>
      </c>
      <c r="D56" s="5">
        <v>22</v>
      </c>
      <c r="E56" s="5">
        <v>10</v>
      </c>
      <c r="F56" s="5">
        <v>85</v>
      </c>
      <c r="G56" s="6">
        <f>SUM(D56+E56)/6*F56</f>
        <v>453.33333333333331</v>
      </c>
    </row>
    <row r="57" spans="1:7" ht="15.75" x14ac:dyDescent="0.25">
      <c r="A57" s="3"/>
      <c r="B57" s="9"/>
      <c r="C57" s="5" t="s">
        <v>19</v>
      </c>
      <c r="D57" s="5">
        <v>22</v>
      </c>
      <c r="E57" s="5">
        <v>10</v>
      </c>
      <c r="F57" s="5">
        <v>3</v>
      </c>
      <c r="G57" s="6">
        <f>SUM(D57+E57)/6*F57</f>
        <v>16</v>
      </c>
    </row>
    <row r="58" spans="1:7" ht="15.75" x14ac:dyDescent="0.25">
      <c r="A58" s="3"/>
      <c r="B58" s="9"/>
      <c r="C58" s="5" t="s">
        <v>15</v>
      </c>
      <c r="D58" s="5">
        <v>22</v>
      </c>
      <c r="E58" s="5">
        <v>10</v>
      </c>
      <c r="F58" s="5" t="s">
        <v>0</v>
      </c>
      <c r="G58" s="6">
        <f>SUM(D58*E58)/144</f>
        <v>1.5277777777777777</v>
      </c>
    </row>
    <row r="59" spans="1:7" ht="15.75" x14ac:dyDescent="0.25">
      <c r="A59" s="3"/>
      <c r="B59" s="9" t="s">
        <v>13</v>
      </c>
      <c r="C59" s="5" t="s">
        <v>18</v>
      </c>
      <c r="D59" s="5">
        <v>20</v>
      </c>
      <c r="E59" s="5">
        <v>10</v>
      </c>
      <c r="F59" s="5">
        <v>36</v>
      </c>
      <c r="G59" s="6">
        <f>SUM(D59+E59)/6*F59</f>
        <v>180</v>
      </c>
    </row>
    <row r="60" spans="1:7" ht="15.75" x14ac:dyDescent="0.25">
      <c r="A60" s="3"/>
      <c r="B60" s="9"/>
      <c r="C60" s="5" t="s">
        <v>19</v>
      </c>
      <c r="D60" s="5">
        <v>20</v>
      </c>
      <c r="E60" s="5">
        <v>10</v>
      </c>
      <c r="F60" s="5">
        <v>3</v>
      </c>
      <c r="G60" s="6">
        <f>SUM(D60+E60)/6*F60</f>
        <v>15</v>
      </c>
    </row>
    <row r="61" spans="1:7" ht="15.75" x14ac:dyDescent="0.25">
      <c r="A61" s="3"/>
      <c r="B61" s="9"/>
      <c r="C61" s="5" t="s">
        <v>19</v>
      </c>
      <c r="D61" s="5">
        <v>20</v>
      </c>
      <c r="E61" s="5">
        <v>10</v>
      </c>
      <c r="F61" s="5">
        <v>3</v>
      </c>
      <c r="G61" s="6">
        <f>SUM(D61+E61)/6*F61</f>
        <v>15</v>
      </c>
    </row>
    <row r="62" spans="1:7" ht="15.75" x14ac:dyDescent="0.25">
      <c r="A62" s="3"/>
      <c r="B62" s="9"/>
      <c r="C62" s="20" t="s">
        <v>2</v>
      </c>
      <c r="D62" s="5">
        <v>20</v>
      </c>
      <c r="E62" s="5">
        <v>10</v>
      </c>
      <c r="F62" s="20">
        <v>2</v>
      </c>
      <c r="G62" s="21">
        <f>SUM(D62+E62+D63+E63)/6*F62/2</f>
        <v>9.6666666666666661</v>
      </c>
    </row>
    <row r="63" spans="1:7" ht="15.75" x14ac:dyDescent="0.25">
      <c r="A63" s="3"/>
      <c r="B63" s="9"/>
      <c r="C63" s="20"/>
      <c r="D63" s="5">
        <v>20</v>
      </c>
      <c r="E63" s="5">
        <v>8</v>
      </c>
      <c r="F63" s="20"/>
      <c r="G63" s="21"/>
    </row>
    <row r="64" spans="1:7" ht="15.75" x14ac:dyDescent="0.25">
      <c r="A64" s="3"/>
      <c r="B64" s="9"/>
      <c r="C64" s="5" t="s">
        <v>18</v>
      </c>
      <c r="D64" s="5">
        <v>20</v>
      </c>
      <c r="E64" s="5">
        <v>8</v>
      </c>
      <c r="F64" s="5">
        <v>18</v>
      </c>
      <c r="G64" s="6">
        <f>SUM(D64+E64)/6*F64</f>
        <v>84</v>
      </c>
    </row>
    <row r="65" spans="1:10" ht="15.75" x14ac:dyDescent="0.25">
      <c r="A65" s="3"/>
      <c r="B65" s="9"/>
      <c r="C65" s="5" t="s">
        <v>15</v>
      </c>
      <c r="D65" s="5">
        <v>20</v>
      </c>
      <c r="E65" s="5">
        <v>8</v>
      </c>
      <c r="F65" s="5" t="s">
        <v>0</v>
      </c>
      <c r="G65" s="6">
        <f>SUM(D65*E65)/144</f>
        <v>1.1111111111111112</v>
      </c>
    </row>
    <row r="66" spans="1:10" ht="15.75" x14ac:dyDescent="0.25">
      <c r="A66" s="3"/>
      <c r="B66" s="9" t="s">
        <v>13</v>
      </c>
      <c r="C66" s="5" t="s">
        <v>18</v>
      </c>
      <c r="D66" s="5">
        <v>20</v>
      </c>
      <c r="E66" s="5">
        <v>6</v>
      </c>
      <c r="F66" s="5">
        <v>6</v>
      </c>
      <c r="G66" s="6">
        <f>SUM(D66+E66)/6*F66</f>
        <v>26</v>
      </c>
    </row>
    <row r="67" spans="1:10" ht="15.75" x14ac:dyDescent="0.25">
      <c r="A67" s="3"/>
      <c r="B67" s="9"/>
      <c r="C67" s="5" t="s">
        <v>15</v>
      </c>
      <c r="D67" s="5">
        <v>20</v>
      </c>
      <c r="E67" s="5">
        <v>6</v>
      </c>
      <c r="F67" s="5" t="s">
        <v>0</v>
      </c>
      <c r="G67" s="6">
        <f>SUM(D67*E67)/144</f>
        <v>0.83333333333333337</v>
      </c>
    </row>
    <row r="68" spans="1:10" ht="15.75" x14ac:dyDescent="0.25">
      <c r="A68" s="3"/>
      <c r="B68" s="9" t="s">
        <v>13</v>
      </c>
      <c r="C68" s="5" t="s">
        <v>18</v>
      </c>
      <c r="D68" s="5">
        <v>20</v>
      </c>
      <c r="E68" s="5">
        <v>6</v>
      </c>
      <c r="F68" s="5">
        <v>9.5</v>
      </c>
      <c r="G68" s="6">
        <f>SUM(D68+E68)/6*F68</f>
        <v>41.166666666666664</v>
      </c>
    </row>
    <row r="69" spans="1:10" ht="15.75" x14ac:dyDescent="0.25">
      <c r="A69" s="3"/>
      <c r="B69" s="9"/>
      <c r="C69" s="5" t="s">
        <v>15</v>
      </c>
      <c r="D69" s="5">
        <v>20</v>
      </c>
      <c r="E69" s="5">
        <v>6</v>
      </c>
      <c r="F69" s="5" t="s">
        <v>0</v>
      </c>
      <c r="G69" s="6">
        <f>SUM(D69*E69)/144</f>
        <v>0.83333333333333337</v>
      </c>
    </row>
    <row r="70" spans="1:10" ht="15.75" x14ac:dyDescent="0.25">
      <c r="A70" s="3"/>
      <c r="B70" s="9" t="s">
        <v>13</v>
      </c>
      <c r="C70" s="5" t="s">
        <v>18</v>
      </c>
      <c r="D70" s="5">
        <v>20</v>
      </c>
      <c r="E70" s="5">
        <v>8</v>
      </c>
      <c r="F70" s="5">
        <v>43</v>
      </c>
      <c r="G70" s="6">
        <f>SUM(D70+E70)/6*F70</f>
        <v>200.66666666666669</v>
      </c>
    </row>
    <row r="71" spans="1:10" ht="15.75" x14ac:dyDescent="0.25">
      <c r="A71" s="3"/>
      <c r="B71" s="9"/>
      <c r="C71" s="5" t="s">
        <v>15</v>
      </c>
      <c r="D71" s="5">
        <v>20</v>
      </c>
      <c r="E71" s="5">
        <v>8</v>
      </c>
      <c r="F71" s="5" t="s">
        <v>0</v>
      </c>
      <c r="G71" s="6">
        <f>SUM(D71*E71)/144</f>
        <v>1.1111111111111112</v>
      </c>
    </row>
    <row r="72" spans="1:10" ht="15.75" x14ac:dyDescent="0.25">
      <c r="A72" s="3"/>
      <c r="B72" s="9" t="s">
        <v>13</v>
      </c>
      <c r="C72" s="5" t="s">
        <v>18</v>
      </c>
      <c r="D72" s="5">
        <v>20</v>
      </c>
      <c r="E72" s="5">
        <v>6</v>
      </c>
      <c r="F72" s="5">
        <v>26</v>
      </c>
      <c r="G72" s="6">
        <f>SUM(D72+E72)/6*F72</f>
        <v>112.66666666666666</v>
      </c>
    </row>
    <row r="73" spans="1:10" ht="15.75" x14ac:dyDescent="0.25">
      <c r="A73" s="3"/>
      <c r="B73" s="9"/>
      <c r="C73" s="5" t="s">
        <v>15</v>
      </c>
      <c r="D73" s="5">
        <v>20</v>
      </c>
      <c r="E73" s="5">
        <v>6</v>
      </c>
      <c r="F73" s="5" t="s">
        <v>0</v>
      </c>
      <c r="G73" s="6">
        <f>SUM(D73*E73)/144</f>
        <v>0.83333333333333337</v>
      </c>
    </row>
    <row r="74" spans="1:10" ht="15.75" x14ac:dyDescent="0.25">
      <c r="A74" s="3"/>
      <c r="B74" s="9" t="s">
        <v>13</v>
      </c>
      <c r="C74" s="5" t="s">
        <v>18</v>
      </c>
      <c r="D74" s="5">
        <v>20</v>
      </c>
      <c r="E74" s="5">
        <v>6</v>
      </c>
      <c r="F74" s="5">
        <v>57</v>
      </c>
      <c r="G74" s="6">
        <f>SUM(D74+E74)/6*F74</f>
        <v>246.99999999999997</v>
      </c>
    </row>
    <row r="75" spans="1:10" ht="15.75" x14ac:dyDescent="0.25">
      <c r="A75" s="3"/>
      <c r="B75" s="9"/>
      <c r="C75" s="5" t="s">
        <v>15</v>
      </c>
      <c r="D75" s="5">
        <v>20</v>
      </c>
      <c r="E75" s="5">
        <v>6</v>
      </c>
      <c r="F75" s="5" t="s">
        <v>0</v>
      </c>
      <c r="G75" s="6">
        <f>SUM(D75*E75)/144</f>
        <v>0.83333333333333337</v>
      </c>
    </row>
    <row r="76" spans="1:10" ht="15.75" x14ac:dyDescent="0.25">
      <c r="A76" s="3"/>
      <c r="B76" s="9" t="s">
        <v>22</v>
      </c>
      <c r="C76" s="5" t="s">
        <v>21</v>
      </c>
      <c r="D76" s="5">
        <v>15</v>
      </c>
      <c r="E76" s="5">
        <v>15</v>
      </c>
      <c r="F76" s="5">
        <v>2</v>
      </c>
      <c r="G76" s="6">
        <f>SUM(D76+E76)/6*F76*7</f>
        <v>70</v>
      </c>
      <c r="J76" t="s">
        <v>0</v>
      </c>
    </row>
    <row r="77" spans="1:10" ht="15.75" x14ac:dyDescent="0.25">
      <c r="A77" s="17" t="s">
        <v>3</v>
      </c>
      <c r="B77" s="18"/>
      <c r="C77" s="18"/>
      <c r="D77" s="18"/>
      <c r="E77" s="18"/>
      <c r="F77" s="19"/>
      <c r="G77" s="7">
        <f>SUM(G8:G76)</f>
        <v>3206.3366666666666</v>
      </c>
    </row>
  </sheetData>
  <mergeCells count="22">
    <mergeCell ref="A1:G1"/>
    <mergeCell ref="A2:G2"/>
    <mergeCell ref="A3:G3"/>
    <mergeCell ref="A5:G5"/>
    <mergeCell ref="B6:B7"/>
    <mergeCell ref="C6:G6"/>
    <mergeCell ref="C32:C33"/>
    <mergeCell ref="F32:F33"/>
    <mergeCell ref="G32:G33"/>
    <mergeCell ref="C25:C26"/>
    <mergeCell ref="F25:F26"/>
    <mergeCell ref="G25:G26"/>
    <mergeCell ref="A77:F77"/>
    <mergeCell ref="C46:C47"/>
    <mergeCell ref="F46:F47"/>
    <mergeCell ref="G46:G47"/>
    <mergeCell ref="C50:C51"/>
    <mergeCell ref="F50:F51"/>
    <mergeCell ref="G50:G51"/>
    <mergeCell ref="C62:C63"/>
    <mergeCell ref="F62:F63"/>
    <mergeCell ref="G62:G63"/>
  </mergeCells>
  <pageMargins left="0.70866141732283472" right="0.70866141732283472" top="0.74803149606299213" bottom="0.74803149606299213" header="0.31496062992125984" footer="0.31496062992125984"/>
  <pageSetup paperSize="9" scale="81" orientation="portrait" r:id="rId1"/>
  <rowBreaks count="1" manualBreakCount="1">
    <brk id="53" max="6" man="1"/>
  </rowBreaks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view="pageBreakPreview" zoomScale="60" zoomScaleNormal="110" workbookViewId="0">
      <selection activeCell="F49" sqref="F49"/>
    </sheetView>
  </sheetViews>
  <sheetFormatPr defaultRowHeight="15" x14ac:dyDescent="0.25"/>
  <cols>
    <col min="2" max="2" width="9.42578125" bestFit="1" customWidth="1"/>
    <col min="3" max="3" width="27" customWidth="1"/>
    <col min="4" max="4" width="13.7109375" customWidth="1"/>
    <col min="5" max="5" width="14.28515625" customWidth="1"/>
    <col min="6" max="6" width="12.28515625" customWidth="1"/>
    <col min="7" max="7" width="13.5703125" customWidth="1"/>
  </cols>
  <sheetData>
    <row r="1" spans="1:7" ht="36" x14ac:dyDescent="0.55000000000000004">
      <c r="A1" s="11" t="s">
        <v>8</v>
      </c>
      <c r="B1" s="11"/>
      <c r="C1" s="11"/>
      <c r="D1" s="11"/>
      <c r="E1" s="11"/>
      <c r="F1" s="11"/>
      <c r="G1" s="11"/>
    </row>
    <row r="2" spans="1:7" ht="21" x14ac:dyDescent="0.35">
      <c r="A2" s="12" t="s">
        <v>7</v>
      </c>
      <c r="B2" s="12"/>
      <c r="C2" s="12"/>
      <c r="D2" s="12"/>
      <c r="E2" s="12"/>
      <c r="F2" s="12"/>
      <c r="G2" s="12"/>
    </row>
    <row r="3" spans="1:7" ht="18.75" x14ac:dyDescent="0.3">
      <c r="A3" s="13" t="s">
        <v>16</v>
      </c>
      <c r="B3" s="13"/>
      <c r="C3" s="13"/>
      <c r="D3" s="13"/>
      <c r="E3" s="13"/>
      <c r="F3" s="13"/>
      <c r="G3" s="13"/>
    </row>
    <row r="4" spans="1:7" x14ac:dyDescent="0.25">
      <c r="C4" s="1"/>
      <c r="D4" s="1"/>
      <c r="E4" s="1"/>
      <c r="F4" s="1"/>
      <c r="G4" s="2" t="s">
        <v>17</v>
      </c>
    </row>
    <row r="5" spans="1:7" ht="23.25" x14ac:dyDescent="0.35">
      <c r="A5" s="14" t="s">
        <v>27</v>
      </c>
      <c r="B5" s="14"/>
      <c r="C5" s="14"/>
      <c r="D5" s="14"/>
      <c r="E5" s="14"/>
      <c r="F5" s="14"/>
      <c r="G5" s="14"/>
    </row>
    <row r="6" spans="1:7" ht="15.75" x14ac:dyDescent="0.25">
      <c r="A6" s="3" t="s">
        <v>1</v>
      </c>
      <c r="B6" s="15" t="s">
        <v>4</v>
      </c>
      <c r="C6" s="17" t="s">
        <v>0</v>
      </c>
      <c r="D6" s="18"/>
      <c r="E6" s="18"/>
      <c r="F6" s="18"/>
      <c r="G6" s="19"/>
    </row>
    <row r="7" spans="1:7" ht="15.75" x14ac:dyDescent="0.25">
      <c r="A7" s="3" t="s">
        <v>5</v>
      </c>
      <c r="B7" s="16"/>
      <c r="C7" s="4" t="s">
        <v>6</v>
      </c>
      <c r="D7" s="4" t="s">
        <v>9</v>
      </c>
      <c r="E7" s="4" t="s">
        <v>10</v>
      </c>
      <c r="F7" s="4" t="s">
        <v>11</v>
      </c>
      <c r="G7" s="4" t="s">
        <v>12</v>
      </c>
    </row>
    <row r="8" spans="1:7" ht="15.75" x14ac:dyDescent="0.25">
      <c r="A8" s="3"/>
      <c r="B8" s="9" t="s">
        <v>26</v>
      </c>
      <c r="C8" s="5" t="s">
        <v>18</v>
      </c>
      <c r="D8" s="5">
        <v>28</v>
      </c>
      <c r="E8" s="5">
        <v>12</v>
      </c>
      <c r="F8" s="5">
        <v>13.5</v>
      </c>
      <c r="G8" s="6">
        <f t="shared" ref="G8:G17" si="0">SUM(D8+E8)/6*F8</f>
        <v>90</v>
      </c>
    </row>
    <row r="9" spans="1:7" ht="15.75" x14ac:dyDescent="0.25">
      <c r="A9" s="3"/>
      <c r="B9" s="9"/>
      <c r="C9" s="5" t="s">
        <v>19</v>
      </c>
      <c r="D9" s="5">
        <v>28</v>
      </c>
      <c r="E9" s="5">
        <v>12</v>
      </c>
      <c r="F9" s="5">
        <v>6</v>
      </c>
      <c r="G9" s="6">
        <f t="shared" si="0"/>
        <v>40</v>
      </c>
    </row>
    <row r="10" spans="1:7" ht="15.75" x14ac:dyDescent="0.25">
      <c r="A10" s="3"/>
      <c r="B10" s="9"/>
      <c r="C10" s="5" t="s">
        <v>18</v>
      </c>
      <c r="D10" s="5">
        <v>28</v>
      </c>
      <c r="E10" s="5">
        <v>12</v>
      </c>
      <c r="F10" s="5">
        <v>16</v>
      </c>
      <c r="G10" s="6">
        <f t="shared" si="0"/>
        <v>106.66666666666667</v>
      </c>
    </row>
    <row r="11" spans="1:7" ht="15.75" x14ac:dyDescent="0.25">
      <c r="A11" s="3"/>
      <c r="B11" s="9"/>
      <c r="C11" s="5" t="s">
        <v>19</v>
      </c>
      <c r="D11" s="5">
        <v>28</v>
      </c>
      <c r="E11" s="5">
        <v>12</v>
      </c>
      <c r="F11" s="5">
        <v>3</v>
      </c>
      <c r="G11" s="6">
        <f t="shared" si="0"/>
        <v>20</v>
      </c>
    </row>
    <row r="12" spans="1:7" ht="15.75" x14ac:dyDescent="0.25">
      <c r="A12" s="3"/>
      <c r="B12" s="9"/>
      <c r="C12" s="5" t="s">
        <v>18</v>
      </c>
      <c r="D12" s="5">
        <v>28</v>
      </c>
      <c r="E12" s="5">
        <v>12</v>
      </c>
      <c r="F12" s="5">
        <v>15</v>
      </c>
      <c r="G12" s="6">
        <f t="shared" si="0"/>
        <v>100</v>
      </c>
    </row>
    <row r="13" spans="1:7" ht="15.75" x14ac:dyDescent="0.25">
      <c r="A13" s="3"/>
      <c r="B13" s="9"/>
      <c r="C13" s="5" t="s">
        <v>19</v>
      </c>
      <c r="D13" s="5">
        <v>28</v>
      </c>
      <c r="E13" s="5">
        <v>12</v>
      </c>
      <c r="F13" s="5">
        <v>2.66</v>
      </c>
      <c r="G13" s="6">
        <f t="shared" si="0"/>
        <v>17.733333333333334</v>
      </c>
    </row>
    <row r="14" spans="1:7" ht="15.75" x14ac:dyDescent="0.25">
      <c r="A14" s="3"/>
      <c r="B14" s="9"/>
      <c r="C14" s="5" t="s">
        <v>18</v>
      </c>
      <c r="D14" s="5">
        <v>28</v>
      </c>
      <c r="E14" s="5">
        <v>12</v>
      </c>
      <c r="F14" s="5">
        <v>20</v>
      </c>
      <c r="G14" s="6">
        <f t="shared" si="0"/>
        <v>133.33333333333334</v>
      </c>
    </row>
    <row r="15" spans="1:7" ht="15.75" x14ac:dyDescent="0.25">
      <c r="A15" s="3"/>
      <c r="B15" s="9"/>
      <c r="C15" s="5" t="s">
        <v>20</v>
      </c>
      <c r="D15" s="5">
        <v>28</v>
      </c>
      <c r="E15" s="5">
        <v>12</v>
      </c>
      <c r="F15" s="5">
        <v>9</v>
      </c>
      <c r="G15" s="6">
        <f t="shared" si="0"/>
        <v>60</v>
      </c>
    </row>
    <row r="16" spans="1:7" ht="15.75" x14ac:dyDescent="0.25">
      <c r="A16" s="3"/>
      <c r="B16" s="9"/>
      <c r="C16" s="5" t="s">
        <v>19</v>
      </c>
      <c r="D16" s="5">
        <v>28</v>
      </c>
      <c r="E16" s="5">
        <v>12</v>
      </c>
      <c r="F16" s="5">
        <v>4.33</v>
      </c>
      <c r="G16" s="6">
        <f t="shared" si="0"/>
        <v>28.866666666666667</v>
      </c>
    </row>
    <row r="17" spans="1:7" ht="15.75" x14ac:dyDescent="0.25">
      <c r="A17" s="3"/>
      <c r="B17" s="9"/>
      <c r="C17" s="5" t="s">
        <v>18</v>
      </c>
      <c r="D17" s="5">
        <v>22</v>
      </c>
      <c r="E17" s="5">
        <v>8</v>
      </c>
      <c r="F17" s="5">
        <v>56</v>
      </c>
      <c r="G17" s="6">
        <f t="shared" si="0"/>
        <v>280</v>
      </c>
    </row>
    <row r="18" spans="1:7" ht="15.75" x14ac:dyDescent="0.25">
      <c r="A18" s="3"/>
      <c r="B18" s="9"/>
      <c r="C18" s="20" t="s">
        <v>2</v>
      </c>
      <c r="D18" s="5">
        <v>22</v>
      </c>
      <c r="E18" s="5">
        <v>8</v>
      </c>
      <c r="F18" s="20">
        <v>2</v>
      </c>
      <c r="G18" s="21">
        <f>SUM(D18+E18+D19+E19)/6*F18/2</f>
        <v>9.6666666666666661</v>
      </c>
    </row>
    <row r="19" spans="1:7" ht="15.75" x14ac:dyDescent="0.25">
      <c r="A19" s="3"/>
      <c r="B19" s="9"/>
      <c r="C19" s="20"/>
      <c r="D19" s="5">
        <v>22</v>
      </c>
      <c r="E19" s="5">
        <v>6</v>
      </c>
      <c r="F19" s="20"/>
      <c r="G19" s="21"/>
    </row>
    <row r="20" spans="1:7" ht="15.75" x14ac:dyDescent="0.25">
      <c r="A20" s="3"/>
      <c r="B20" s="9"/>
      <c r="C20" s="5" t="s">
        <v>18</v>
      </c>
      <c r="D20" s="5">
        <v>22</v>
      </c>
      <c r="E20" s="5">
        <v>6</v>
      </c>
      <c r="F20" s="5">
        <v>45</v>
      </c>
      <c r="G20" s="6">
        <f>SUM(D20+E20)/6*F20</f>
        <v>210</v>
      </c>
    </row>
    <row r="21" spans="1:7" ht="15.75" x14ac:dyDescent="0.25">
      <c r="A21" s="3"/>
      <c r="B21" s="9"/>
      <c r="C21" s="20" t="s">
        <v>2</v>
      </c>
      <c r="D21" s="5">
        <v>22</v>
      </c>
      <c r="E21" s="5">
        <v>6</v>
      </c>
      <c r="F21" s="20">
        <v>2</v>
      </c>
      <c r="G21" s="21">
        <f>SUM(D21+E21+D22+E22)/6*F21/2</f>
        <v>9</v>
      </c>
    </row>
    <row r="22" spans="1:7" ht="15.75" x14ac:dyDescent="0.25">
      <c r="A22" s="3"/>
      <c r="B22" s="9"/>
      <c r="C22" s="20"/>
      <c r="D22" s="5">
        <v>20</v>
      </c>
      <c r="E22" s="5">
        <v>6</v>
      </c>
      <c r="F22" s="20"/>
      <c r="G22" s="21"/>
    </row>
    <row r="23" spans="1:7" ht="15.75" x14ac:dyDescent="0.25">
      <c r="A23" s="3"/>
      <c r="B23" s="9"/>
      <c r="C23" s="5" t="s">
        <v>18</v>
      </c>
      <c r="D23" s="5">
        <v>20</v>
      </c>
      <c r="E23" s="5">
        <v>6</v>
      </c>
      <c r="F23" s="5">
        <v>14</v>
      </c>
      <c r="G23" s="6">
        <f t="shared" ref="G23:G31" si="1">SUM(D23+E23)/6*F23</f>
        <v>60.666666666666664</v>
      </c>
    </row>
    <row r="24" spans="1:7" ht="15.75" x14ac:dyDescent="0.25">
      <c r="A24" s="3"/>
      <c r="B24" s="9"/>
      <c r="C24" s="5" t="s">
        <v>20</v>
      </c>
      <c r="D24" s="5">
        <v>20</v>
      </c>
      <c r="E24" s="5">
        <v>6</v>
      </c>
      <c r="F24" s="5">
        <v>7</v>
      </c>
      <c r="G24" s="6">
        <f t="shared" si="1"/>
        <v>30.333333333333332</v>
      </c>
    </row>
    <row r="25" spans="1:7" ht="15.75" x14ac:dyDescent="0.25">
      <c r="A25" s="3"/>
      <c r="B25" s="9"/>
      <c r="C25" s="5" t="s">
        <v>18</v>
      </c>
      <c r="D25" s="5">
        <v>20</v>
      </c>
      <c r="E25" s="5">
        <v>6</v>
      </c>
      <c r="F25" s="5">
        <v>10</v>
      </c>
      <c r="G25" s="6">
        <f t="shared" si="1"/>
        <v>43.333333333333329</v>
      </c>
    </row>
    <row r="26" spans="1:7" ht="15.75" x14ac:dyDescent="0.25">
      <c r="A26" s="3"/>
      <c r="B26" s="9"/>
      <c r="C26" s="5" t="s">
        <v>19</v>
      </c>
      <c r="D26" s="5">
        <v>20</v>
      </c>
      <c r="E26" s="5">
        <v>6</v>
      </c>
      <c r="F26" s="5">
        <v>4</v>
      </c>
      <c r="G26" s="6">
        <f t="shared" si="1"/>
        <v>17.333333333333332</v>
      </c>
    </row>
    <row r="27" spans="1:7" ht="15.75" x14ac:dyDescent="0.25">
      <c r="A27" s="3"/>
      <c r="B27" s="9"/>
      <c r="C27" s="5" t="s">
        <v>18</v>
      </c>
      <c r="D27" s="5">
        <v>20</v>
      </c>
      <c r="E27" s="5">
        <v>6</v>
      </c>
      <c r="F27" s="5">
        <v>33</v>
      </c>
      <c r="G27" s="6">
        <f t="shared" si="1"/>
        <v>143</v>
      </c>
    </row>
    <row r="28" spans="1:7" ht="15.75" x14ac:dyDescent="0.25">
      <c r="A28" s="3"/>
      <c r="B28" s="9"/>
      <c r="C28" s="5" t="s">
        <v>19</v>
      </c>
      <c r="D28" s="5">
        <v>20</v>
      </c>
      <c r="E28" s="5">
        <v>6</v>
      </c>
      <c r="F28" s="5">
        <v>3</v>
      </c>
      <c r="G28" s="6">
        <f t="shared" si="1"/>
        <v>13</v>
      </c>
    </row>
    <row r="29" spans="1:7" ht="15.75" x14ac:dyDescent="0.25">
      <c r="A29" s="3"/>
      <c r="B29" s="9"/>
      <c r="C29" s="5" t="s">
        <v>18</v>
      </c>
      <c r="D29" s="5">
        <v>20</v>
      </c>
      <c r="E29" s="5">
        <v>6</v>
      </c>
      <c r="F29" s="5">
        <v>24</v>
      </c>
      <c r="G29" s="6">
        <f t="shared" si="1"/>
        <v>104</v>
      </c>
    </row>
    <row r="30" spans="1:7" ht="15.75" x14ac:dyDescent="0.25">
      <c r="A30" s="3"/>
      <c r="B30" s="9"/>
      <c r="C30" s="5" t="s">
        <v>19</v>
      </c>
      <c r="D30" s="5">
        <v>20</v>
      </c>
      <c r="E30" s="5">
        <v>6</v>
      </c>
      <c r="F30" s="5">
        <v>3</v>
      </c>
      <c r="G30" s="6">
        <f t="shared" si="1"/>
        <v>13</v>
      </c>
    </row>
    <row r="31" spans="1:7" ht="15.75" x14ac:dyDescent="0.25">
      <c r="A31" s="3"/>
      <c r="B31" s="9"/>
      <c r="C31" s="5" t="s">
        <v>18</v>
      </c>
      <c r="D31" s="5">
        <v>20</v>
      </c>
      <c r="E31" s="5">
        <v>6</v>
      </c>
      <c r="F31" s="5">
        <v>17</v>
      </c>
      <c r="G31" s="6">
        <f t="shared" si="1"/>
        <v>73.666666666666657</v>
      </c>
    </row>
    <row r="32" spans="1:7" ht="15.75" x14ac:dyDescent="0.25">
      <c r="A32" s="3"/>
      <c r="B32" s="9"/>
      <c r="C32" s="5" t="s">
        <v>15</v>
      </c>
      <c r="D32" s="5">
        <v>20</v>
      </c>
      <c r="E32" s="5">
        <v>6</v>
      </c>
      <c r="F32" s="5" t="s">
        <v>0</v>
      </c>
      <c r="G32" s="6">
        <f>SUM(D32*E32)/144</f>
        <v>0.83333333333333337</v>
      </c>
    </row>
    <row r="33" spans="1:7" ht="15.75" x14ac:dyDescent="0.25">
      <c r="A33" s="3"/>
      <c r="B33" s="9" t="s">
        <v>13</v>
      </c>
      <c r="C33" s="5" t="s">
        <v>18</v>
      </c>
      <c r="D33" s="5">
        <v>20</v>
      </c>
      <c r="E33" s="5">
        <v>8</v>
      </c>
      <c r="F33" s="5">
        <v>70</v>
      </c>
      <c r="G33" s="6">
        <f>SUM(D33+E33)/6*F33</f>
        <v>326.66666666666669</v>
      </c>
    </row>
    <row r="34" spans="1:7" ht="15.75" x14ac:dyDescent="0.25">
      <c r="A34" s="3"/>
      <c r="B34" s="9"/>
      <c r="C34" s="5" t="s">
        <v>15</v>
      </c>
      <c r="D34" s="5">
        <v>20</v>
      </c>
      <c r="E34" s="5">
        <v>8</v>
      </c>
      <c r="F34" s="5" t="s">
        <v>0</v>
      </c>
      <c r="G34" s="6">
        <f>SUM(D34*E34)/144</f>
        <v>1.1111111111111112</v>
      </c>
    </row>
    <row r="35" spans="1:7" ht="15.75" x14ac:dyDescent="0.25">
      <c r="A35" s="3"/>
      <c r="B35" s="9" t="s">
        <v>13</v>
      </c>
      <c r="C35" s="5" t="s">
        <v>18</v>
      </c>
      <c r="D35" s="5">
        <v>20</v>
      </c>
      <c r="E35" s="5">
        <v>6</v>
      </c>
      <c r="F35" s="5">
        <v>15</v>
      </c>
      <c r="G35" s="6">
        <f>SUM(D35+E35)/6*F35</f>
        <v>65</v>
      </c>
    </row>
    <row r="36" spans="1:7" ht="15.75" x14ac:dyDescent="0.25">
      <c r="A36" s="3"/>
      <c r="B36" s="9"/>
      <c r="C36" s="5" t="s">
        <v>15</v>
      </c>
      <c r="D36" s="5">
        <v>20</v>
      </c>
      <c r="E36" s="5">
        <v>6</v>
      </c>
      <c r="F36" s="5" t="s">
        <v>0</v>
      </c>
      <c r="G36" s="6">
        <f>SUM(D36*E36)/144</f>
        <v>0.83333333333333337</v>
      </c>
    </row>
    <row r="37" spans="1:7" ht="15.75" x14ac:dyDescent="0.25">
      <c r="A37" s="3"/>
      <c r="B37" s="9"/>
      <c r="C37" s="20" t="s">
        <v>2</v>
      </c>
      <c r="D37" s="5">
        <v>28</v>
      </c>
      <c r="E37" s="5">
        <v>12</v>
      </c>
      <c r="F37" s="20">
        <v>2</v>
      </c>
      <c r="G37" s="21">
        <f>SUM(D37+E37+D38+E38)/6*F37/2</f>
        <v>11.333333333333334</v>
      </c>
    </row>
    <row r="38" spans="1:7" ht="15.75" x14ac:dyDescent="0.25">
      <c r="A38" s="3"/>
      <c r="B38" s="9"/>
      <c r="C38" s="20"/>
      <c r="D38" s="5">
        <v>20</v>
      </c>
      <c r="E38" s="5">
        <v>8</v>
      </c>
      <c r="F38" s="20"/>
      <c r="G38" s="21"/>
    </row>
    <row r="39" spans="1:7" ht="15.75" x14ac:dyDescent="0.25">
      <c r="A39" s="3"/>
      <c r="B39" s="9"/>
      <c r="C39" s="5" t="s">
        <v>18</v>
      </c>
      <c r="D39" s="5">
        <v>20</v>
      </c>
      <c r="E39" s="5">
        <v>8</v>
      </c>
      <c r="F39" s="5">
        <v>29</v>
      </c>
      <c r="G39" s="6">
        <f>SUM(D39+E39)/6*F39</f>
        <v>135.33333333333334</v>
      </c>
    </row>
    <row r="40" spans="1:7" ht="15.75" x14ac:dyDescent="0.25">
      <c r="A40" s="3"/>
      <c r="B40" s="9"/>
      <c r="C40" s="20" t="s">
        <v>2</v>
      </c>
      <c r="D40" s="5">
        <v>20</v>
      </c>
      <c r="E40" s="5">
        <v>8</v>
      </c>
      <c r="F40" s="20">
        <v>2</v>
      </c>
      <c r="G40" s="21">
        <f>SUM(D40+E40+D41+E41)/6*F40/2</f>
        <v>9</v>
      </c>
    </row>
    <row r="41" spans="1:7" ht="15.75" x14ac:dyDescent="0.25">
      <c r="A41" s="3"/>
      <c r="B41" s="9"/>
      <c r="C41" s="20"/>
      <c r="D41" s="5">
        <v>20</v>
      </c>
      <c r="E41" s="5">
        <v>6</v>
      </c>
      <c r="F41" s="20"/>
      <c r="G41" s="21"/>
    </row>
    <row r="42" spans="1:7" ht="15.75" x14ac:dyDescent="0.25">
      <c r="A42" s="3"/>
      <c r="B42" s="9"/>
      <c r="C42" s="5" t="s">
        <v>18</v>
      </c>
      <c r="D42" s="5">
        <v>20</v>
      </c>
      <c r="E42" s="5">
        <v>6</v>
      </c>
      <c r="F42" s="5">
        <v>8</v>
      </c>
      <c r="G42" s="6">
        <f>SUM(D42+E42)/6*F42</f>
        <v>34.666666666666664</v>
      </c>
    </row>
    <row r="43" spans="1:7" ht="15.75" x14ac:dyDescent="0.25">
      <c r="A43" s="3"/>
      <c r="B43" s="9"/>
      <c r="C43" s="5" t="s">
        <v>15</v>
      </c>
      <c r="D43" s="5">
        <v>20</v>
      </c>
      <c r="E43" s="5">
        <v>6</v>
      </c>
      <c r="F43" s="5" t="s">
        <v>0</v>
      </c>
      <c r="G43" s="6">
        <f>SUM(D43*E43)/144</f>
        <v>0.83333333333333337</v>
      </c>
    </row>
    <row r="44" spans="1:7" ht="15.75" x14ac:dyDescent="0.25">
      <c r="A44" s="3"/>
      <c r="B44" s="9" t="s">
        <v>13</v>
      </c>
      <c r="C44" s="5" t="s">
        <v>18</v>
      </c>
      <c r="D44" s="5">
        <v>20</v>
      </c>
      <c r="E44" s="5">
        <v>6</v>
      </c>
      <c r="F44" s="5">
        <v>18</v>
      </c>
      <c r="G44" s="6">
        <f>SUM(D44+E44)/6*F44</f>
        <v>78</v>
      </c>
    </row>
    <row r="45" spans="1:7" ht="15.75" x14ac:dyDescent="0.25">
      <c r="A45" s="3"/>
      <c r="B45" s="9" t="s">
        <v>0</v>
      </c>
      <c r="C45" s="5" t="s">
        <v>19</v>
      </c>
      <c r="D45" s="5">
        <v>20</v>
      </c>
      <c r="E45" s="5">
        <v>6</v>
      </c>
      <c r="F45" s="5">
        <v>3</v>
      </c>
      <c r="G45" s="6">
        <f>SUM(D45+E45)/6*F45</f>
        <v>13</v>
      </c>
    </row>
    <row r="46" spans="1:7" ht="15.75" x14ac:dyDescent="0.25">
      <c r="A46" s="3"/>
      <c r="B46" s="9" t="s">
        <v>0</v>
      </c>
      <c r="C46" s="5" t="s">
        <v>18</v>
      </c>
      <c r="D46" s="5">
        <v>20</v>
      </c>
      <c r="E46" s="5">
        <v>6</v>
      </c>
      <c r="F46" s="5">
        <v>17</v>
      </c>
      <c r="G46" s="6">
        <f>SUM(D46+E46)/6*F46</f>
        <v>73.666666666666657</v>
      </c>
    </row>
    <row r="47" spans="1:7" ht="15.75" x14ac:dyDescent="0.25">
      <c r="A47" s="3"/>
      <c r="B47" s="9"/>
      <c r="C47" s="5" t="s">
        <v>18</v>
      </c>
      <c r="D47" s="5">
        <v>20</v>
      </c>
      <c r="E47" s="5">
        <v>6</v>
      </c>
      <c r="F47" s="5">
        <v>10</v>
      </c>
      <c r="G47" s="6">
        <f>SUM(D47+E47)/6*F47</f>
        <v>43.333333333333329</v>
      </c>
    </row>
    <row r="48" spans="1:7" ht="15.75" x14ac:dyDescent="0.25">
      <c r="A48" s="3"/>
      <c r="B48" s="9"/>
      <c r="C48" s="5" t="s">
        <v>15</v>
      </c>
      <c r="D48" s="5">
        <v>20</v>
      </c>
      <c r="E48" s="5">
        <v>6</v>
      </c>
      <c r="F48" s="5" t="s">
        <v>0</v>
      </c>
      <c r="G48" s="6">
        <f>SUM(D48*E48)/144</f>
        <v>0.83333333333333337</v>
      </c>
    </row>
    <row r="49" spans="1:10" ht="15.75" x14ac:dyDescent="0.25">
      <c r="A49" s="3"/>
      <c r="B49" s="9" t="s">
        <v>22</v>
      </c>
      <c r="C49" s="5" t="s">
        <v>21</v>
      </c>
      <c r="D49" s="5">
        <v>15</v>
      </c>
      <c r="E49" s="5">
        <v>15</v>
      </c>
      <c r="F49" s="5">
        <v>2</v>
      </c>
      <c r="G49" s="6">
        <f>SUM(D49+E49)/6*F49*7</f>
        <v>70</v>
      </c>
      <c r="J49" t="s">
        <v>0</v>
      </c>
    </row>
    <row r="50" spans="1:10" ht="15.75" x14ac:dyDescent="0.25">
      <c r="A50" s="17" t="s">
        <v>3</v>
      </c>
      <c r="B50" s="18"/>
      <c r="C50" s="18"/>
      <c r="D50" s="18"/>
      <c r="E50" s="18"/>
      <c r="F50" s="19"/>
      <c r="G50" s="7">
        <f>SUM(G8:G49)</f>
        <v>2468.0444444444443</v>
      </c>
    </row>
  </sheetData>
  <mergeCells count="19">
    <mergeCell ref="C37:C38"/>
    <mergeCell ref="F37:F38"/>
    <mergeCell ref="G37:G38"/>
    <mergeCell ref="A50:F50"/>
    <mergeCell ref="C40:C41"/>
    <mergeCell ref="F40:F41"/>
    <mergeCell ref="G40:G41"/>
    <mergeCell ref="A1:G1"/>
    <mergeCell ref="A2:G2"/>
    <mergeCell ref="A3:G3"/>
    <mergeCell ref="A5:G5"/>
    <mergeCell ref="B6:B7"/>
    <mergeCell ref="C6:G6"/>
    <mergeCell ref="C18:C19"/>
    <mergeCell ref="F18:F19"/>
    <mergeCell ref="G18:G19"/>
    <mergeCell ref="C21:C22"/>
    <mergeCell ref="F21:F22"/>
    <mergeCell ref="G21:G22"/>
  </mergeCells>
  <pageMargins left="0.7" right="0.7" top="0.75" bottom="0.75" header="0.3" footer="0.3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view="pageBreakPreview" zoomScale="60" zoomScaleNormal="110" workbookViewId="0">
      <selection activeCell="F38" sqref="F38"/>
    </sheetView>
  </sheetViews>
  <sheetFormatPr defaultRowHeight="15" x14ac:dyDescent="0.25"/>
  <cols>
    <col min="2" max="2" width="9.42578125" bestFit="1" customWidth="1"/>
    <col min="3" max="3" width="27" customWidth="1"/>
    <col min="4" max="4" width="13.7109375" customWidth="1"/>
    <col min="5" max="5" width="14.28515625" customWidth="1"/>
    <col min="6" max="6" width="12.28515625" customWidth="1"/>
    <col min="7" max="7" width="13.5703125" customWidth="1"/>
  </cols>
  <sheetData>
    <row r="1" spans="1:7" ht="36" x14ac:dyDescent="0.55000000000000004">
      <c r="A1" s="11" t="s">
        <v>8</v>
      </c>
      <c r="B1" s="11"/>
      <c r="C1" s="11"/>
      <c r="D1" s="11"/>
      <c r="E1" s="11"/>
      <c r="F1" s="11"/>
      <c r="G1" s="11"/>
    </row>
    <row r="2" spans="1:7" ht="21" x14ac:dyDescent="0.35">
      <c r="A2" s="12" t="s">
        <v>7</v>
      </c>
      <c r="B2" s="12"/>
      <c r="C2" s="12"/>
      <c r="D2" s="12"/>
      <c r="E2" s="12"/>
      <c r="F2" s="12"/>
      <c r="G2" s="12"/>
    </row>
    <row r="3" spans="1:7" ht="18.75" x14ac:dyDescent="0.3">
      <c r="A3" s="13" t="s">
        <v>16</v>
      </c>
      <c r="B3" s="13"/>
      <c r="C3" s="13"/>
      <c r="D3" s="13"/>
      <c r="E3" s="13"/>
      <c r="F3" s="13"/>
      <c r="G3" s="13"/>
    </row>
    <row r="4" spans="1:7" x14ac:dyDescent="0.25">
      <c r="C4" s="1"/>
      <c r="D4" s="1"/>
      <c r="E4" s="1"/>
      <c r="F4" s="1"/>
      <c r="G4" s="2" t="s">
        <v>17</v>
      </c>
    </row>
    <row r="5" spans="1:7" ht="23.25" x14ac:dyDescent="0.35">
      <c r="A5" s="14" t="s">
        <v>23</v>
      </c>
      <c r="B5" s="14"/>
      <c r="C5" s="14"/>
      <c r="D5" s="14"/>
      <c r="E5" s="14"/>
      <c r="F5" s="14"/>
      <c r="G5" s="14"/>
    </row>
    <row r="6" spans="1:7" ht="15.75" x14ac:dyDescent="0.25">
      <c r="A6" s="3" t="s">
        <v>1</v>
      </c>
      <c r="B6" s="15" t="s">
        <v>4</v>
      </c>
      <c r="C6" s="17" t="s">
        <v>0</v>
      </c>
      <c r="D6" s="18"/>
      <c r="E6" s="18"/>
      <c r="F6" s="18"/>
      <c r="G6" s="19"/>
    </row>
    <row r="7" spans="1:7" ht="15.75" x14ac:dyDescent="0.25">
      <c r="A7" s="3" t="s">
        <v>5</v>
      </c>
      <c r="B7" s="16"/>
      <c r="C7" s="4" t="s">
        <v>6</v>
      </c>
      <c r="D7" s="4" t="s">
        <v>9</v>
      </c>
      <c r="E7" s="4" t="s">
        <v>10</v>
      </c>
      <c r="F7" s="4" t="s">
        <v>11</v>
      </c>
      <c r="G7" s="4" t="s">
        <v>12</v>
      </c>
    </row>
    <row r="8" spans="1:7" ht="15.75" x14ac:dyDescent="0.25">
      <c r="A8" s="3"/>
      <c r="B8" s="8" t="s">
        <v>24</v>
      </c>
      <c r="C8" s="5" t="s">
        <v>18</v>
      </c>
      <c r="D8" s="5">
        <v>30</v>
      </c>
      <c r="E8" s="5">
        <v>14</v>
      </c>
      <c r="F8" s="5">
        <v>2.08</v>
      </c>
      <c r="G8" s="6">
        <f>SUM(D8+E8)/6*F8</f>
        <v>15.253333333333334</v>
      </c>
    </row>
    <row r="9" spans="1:7" ht="15.75" x14ac:dyDescent="0.25">
      <c r="A9" s="3"/>
      <c r="B9" s="9"/>
      <c r="C9" s="5" t="s">
        <v>18</v>
      </c>
      <c r="D9" s="5">
        <v>30</v>
      </c>
      <c r="E9" s="5">
        <v>14</v>
      </c>
      <c r="F9" s="5">
        <v>5</v>
      </c>
      <c r="G9" s="6">
        <f>SUM(D9+E9)/6*F9</f>
        <v>36.666666666666664</v>
      </c>
    </row>
    <row r="10" spans="1:7" ht="15.75" x14ac:dyDescent="0.25">
      <c r="A10" s="3"/>
      <c r="B10" s="9"/>
      <c r="C10" s="5" t="s">
        <v>18</v>
      </c>
      <c r="D10" s="5">
        <v>30</v>
      </c>
      <c r="E10" s="5">
        <v>14</v>
      </c>
      <c r="F10" s="5">
        <v>14</v>
      </c>
      <c r="G10" s="6">
        <f>SUM(D10+E10)/6*F10</f>
        <v>102.66666666666666</v>
      </c>
    </row>
    <row r="11" spans="1:7" ht="15.75" x14ac:dyDescent="0.25">
      <c r="A11" s="3"/>
      <c r="B11" s="9"/>
      <c r="C11" s="5" t="s">
        <v>18</v>
      </c>
      <c r="D11" s="5">
        <v>30</v>
      </c>
      <c r="E11" s="5">
        <v>14</v>
      </c>
      <c r="F11" s="5">
        <v>6</v>
      </c>
      <c r="G11" s="6">
        <f>SUM(D11+E11)/6*F11</f>
        <v>44</v>
      </c>
    </row>
    <row r="12" spans="1:7" ht="15.75" x14ac:dyDescent="0.25">
      <c r="A12" s="3"/>
      <c r="B12" s="9"/>
      <c r="C12" s="5" t="s">
        <v>18</v>
      </c>
      <c r="D12" s="5">
        <v>30</v>
      </c>
      <c r="E12" s="5">
        <v>14</v>
      </c>
      <c r="F12" s="5">
        <v>45</v>
      </c>
      <c r="G12" s="6">
        <f>SUM(D12+E12)/6*F12</f>
        <v>330</v>
      </c>
    </row>
    <row r="13" spans="1:7" ht="15.75" x14ac:dyDescent="0.25">
      <c r="A13" s="3"/>
      <c r="B13" s="9"/>
      <c r="C13" s="20" t="s">
        <v>2</v>
      </c>
      <c r="D13" s="5">
        <v>30</v>
      </c>
      <c r="E13" s="5">
        <v>14</v>
      </c>
      <c r="F13" s="20">
        <v>2</v>
      </c>
      <c r="G13" s="21">
        <f>SUM(D13+E13+D14+E14)/6*F13/2</f>
        <v>12</v>
      </c>
    </row>
    <row r="14" spans="1:7" ht="15.75" x14ac:dyDescent="0.25">
      <c r="A14" s="3"/>
      <c r="B14" s="9"/>
      <c r="C14" s="20"/>
      <c r="D14" s="5">
        <v>20</v>
      </c>
      <c r="E14" s="5">
        <v>8</v>
      </c>
      <c r="F14" s="20"/>
      <c r="G14" s="21"/>
    </row>
    <row r="15" spans="1:7" ht="15.75" x14ac:dyDescent="0.25">
      <c r="A15" s="3"/>
      <c r="B15" s="9"/>
      <c r="C15" s="5" t="s">
        <v>19</v>
      </c>
      <c r="D15" s="5">
        <v>20</v>
      </c>
      <c r="E15" s="5">
        <v>8</v>
      </c>
      <c r="F15" s="5">
        <v>4</v>
      </c>
      <c r="G15" s="6">
        <f>SUM(D15+E15)/6*F15</f>
        <v>18.666666666666668</v>
      </c>
    </row>
    <row r="16" spans="1:7" ht="15.75" x14ac:dyDescent="0.25">
      <c r="A16" s="3"/>
      <c r="B16" s="9"/>
      <c r="C16" s="5" t="s">
        <v>18</v>
      </c>
      <c r="D16" s="5">
        <v>20</v>
      </c>
      <c r="E16" s="5">
        <v>8</v>
      </c>
      <c r="F16" s="5">
        <v>30</v>
      </c>
      <c r="G16" s="6">
        <f>SUM(D16+E16)/6*F16</f>
        <v>140</v>
      </c>
    </row>
    <row r="17" spans="1:7" ht="15.75" x14ac:dyDescent="0.25">
      <c r="A17" s="3"/>
      <c r="B17" s="9"/>
      <c r="C17" s="5" t="s">
        <v>20</v>
      </c>
      <c r="D17" s="5">
        <v>20</v>
      </c>
      <c r="E17" s="5">
        <v>8</v>
      </c>
      <c r="F17" s="5">
        <v>4</v>
      </c>
      <c r="G17" s="6">
        <f>SUM(D17+E17)/6*F17</f>
        <v>18.666666666666668</v>
      </c>
    </row>
    <row r="18" spans="1:7" ht="15.75" x14ac:dyDescent="0.25">
      <c r="A18" s="3"/>
      <c r="B18" s="9"/>
      <c r="C18" s="5" t="s">
        <v>18</v>
      </c>
      <c r="D18" s="5">
        <v>20</v>
      </c>
      <c r="E18" s="5">
        <v>8</v>
      </c>
      <c r="F18" s="5">
        <v>14</v>
      </c>
      <c r="G18" s="6">
        <f>SUM(D18+E18)/6*F18</f>
        <v>65.333333333333343</v>
      </c>
    </row>
    <row r="19" spans="1:7" ht="15.75" x14ac:dyDescent="0.25">
      <c r="A19" s="3"/>
      <c r="B19" s="9"/>
      <c r="C19" s="20" t="s">
        <v>2</v>
      </c>
      <c r="D19" s="5">
        <v>20</v>
      </c>
      <c r="E19" s="5">
        <v>8</v>
      </c>
      <c r="F19" s="20">
        <v>2</v>
      </c>
      <c r="G19" s="21">
        <f>SUM(D19+E19+D20+E20)/6*F19/2</f>
        <v>9</v>
      </c>
    </row>
    <row r="20" spans="1:7" ht="15.75" x14ac:dyDescent="0.25">
      <c r="A20" s="3"/>
      <c r="B20" s="9"/>
      <c r="C20" s="20"/>
      <c r="D20" s="5">
        <v>20</v>
      </c>
      <c r="E20" s="5">
        <v>6</v>
      </c>
      <c r="F20" s="20"/>
      <c r="G20" s="21"/>
    </row>
    <row r="21" spans="1:7" ht="15.75" x14ac:dyDescent="0.25">
      <c r="A21" s="3"/>
      <c r="B21" s="9"/>
      <c r="C21" s="5" t="s">
        <v>18</v>
      </c>
      <c r="D21" s="5">
        <v>20</v>
      </c>
      <c r="E21" s="5">
        <v>6</v>
      </c>
      <c r="F21" s="5">
        <v>11</v>
      </c>
      <c r="G21" s="6">
        <f>SUM(D21+E21)/6*F21</f>
        <v>47.666666666666664</v>
      </c>
    </row>
    <row r="22" spans="1:7" ht="15.75" x14ac:dyDescent="0.25">
      <c r="A22" s="3"/>
      <c r="B22" s="9"/>
      <c r="C22" s="5" t="s">
        <v>20</v>
      </c>
      <c r="D22" s="5">
        <v>20</v>
      </c>
      <c r="E22" s="5">
        <v>6</v>
      </c>
      <c r="F22" s="5">
        <v>4</v>
      </c>
      <c r="G22" s="6">
        <f>SUM(D22+E22)/6*F22</f>
        <v>17.333333333333332</v>
      </c>
    </row>
    <row r="23" spans="1:7" ht="15.75" x14ac:dyDescent="0.25">
      <c r="A23" s="3"/>
      <c r="B23" s="9"/>
      <c r="C23" s="5" t="s">
        <v>18</v>
      </c>
      <c r="D23" s="5">
        <v>20</v>
      </c>
      <c r="E23" s="5">
        <v>6</v>
      </c>
      <c r="F23" s="5">
        <v>16</v>
      </c>
      <c r="G23" s="6">
        <f>SUM(D23+E23)/6*F23</f>
        <v>69.333333333333329</v>
      </c>
    </row>
    <row r="24" spans="1:7" ht="15.75" x14ac:dyDescent="0.25">
      <c r="A24" s="3"/>
      <c r="B24" s="9"/>
      <c r="C24" s="5" t="s">
        <v>15</v>
      </c>
      <c r="D24" s="5">
        <v>20</v>
      </c>
      <c r="E24" s="5">
        <v>6</v>
      </c>
      <c r="F24" s="5" t="s">
        <v>0</v>
      </c>
      <c r="G24" s="6">
        <f>SUM(D24*E24)/144</f>
        <v>0.83333333333333337</v>
      </c>
    </row>
    <row r="25" spans="1:7" ht="15.75" x14ac:dyDescent="0.25">
      <c r="A25" s="3"/>
      <c r="B25" s="9" t="s">
        <v>13</v>
      </c>
      <c r="C25" s="5" t="s">
        <v>18</v>
      </c>
      <c r="D25" s="5">
        <v>24</v>
      </c>
      <c r="E25" s="5">
        <v>12</v>
      </c>
      <c r="F25" s="5">
        <v>40</v>
      </c>
      <c r="G25" s="6">
        <f>SUM(D25+E25)/6*F25</f>
        <v>240</v>
      </c>
    </row>
    <row r="26" spans="1:7" ht="15.75" x14ac:dyDescent="0.25">
      <c r="A26" s="3"/>
      <c r="B26" s="9"/>
      <c r="C26" s="5" t="s">
        <v>20</v>
      </c>
      <c r="D26" s="5">
        <v>24</v>
      </c>
      <c r="E26" s="5">
        <v>12</v>
      </c>
      <c r="F26" s="5">
        <v>5.5</v>
      </c>
      <c r="G26" s="6">
        <f>SUM(D26+E26)/6*F26</f>
        <v>33</v>
      </c>
    </row>
    <row r="27" spans="1:7" ht="15.75" x14ac:dyDescent="0.25">
      <c r="A27" s="3"/>
      <c r="B27" s="9"/>
      <c r="C27" s="5" t="s">
        <v>18</v>
      </c>
      <c r="D27" s="5">
        <v>24</v>
      </c>
      <c r="E27" s="5">
        <v>12</v>
      </c>
      <c r="F27" s="5">
        <v>22</v>
      </c>
      <c r="G27" s="6">
        <f>SUM(D27+E27)/6*F27</f>
        <v>132</v>
      </c>
    </row>
    <row r="28" spans="1:7" ht="15.75" x14ac:dyDescent="0.25">
      <c r="A28" s="3"/>
      <c r="B28" s="9"/>
      <c r="C28" s="20" t="s">
        <v>2</v>
      </c>
      <c r="D28" s="5">
        <v>24</v>
      </c>
      <c r="E28" s="5">
        <v>12</v>
      </c>
      <c r="F28" s="20">
        <v>2</v>
      </c>
      <c r="G28" s="21">
        <f>SUM(D28+E28+D29+E29)/6*F28/2</f>
        <v>11.666666666666666</v>
      </c>
    </row>
    <row r="29" spans="1:7" ht="15.75" x14ac:dyDescent="0.25">
      <c r="A29" s="3"/>
      <c r="B29" s="9"/>
      <c r="C29" s="20"/>
      <c r="D29" s="5">
        <v>24</v>
      </c>
      <c r="E29" s="5">
        <v>10</v>
      </c>
      <c r="F29" s="20"/>
      <c r="G29" s="21"/>
    </row>
    <row r="30" spans="1:7" ht="15.75" x14ac:dyDescent="0.25">
      <c r="A30" s="3"/>
      <c r="B30" s="9"/>
      <c r="C30" s="5" t="s">
        <v>18</v>
      </c>
      <c r="D30" s="5">
        <v>24</v>
      </c>
      <c r="E30" s="5">
        <v>10</v>
      </c>
      <c r="F30" s="5">
        <v>10</v>
      </c>
      <c r="G30" s="6">
        <f>SUM(D30+E30)/6*F30</f>
        <v>56.666666666666671</v>
      </c>
    </row>
    <row r="31" spans="1:7" ht="15.75" x14ac:dyDescent="0.25">
      <c r="A31" s="3"/>
      <c r="B31" s="9"/>
      <c r="C31" s="5" t="s">
        <v>18</v>
      </c>
      <c r="D31" s="5">
        <v>24</v>
      </c>
      <c r="E31" s="5">
        <v>10</v>
      </c>
      <c r="F31" s="5">
        <v>14</v>
      </c>
      <c r="G31" s="6">
        <f>SUM(D31+E31)/6*F31</f>
        <v>79.333333333333343</v>
      </c>
    </row>
    <row r="32" spans="1:7" ht="15.75" x14ac:dyDescent="0.25">
      <c r="A32" s="3"/>
      <c r="B32" s="9"/>
      <c r="C32" s="5" t="s">
        <v>15</v>
      </c>
      <c r="D32" s="5">
        <v>24</v>
      </c>
      <c r="E32" s="5">
        <v>10</v>
      </c>
      <c r="F32" s="5" t="s">
        <v>0</v>
      </c>
      <c r="G32" s="6">
        <f>SUM(D32*E32)/144</f>
        <v>1.6666666666666667</v>
      </c>
    </row>
    <row r="33" spans="1:10" ht="15.75" x14ac:dyDescent="0.25">
      <c r="A33" s="3"/>
      <c r="B33" s="9" t="s">
        <v>13</v>
      </c>
      <c r="C33" s="5" t="s">
        <v>18</v>
      </c>
      <c r="D33" s="5">
        <v>20</v>
      </c>
      <c r="E33" s="5">
        <v>8</v>
      </c>
      <c r="F33" s="5">
        <v>29</v>
      </c>
      <c r="G33" s="6">
        <f>SUM(D33+E33)/6*F33</f>
        <v>135.33333333333334</v>
      </c>
    </row>
    <row r="34" spans="1:10" ht="15.75" x14ac:dyDescent="0.25">
      <c r="A34" s="3"/>
      <c r="B34" s="9"/>
      <c r="C34" s="5" t="s">
        <v>15</v>
      </c>
      <c r="D34" s="5">
        <v>20</v>
      </c>
      <c r="E34" s="5">
        <v>8</v>
      </c>
      <c r="F34" s="5" t="s">
        <v>0</v>
      </c>
      <c r="G34" s="6">
        <f>SUM(D34*E34)/144</f>
        <v>1.1111111111111112</v>
      </c>
    </row>
    <row r="35" spans="1:10" ht="15.75" x14ac:dyDescent="0.25">
      <c r="A35" s="3"/>
      <c r="B35" s="9" t="s">
        <v>13</v>
      </c>
      <c r="C35" s="5" t="s">
        <v>18</v>
      </c>
      <c r="D35" s="5">
        <v>20</v>
      </c>
      <c r="E35" s="5">
        <v>6</v>
      </c>
      <c r="F35" s="5">
        <v>15</v>
      </c>
      <c r="G35" s="6">
        <f>SUM(D35+E35)/6*F35</f>
        <v>65</v>
      </c>
    </row>
    <row r="36" spans="1:10" ht="15.75" x14ac:dyDescent="0.25">
      <c r="A36" s="3"/>
      <c r="B36" s="9"/>
      <c r="C36" s="5" t="s">
        <v>15</v>
      </c>
      <c r="D36" s="5">
        <v>20</v>
      </c>
      <c r="E36" s="5">
        <v>6</v>
      </c>
      <c r="F36" s="5" t="s">
        <v>0</v>
      </c>
      <c r="G36" s="6">
        <f>SUM(D36*E36)/144</f>
        <v>0.83333333333333337</v>
      </c>
    </row>
    <row r="37" spans="1:10" ht="15.75" x14ac:dyDescent="0.25">
      <c r="A37" s="3"/>
      <c r="B37" s="9" t="s">
        <v>13</v>
      </c>
      <c r="C37" s="5" t="s">
        <v>18</v>
      </c>
      <c r="D37" s="5">
        <v>20</v>
      </c>
      <c r="E37" s="5">
        <v>8</v>
      </c>
      <c r="F37" s="5">
        <v>16</v>
      </c>
      <c r="G37" s="6">
        <f>SUM(D37+E37)/6*F37</f>
        <v>74.666666666666671</v>
      </c>
    </row>
    <row r="38" spans="1:10" ht="15.75" x14ac:dyDescent="0.25">
      <c r="A38" s="3"/>
      <c r="B38" s="9"/>
      <c r="C38" s="5" t="s">
        <v>15</v>
      </c>
      <c r="D38" s="5">
        <v>20</v>
      </c>
      <c r="E38" s="5">
        <v>8</v>
      </c>
      <c r="F38" s="5" t="s">
        <v>0</v>
      </c>
      <c r="G38" s="6">
        <f>SUM(D38*E38)/144</f>
        <v>1.1111111111111112</v>
      </c>
    </row>
    <row r="39" spans="1:10" ht="15.75" x14ac:dyDescent="0.25">
      <c r="A39" s="3"/>
      <c r="B39" s="9" t="s">
        <v>22</v>
      </c>
      <c r="C39" s="5" t="s">
        <v>21</v>
      </c>
      <c r="D39" s="5">
        <v>15</v>
      </c>
      <c r="E39" s="5">
        <v>15</v>
      </c>
      <c r="F39" s="5">
        <v>2</v>
      </c>
      <c r="G39" s="6">
        <f>SUM(D39+E39)/6*F39*7</f>
        <v>70</v>
      </c>
      <c r="J39" t="s">
        <v>0</v>
      </c>
    </row>
    <row r="40" spans="1:10" ht="15.75" x14ac:dyDescent="0.25">
      <c r="A40" s="17" t="s">
        <v>3</v>
      </c>
      <c r="B40" s="18"/>
      <c r="C40" s="18"/>
      <c r="D40" s="18"/>
      <c r="E40" s="18"/>
      <c r="F40" s="19"/>
      <c r="G40" s="7">
        <f>SUM(G8:G39)</f>
        <v>1829.808888888889</v>
      </c>
    </row>
  </sheetData>
  <mergeCells count="16">
    <mergeCell ref="A40:F40"/>
    <mergeCell ref="A1:G1"/>
    <mergeCell ref="A2:G2"/>
    <mergeCell ref="A3:G3"/>
    <mergeCell ref="A5:G5"/>
    <mergeCell ref="B6:B7"/>
    <mergeCell ref="C6:G6"/>
    <mergeCell ref="C28:C29"/>
    <mergeCell ref="F28:F29"/>
    <mergeCell ref="G28:G29"/>
    <mergeCell ref="C13:C14"/>
    <mergeCell ref="F13:F14"/>
    <mergeCell ref="G13:G14"/>
    <mergeCell ref="C19:C20"/>
    <mergeCell ref="F19:F20"/>
    <mergeCell ref="G19:G20"/>
  </mergeCells>
  <pageMargins left="0.7" right="0.7" top="0.75" bottom="0.75" header="0.3" footer="0.3"/>
  <pageSetup paperSize="9" scale="87" orientation="portrait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1sts3</vt:lpstr>
      <vt:lpstr>total</vt:lpstr>
      <vt:lpstr>GRs2</vt:lpstr>
      <vt:lpstr>GRs3</vt:lpstr>
      <vt:lpstr>1sts2</vt:lpstr>
      <vt:lpstr>'1sts2'!Print_Area</vt:lpstr>
      <vt:lpstr>'1sts3'!Print_Area</vt:lpstr>
      <vt:lpstr>'GRs2'!Print_Area</vt:lpstr>
      <vt:lpstr>'GRs3'!Print_Area</vt:lpstr>
      <vt:lpstr>'1sts3'!Print_Titles</vt:lpstr>
      <vt:lpstr>'GRs2'!Print_Titles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Kamran</dc:creator>
  <cp:lastModifiedBy>irfan ahmed</cp:lastModifiedBy>
  <cp:lastPrinted>2025-05-22T08:59:14Z</cp:lastPrinted>
  <dcterms:created xsi:type="dcterms:W3CDTF">2022-10-28T10:11:57Z</dcterms:created>
  <dcterms:modified xsi:type="dcterms:W3CDTF">2025-05-22T08:59:35Z</dcterms:modified>
</cp:coreProperties>
</file>