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B74F9334-17B0-4262-BF22-6E1933BD3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3" i="1" l="1"/>
  <c r="D24" i="1"/>
  <c r="D25" i="1" s="1"/>
  <c r="D26" i="1" s="1"/>
  <c r="I28" i="1"/>
  <c r="I30" i="1"/>
  <c r="I32" i="1" s="1"/>
  <c r="I35" i="1" s="1"/>
  <c r="I24" i="1"/>
</calcChain>
</file>

<file path=xl/sharedStrings.xml><?xml version="1.0" encoding="utf-8"?>
<sst xmlns="http://schemas.openxmlformats.org/spreadsheetml/2006/main" count="28" uniqueCount="27">
  <si>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</si>
  <si>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</si>
  <si>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</si>
  <si>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</si>
  <si>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</si>
  <si>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</si>
  <si>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</si>
  <si>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</si>
  <si>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</si>
  <si>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</si>
  <si>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</si>
  <si>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</si>
  <si>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</si>
  <si>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</si>
  <si>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</si>
  <si>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</si>
  <si>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To M/S GW Alpha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</si>
  <si>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</si>
  <si>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</si>
  <si>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</si>
  <si>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</si>
  <si>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</si>
  <si>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</si>
  <si>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07 Feb 2024</t>
  </si>
  <si>
    <t>011</t>
  </si>
  <si>
    <t>Operarion and Maintenance charges for HVAC, Fire Fighting &amp; Plumbing pumps.
For the month of January + February 2024</t>
  </si>
  <si>
    <t>(Four Million Four Hundred Twenty Nine Thousand Six Hundred Only/=).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</si>
</sst>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323547</xdr:colOff>
      <xdr:row>28</xdr:row>
      <xdr:rowOff>47237</xdr:rowOff>
    </xdr:from>
    <xdr:to>
      <xdr:col>16</xdr:col>
      <xdr:colOff>439681</xdr:colOff>
      <xdr:row>30</xdr:row>
      <xdr:rowOff>190890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5027" y="7511727"/>
          <a:ext cx="728455" cy="581025"/>
        </a:xfrm>
        <a:prstGeom prst="rect">
          <a:avLst/>
        </a:prstGeom>
      </xdr:spPr>
    </xdr:pic>
    <xdr:clientData/>
  </xdr:twoCellAnchor>
  <xdr:twoCellAnchor>
    <xdr:from>
      <xdr:col>9</xdr:col>
      <xdr:colOff>2457118</xdr:colOff>
      <xdr:row>10</xdr:row>
      <xdr:rowOff>11981</xdr:rowOff>
    </xdr:from>
    <xdr:to>
      <xdr:col>16</xdr:col>
      <xdr:colOff>242986</xdr:colOff>
      <xdr:row>13</xdr:row>
      <xdr:rowOff>10303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2409771" y="2130808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1282960</xdr:colOff>
      <xdr:row>9</xdr:row>
      <xdr:rowOff>19439</xdr:rowOff>
    </xdr:from>
    <xdr:to>
      <xdr:col>9</xdr:col>
      <xdr:colOff>2406909</xdr:colOff>
      <xdr:row>12</xdr:row>
      <xdr:rowOff>166785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35613" y="1895281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topLeftCell="A16" zoomScale="98" zoomScaleNormal="98" workbookViewId="0">
      <selection activeCell="D37" sqref="D37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5" t="s">
        <v>16</v>
      </c>
      <c r="B9" s="27"/>
    </row>
    <row r="10" spans="1:4" ht="18.75" x14ac:dyDescent="0.3">
      <c r="A10" s="35"/>
      <c r="B10" s="27"/>
      <c r="C10" s="28" t="s">
        <v>18</v>
      </c>
      <c r="D10" s="30" t="s">
        <v>23</v>
      </c>
    </row>
    <row r="11" spans="1:4" s="29" customFormat="1" ht="18.75" x14ac:dyDescent="0.3">
      <c r="A11" s="26"/>
      <c r="B11" s="27"/>
      <c r="C11" s="28" t="s">
        <v>5</v>
      </c>
      <c r="D11" s="30" t="s">
        <v>24</v>
      </c>
    </row>
    <row r="12" spans="1:4" s="29" customFormat="1" ht="18.75" x14ac:dyDescent="0.3">
      <c r="A12" s="26"/>
      <c r="B12" s="27"/>
      <c r="C12" s="28" t="s">
        <v>6</v>
      </c>
      <c r="D12" s="31" t="s">
        <v>10</v>
      </c>
    </row>
    <row r="13" spans="1:4" x14ac:dyDescent="0.25">
      <c r="A13" s="3"/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3" t="s">
        <v>7</v>
      </c>
      <c r="B16" s="44"/>
      <c r="C16" s="44"/>
      <c r="D16" s="44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5" t="s">
        <v>17</v>
      </c>
      <c r="B18" s="45"/>
      <c r="C18" s="45"/>
      <c r="D18" s="45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6" t="s">
        <v>15</v>
      </c>
      <c r="B20" s="46"/>
      <c r="C20" s="46"/>
      <c r="D20" s="46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51" t="s">
        <v>1</v>
      </c>
      <c r="C22" s="52"/>
      <c r="D22" s="17" t="s">
        <v>11</v>
      </c>
    </row>
    <row r="23" spans="1:10" ht="104.25" customHeight="1" thickBot="1" x14ac:dyDescent="0.3">
      <c r="A23" s="24" t="s">
        <v>2</v>
      </c>
      <c r="B23" s="33" t="s">
        <v>25</v>
      </c>
      <c r="C23" s="34"/>
      <c r="D23" s="25">
        <f>1960000*2</f>
        <v>3920000</v>
      </c>
      <c r="E23" s="37"/>
    </row>
    <row r="24" spans="1:10" ht="23.25" customHeight="1" x14ac:dyDescent="0.25">
      <c r="A24" s="53" t="s">
        <v>8</v>
      </c>
      <c r="B24" s="53"/>
      <c r="C24" s="53"/>
      <c r="D24" s="41">
        <f>SUM(D23:D23)</f>
        <v>3920000</v>
      </c>
      <c r="H24" s="38">
        <v>45200</v>
      </c>
      <c r="I24" s="39">
        <f>3920000/2</f>
        <v>1960000</v>
      </c>
      <c r="J24" s="47" t="s">
        <v>21</v>
      </c>
    </row>
    <row r="25" spans="1:10" ht="18.75" x14ac:dyDescent="0.25">
      <c r="A25" s="50" t="s">
        <v>14</v>
      </c>
      <c r="B25" s="50"/>
      <c r="C25" s="50"/>
      <c r="D25" s="41">
        <f>D24*13%</f>
        <v>509600</v>
      </c>
      <c r="J25" s="48"/>
    </row>
    <row r="26" spans="1:10" ht="18.75" x14ac:dyDescent="0.25">
      <c r="A26" s="50" t="s">
        <v>9</v>
      </c>
      <c r="B26" s="50"/>
      <c r="C26" s="50"/>
      <c r="D26" s="42">
        <f>D25+D24</f>
        <v>4429600</v>
      </c>
      <c r="E26" s="32"/>
      <c r="J26" s="48"/>
    </row>
    <row r="27" spans="1:10" ht="21" x14ac:dyDescent="0.25">
      <c r="A27" s="15"/>
      <c r="B27" s="16"/>
      <c r="C27" s="16"/>
      <c r="D27" s="22"/>
      <c r="H27" s="38" t="s">
        <v>20</v>
      </c>
      <c r="I27" s="39">
        <v>500000</v>
      </c>
      <c r="J27" s="48"/>
    </row>
    <row r="28" spans="1:10" x14ac:dyDescent="0.25">
      <c r="A28" s="6" t="s">
        <v>12</v>
      </c>
      <c r="B28" s="3"/>
      <c r="C28" s="3"/>
      <c r="D28" s="5"/>
      <c r="I28" s="39">
        <f>I24-I27</f>
        <v>1460000</v>
      </c>
      <c r="J28" s="48"/>
    </row>
    <row r="29" spans="1:10" ht="18" customHeight="1" x14ac:dyDescent="0.25">
      <c r="A29" s="15"/>
      <c r="B29" s="16"/>
      <c r="C29" s="16"/>
      <c r="D29" s="22"/>
      <c r="J29" s="48"/>
    </row>
    <row r="30" spans="1:10" x14ac:dyDescent="0.25">
      <c r="A30" s="6" t="s">
        <v>3</v>
      </c>
      <c r="B30" s="3"/>
      <c r="C30" s="3"/>
      <c r="D30" s="5"/>
      <c r="H30" s="38">
        <v>45231</v>
      </c>
      <c r="I30" s="39">
        <f>3920000/2</f>
        <v>1960000</v>
      </c>
      <c r="J30" s="48"/>
    </row>
    <row r="31" spans="1:10" x14ac:dyDescent="0.25">
      <c r="A31" s="6"/>
      <c r="B31" s="7" t="s">
        <v>26</v>
      </c>
      <c r="C31" s="7"/>
      <c r="D31" s="5"/>
      <c r="H31" s="38" t="s">
        <v>20</v>
      </c>
      <c r="I31" s="39">
        <v>500000</v>
      </c>
      <c r="J31" s="48"/>
    </row>
    <row r="32" spans="1:10" ht="16.5" thickBot="1" x14ac:dyDescent="0.3">
      <c r="D32" s="3"/>
      <c r="I32" s="39">
        <f>I30-I31</f>
        <v>1460000</v>
      </c>
      <c r="J32" s="49"/>
    </row>
    <row r="33" spans="1:10" s="36" customFormat="1" ht="26.25" customHeight="1" x14ac:dyDescent="0.25">
      <c r="A33" s="36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40">
        <f>I32+I28</f>
        <v>2920000</v>
      </c>
      <c r="J35" s="21" t="s">
        <v>22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19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8"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2024-03-30T11:17:06Z</cp:lastPrinted>
  <dcterms:created xsi:type="dcterms:W3CDTF">2015-09-19T11:17:01Z</dcterms:created>
  <dcterms:modified xsi:type="dcterms:W3CDTF">2024-03-30T12:16:16Z</dcterms:modified>
</cp:coreProperties>
</file>