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159CDA57-61F8-4443-912D-306F58307479}" xr6:coauthVersionLast="36" xr6:coauthVersionMax="47" xr10:uidLastSave="{00000000-0000-0000-0000-000000000000}"/>
  <bookViews>
    <workbookView xWindow="-120" yWindow="-120" windowWidth="29040" windowHeight="15840" activeTab="2" xr2:uid="{00000000-000D-0000-FFFF-FFFF00000000}"/>
  </bookViews>
  <sheets>
    <sheet name="Summary" sheetId="3" r:id="rId1"/>
    <sheet name="AHUs" sheetId="1" r:id="rId2"/>
    <sheet name="Plant Room" sheetId="2" r:id="rId3"/>
  </sheets>
  <definedNames>
    <definedName name="_xlnm.Print_Area" localSheetId="1">AHUs!$A$1:$H$169</definedName>
    <definedName name="_xlnm.Print_Area" localSheetId="2">'Plant Room'!$A$1:$H$14</definedName>
    <definedName name="_xlnm.Print_Area" localSheetId="0">Summary!$A$1:$E$36</definedName>
    <definedName name="_xlnm.Print_Titles" localSheetId="1">AHUs!$1:$2</definedName>
    <definedName name="_xlnm.Print_Titles" localSheetId="2">'Plant Room'!$1:$2</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8" i="1" l="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9" i="2" l="1"/>
  <c r="G9" i="2"/>
  <c r="H8" i="2"/>
  <c r="G8" i="2"/>
  <c r="G13" i="2"/>
  <c r="H13" i="2"/>
  <c r="H130" i="1" l="1"/>
  <c r="G130" i="1"/>
  <c r="G134" i="1"/>
  <c r="H134" i="1"/>
  <c r="G131" i="1"/>
  <c r="H131" i="1"/>
  <c r="G132" i="1"/>
  <c r="H132" i="1"/>
  <c r="G133" i="1"/>
  <c r="H133" i="1"/>
  <c r="G124" i="1"/>
  <c r="H124" i="1"/>
  <c r="G125" i="1"/>
  <c r="H125" i="1"/>
  <c r="G126" i="1"/>
  <c r="H126" i="1"/>
  <c r="G127" i="1"/>
  <c r="H127" i="1"/>
  <c r="G128" i="1"/>
  <c r="H128" i="1"/>
  <c r="G129" i="1"/>
  <c r="H129" i="1"/>
  <c r="H123" i="1"/>
  <c r="G123" i="1"/>
  <c r="H12" i="2" l="1"/>
  <c r="G12" i="2"/>
  <c r="H144" i="1"/>
  <c r="G144" i="1"/>
  <c r="H142" i="1"/>
  <c r="G142" i="1"/>
  <c r="H140" i="1"/>
  <c r="G140" i="1"/>
  <c r="G26" i="1"/>
  <c r="H26" i="1"/>
  <c r="G99" i="1" l="1"/>
  <c r="H99" i="1"/>
  <c r="G51" i="1"/>
  <c r="H51" i="1"/>
  <c r="H38" i="2"/>
  <c r="G38" i="2"/>
  <c r="H37" i="2"/>
  <c r="G37" i="2"/>
  <c r="H36" i="2"/>
  <c r="G36" i="2"/>
  <c r="H35" i="2"/>
  <c r="G35" i="2"/>
  <c r="H168" i="1" l="1"/>
  <c r="G168" i="1"/>
  <c r="H167" i="1"/>
  <c r="G167" i="1"/>
  <c r="H166" i="1"/>
  <c r="G166" i="1"/>
  <c r="H165" i="1"/>
  <c r="G165" i="1"/>
  <c r="H164" i="1"/>
  <c r="G164" i="1"/>
  <c r="H163" i="1"/>
  <c r="G163" i="1"/>
  <c r="H158" i="1"/>
  <c r="G158" i="1"/>
  <c r="H157" i="1"/>
  <c r="G157" i="1"/>
  <c r="H156" i="1"/>
  <c r="G156" i="1"/>
  <c r="H155" i="1"/>
  <c r="G155" i="1"/>
  <c r="H154" i="1"/>
  <c r="G154" i="1"/>
  <c r="H153" i="1"/>
  <c r="G153" i="1"/>
  <c r="H152" i="1"/>
  <c r="G152" i="1"/>
  <c r="H151" i="1"/>
  <c r="G151" i="1"/>
  <c r="H150" i="1"/>
  <c r="G150" i="1"/>
  <c r="H149" i="1"/>
  <c r="G149" i="1"/>
  <c r="H143" i="1"/>
  <c r="G143" i="1"/>
  <c r="H141" i="1"/>
  <c r="G141" i="1"/>
  <c r="H139" i="1"/>
  <c r="G139"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G135" i="1" s="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H7" i="1"/>
  <c r="G7" i="1"/>
  <c r="H135" i="1" l="1"/>
  <c r="G27" i="1"/>
  <c r="G75" i="1"/>
  <c r="H75" i="1"/>
  <c r="H27" i="1"/>
  <c r="G145" i="1"/>
  <c r="C27" i="3" s="1"/>
  <c r="H145" i="1"/>
  <c r="D27" i="3"/>
  <c r="H169" i="1"/>
  <c r="D29" i="3" s="1"/>
  <c r="G159" i="1"/>
  <c r="C28" i="3" s="1"/>
  <c r="G169" i="1"/>
  <c r="C29" i="3" s="1"/>
  <c r="H159" i="1"/>
  <c r="D28" i="3" s="1"/>
  <c r="C25" i="3"/>
  <c r="D23" i="3"/>
  <c r="D25" i="3"/>
  <c r="C23" i="3"/>
  <c r="H15" i="2"/>
  <c r="G15" i="2"/>
  <c r="H11" i="2"/>
  <c r="G11" i="2"/>
  <c r="H10" i="2"/>
  <c r="G10" i="2"/>
  <c r="H7" i="2"/>
  <c r="G7" i="2"/>
  <c r="H6" i="2"/>
  <c r="H14" i="2" s="1"/>
  <c r="G6" i="2"/>
  <c r="G14" i="2" s="1"/>
  <c r="C30" i="3" l="1"/>
  <c r="D30" i="3"/>
  <c r="E29" i="3"/>
  <c r="E27" i="3"/>
  <c r="E28" i="3"/>
  <c r="E25" i="3"/>
  <c r="G39" i="2"/>
  <c r="H39" i="2"/>
  <c r="E30" i="3" l="1"/>
  <c r="D24" i="3"/>
  <c r="C22" i="3"/>
  <c r="D22" i="3"/>
  <c r="C24" i="3"/>
  <c r="C31" i="3" l="1"/>
  <c r="E22" i="3"/>
  <c r="E24" i="3"/>
  <c r="D31" i="3"/>
  <c r="E23" i="3"/>
  <c r="E31" i="3" l="1"/>
</calcChain>
</file>

<file path=xl/sharedStrings.xml><?xml version="1.0" encoding="utf-8"?>
<sst xmlns="http://schemas.openxmlformats.org/spreadsheetml/2006/main" count="376" uniqueCount="118">
  <si>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</si>
  <si>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</si>
  <si>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</si>
  <si>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</si>
  <si>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</si>
  <si>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</si>
  <si>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</si>
  <si>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</si>
  <si>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</si>
  <si>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</si>
  <si>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</si>
  <si>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</si>
  <si>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</si>
  <si>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</si>
  <si>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</si>
  <si>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</si>
  <si>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</si>
  <si>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</si>
  <si>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</si>
  <si>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</si>
  <si>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</si>
  <si>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BOQ OF OVERHAULING, REPAIRING AND REPLACEMENT WORKS OF AIR HANDLING UNITS(AHU) OF BA BUILDING KARACHI</t>
  </si>
  <si>
    <t>S.No</t>
  </si>
  <si>
    <t>Description</t>
  </si>
  <si>
    <t>Total Amount</t>
  </si>
  <si>
    <t xml:space="preserve"> Overhauling, Repairing &amp; Replacement</t>
  </si>
  <si>
    <t xml:space="preserve"> of Air Handling Units</t>
  </si>
  <si>
    <t>Bank Al-Falah Head Office Karachi</t>
  </si>
  <si>
    <t>SUMMARY OF BOQ</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</si>
  <si>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</si>
  <si>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</si>
  <si>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</si>
  <si>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</si>
  <si>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</si>
  <si>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</si>
  <si>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</si>
  <si>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</si>
  <si>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5TH FLOOR FRESH AIR UNIT</t>
  </si>
  <si>
    <t>Evaporator Coil descaling internal and external</t>
  </si>
  <si>
    <t>FAHU room oil base mate finish NIPPON paint.</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</si>
  <si>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</si>
  <si>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</si>
  <si>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</si>
  <si>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</si>
  <si>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</si>
  <si>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</si>
  <si>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</si>
  <si>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</si>
  <si>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</si>
  <si>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</si>
  <si>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 xml:space="preserve">4th, Mezzanine B &amp; Ground A UNIT  </t>
  </si>
  <si>
    <t xml:space="preserve">Grand Total Amount </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</si>
  <si>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</si>
  <si>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</si>
  <si>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</si>
  <si>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</si>
  <si>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Hydroplast Butterfly valve 4" replaced with flange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</si>
  <si>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</si>
  <si>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</si>
  <si>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</si>
  <si>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Set</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</si>
  <si>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</si>
  <si>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</si>
  <si>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</si>
  <si>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</si>
  <si>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</si>
  <si>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</si>
  <si>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</si>
  <si>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Removal of existing insulation from inside the AHU including supply and installation of aluminum faced foam insulation complete in all respect.</t>
  </si>
  <si>
    <t>PLANT ROOM (CHILLERS)</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</si>
  <si>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</si>
  <si>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</si>
  <si>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</si>
  <si>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No</t>
  </si>
  <si>
    <t>Providing and installation of horizontal expansion tank 600 Ltr with related fittings such as valves, hangers supports etc complete in all respect.</t>
  </si>
  <si>
    <t>Dismantle, lifting and shifting of AHU in chiller plant room.</t>
  </si>
  <si>
    <t>Installation of AHUs.</t>
  </si>
  <si>
    <t>Providing and installation of G.I Sheet metal duct for supply and return air.</t>
  </si>
  <si>
    <t>SFT</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</si>
  <si>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</si>
  <si>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</si>
  <si>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</si>
  <si>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</si>
  <si>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</si>
  <si>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Providing and installation of insulation 3/4" thick for supply and return air ducts.</t>
  </si>
  <si>
    <t>Providing and installation of motorized valve 02" Dia.</t>
  </si>
  <si>
    <t>Sqin</t>
  </si>
  <si>
    <t>Providing and installation of volume control dammper</t>
  </si>
  <si>
    <t>Water cooled Chillers Conddenssor descaling with chemical and brushing complete in all respect.</t>
  </si>
  <si>
    <t>Cutting / removal of MS Floor of air handling unit to remove existing isolator including supply and installation of new newpron isolator according air handler weight.</t>
  </si>
  <si>
    <t>Removal and dismantle of rusted MS channel frame foundation floor coloumns and othe 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</si>
  <si>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</si>
  <si>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Cleaning / paint AHU from outer area with primer and finished with oil paint. (Berger / ICI)</t>
  </si>
  <si>
    <t>Removal of existing Gate valve  including suppy and isntallation of Gate valve 4" dia (make GALA) with flanges, nut bolt gasket, insulation, fabric, anti fungus paint complete in all respect.</t>
  </si>
  <si>
    <t>Existing AHU V-belt replaced with new (Make: Continental or approved equal) according number and type.</t>
  </si>
  <si>
    <t>Supply &amp; installation of aluminum filter including repair / replace of filter frame as required complete in all respect.</t>
  </si>
  <si>
    <t xml:space="preserve">Door hinges &amp; lock repaired / replaced with new if required </t>
  </si>
  <si>
    <t>Exisitng condensate Drain pipe replaced with new UPVC SCH-40 1.5'' dia including U-trap and insulation complete in all respect.</t>
  </si>
  <si>
    <t>Supply of SS Nut, Bolts, Washers, Screws &amp; Rivits for completion of AHU overhauling work complete in all respect.</t>
  </si>
  <si>
    <t xml:space="preserve">Providing and installation of flexible pipe connector with flange nut bolt gasket etc complete in all respect. for chilled water supply / return line of AHU </t>
  </si>
  <si>
    <t>MEZZAINE A FLOOR  AHU UNIT</t>
  </si>
  <si>
    <t>AHU blower repaire or replaced including balancing of blower and shaft polish and alignment, replace pillow block bearing 62mm with new (make SKF) including provide grease niple for lubrication. (And test with grease gun).  
- Blower dia 15" 
- Blower Lenght 18"
- Housing Lenght 24"
- Housing Height 22"
- Housing Width 18"</t>
  </si>
  <si>
    <t>4th floor AHU Unit Gate valve 4''old valve removing  and new valve installation make  GALA with flenges  EPS thermocol insulation, fabric, anti fungus paint.</t>
  </si>
  <si>
    <t>Mezzanine B  AHU Unit Gate valve 2.5'' old valve removing  and new valve installation make GALA with flenges  EPS thermocol insulation, fabric, anti fungus paint.</t>
  </si>
  <si>
    <t>Ground A AHU Unit Gate valve 2.5''old valve removing  and new valve installation make GALA with flenges  EPS thermocol insulation,fabric,anti fungus paint.</t>
  </si>
  <si>
    <t xml:space="preserve">Globe valve,moterized valve &amp; strainer descalling of chilled water line </t>
  </si>
  <si>
    <t>Gate valve 2.5''old valve removing  and new valve installation make GALA with flenges  EPS thermocol insulation,fabric,anti fungus paint with almunium cladding .</t>
  </si>
  <si>
    <t xml:space="preserve">Supply &amp; installation of complete filter frame,bag filter &amp; alluminium air filter </t>
  </si>
  <si>
    <t>Supply and installation of booster pump set 1 stand-by &amp; 1 on duty (make: Calpeda / Lowara) including VFD (make ABB) for cooling tower and chilled water system with 2Hp motor, electrical panel and related material.</t>
  </si>
  <si>
    <r>
      <t xml:space="preserve">Removal of existing 8" dia gate valve from </t>
    </r>
    <r>
      <rPr>
        <b/>
        <sz val="12"/>
        <color theme="1"/>
        <rFont val="Calibri"/>
        <family val="2"/>
        <scheme val="minor"/>
      </rPr>
      <t>secondary condenser water pump</t>
    </r>
    <r>
      <rPr>
        <sz val="12"/>
        <color theme="1"/>
        <rFont val="Calibri"/>
        <family val="2"/>
        <scheme val="minor"/>
      </rPr>
      <t xml:space="preserve"> including supply / installation of 8" dia Gate valve with related fittings
Make GALA </t>
    </r>
  </si>
  <si>
    <r>
      <t xml:space="preserve">Removal of existing 8" dia gate valve from </t>
    </r>
    <r>
      <rPr>
        <b/>
        <sz val="12"/>
        <color theme="1"/>
        <rFont val="Calibri"/>
        <family val="2"/>
        <scheme val="minor"/>
      </rPr>
      <t>secondary chilled water pump</t>
    </r>
    <r>
      <rPr>
        <sz val="12"/>
        <color theme="1"/>
        <rFont val="Calibri"/>
        <family val="2"/>
        <scheme val="minor"/>
      </rPr>
      <t xml:space="preserve"> including supply / installation of 8" dia Gate valve with related fittings including new insulation and cladding
Make GALA </t>
    </r>
  </si>
  <si>
    <r>
      <t xml:space="preserve">Removal of existing 6" dia gate valve from </t>
    </r>
    <r>
      <rPr>
        <b/>
        <sz val="12"/>
        <color theme="1"/>
        <rFont val="Calibri"/>
        <family val="2"/>
        <scheme val="minor"/>
      </rPr>
      <t>primary chilled water pump</t>
    </r>
    <r>
      <rPr>
        <sz val="12"/>
        <color theme="1"/>
        <rFont val="Calibri"/>
        <family val="2"/>
        <scheme val="minor"/>
      </rPr>
      <t xml:space="preserve"> including supply / installation of 6" dia Gate valve with related fittings including new insulation and cladding
Make GALA </t>
    </r>
  </si>
  <si>
    <t>1ST FLOOR A/B AHU UNIT</t>
  </si>
  <si>
    <t>GROUND B FLOOR  AHU UNIT</t>
  </si>
  <si>
    <t>5th FLOOR CANTEEN UNIT</t>
  </si>
  <si>
    <t>AHU blower repaire including balancing of blower and shaft polish and alignment, replace pillow block bearing 62mm with new (make SKF) including provide grease niple for lubrication. (And test with grease gun).  
- Blower dia 24" 
- Blower Lenght 22"
- Housing Lenght 32"
- Housing Height 37"
- Housing Width 29"</t>
  </si>
  <si>
    <t>AHU blower repaire including balancing of blower and shaft polish and alignment, replace pillow block bearing 68mm with new (make SKF) including provide grease niple for lubrication. (And test with grease gun).  
- Blower dia 34" 
- Blower Lenght 24"
- Housing Lenght 57"
- Housing Height 63"
- Housing Width 53"</t>
  </si>
  <si>
    <t xml:space="preserve">Providing and installation of Strainer 08" dia for main Condenssor water with flange, nut bolt, gaskte etc complete in all respect
Make GALA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</si>
</sst>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68">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11" fillId="0" borderId="0" xfId="0" applyFont="1"/>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6" xfId="0" applyFont="1" applyBorder="1" applyAlignment="1">
      <alignment horizontal="right" vertical="center"/>
    </xf>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82550</xdr:rowOff>
    </xdr:from>
    <xdr:to>
      <xdr:col>8</xdr:col>
      <xdr:colOff>192088</xdr:colOff>
      <xdr:row>6</xdr:row>
      <xdr:rowOff>50799</xdr:rowOff>
    </xdr:to>
    <xdr:pic>
      <xdr:nvPicPr>
        <xdr:cNvPr id="2" name="Picture 68">
          <a:extLst>
            <a:ext uri="{FF2B5EF4-FFF2-40B4-BE49-F238E27FC236}">
              <a16:creationId xmlns:a16="http://schemas.microsoft.com/office/drawing/2014/main" id="{64A4140C-DBBE-411E-8656-4114032B995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93025" y="463550"/>
          <a:ext cx="944563" cy="730249"/>
        </a:xfrm>
        <a:prstGeom prst="rect">
          <a:avLst/>
        </a:prstGeom>
        <a:noFill/>
        <a:ln w="9525">
          <a:noFill/>
          <a:miter lim="800000"/>
          <a:headEnd/>
          <a:tailEnd/>
        </a:ln>
      </xdr:spPr>
    </xdr:pic>
    <xdr:clientData/>
  </xdr:twoCellAnchor>
  <xdr:twoCellAnchor>
    <xdr:from>
      <xdr:col>8</xdr:col>
      <xdr:colOff>202426</xdr:colOff>
      <xdr:row>2</xdr:row>
      <xdr:rowOff>184147</xdr:rowOff>
    </xdr:from>
    <xdr:to>
      <xdr:col>15</xdr:col>
      <xdr:colOff>463550</xdr:colOff>
      <xdr:row>6</xdr:row>
      <xdr:rowOff>104112</xdr:rowOff>
    </xdr:to>
    <xdr:sp macro="" textlink="">
      <xdr:nvSpPr>
        <xdr:cNvPr id="3" name="Text Box 69">
          <a:extLst>
            <a:ext uri="{FF2B5EF4-FFF2-40B4-BE49-F238E27FC236}">
              <a16:creationId xmlns:a16="http://schemas.microsoft.com/office/drawing/2014/main" id="{1B62EFC4-86A1-4738-BF6A-E7113433007D}"/>
            </a:ext>
          </a:extLst>
        </xdr:cNvPr>
        <xdr:cNvSpPr txBox="1">
          <a:spLocks noChangeArrowheads="1"/>
        </xdr:cNvSpPr>
      </xdr:nvSpPr>
      <xdr:spPr bwMode="auto">
        <a:xfrm>
          <a:off x="8647926" y="565147"/>
          <a:ext cx="448387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10</xdr:col>
      <xdr:colOff>225425</xdr:colOff>
      <xdr:row>35</xdr:row>
      <xdr:rowOff>101600</xdr:rowOff>
    </xdr:from>
    <xdr:to>
      <xdr:col>11</xdr:col>
      <xdr:colOff>444500</xdr:colOff>
      <xdr:row>38</xdr:row>
      <xdr:rowOff>101600</xdr:rowOff>
    </xdr:to>
    <xdr:pic>
      <xdr:nvPicPr>
        <xdr:cNvPr id="4" name="Picture 3">
          <a:extLst>
            <a:ext uri="{FF2B5EF4-FFF2-40B4-BE49-F238E27FC236}">
              <a16:creationId xmlns:a16="http://schemas.microsoft.com/office/drawing/2014/main" id="{D79E00C1-85D1-4EE3-B008-33877BB4E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77425" y="8705850"/>
          <a:ext cx="822325"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E31"/>
  <sheetViews>
    <sheetView topLeftCell="A10" zoomScaleNormal="100" workbookViewId="0">
      <selection activeCell="G29" sqref="G29"/>
    </sheetView>
  </sheetViews>
  <sheetFormatPr defaultRowHeight="15" x14ac:dyDescent="0.25"/>
  <cols>
    <col min="1" max="1" width="6.28515625" style="14" customWidth="1"/>
    <col min="2" max="2" width="37.140625" style="14" customWidth="1"/>
    <col min="3" max="3" width="17.28515625" style="14" customWidth="1"/>
    <col min="4" max="4" width="16" style="14" customWidth="1"/>
    <col min="5" max="5" width="17.28515625" style="14"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1" spans="1:5" s="26" customFormat="1" ht="18.75" x14ac:dyDescent="0.25">
      <c r="A11" s="25"/>
      <c r="E11" s="27" t="s">
        <v>27</v>
      </c>
    </row>
    <row r="12" spans="1:5" s="26" customFormat="1" ht="18.75" x14ac:dyDescent="0.25">
      <c r="A12" s="25"/>
      <c r="E12" s="27"/>
    </row>
    <row r="13" spans="1:5" s="26" customFormat="1" ht="18.75" x14ac:dyDescent="0.25">
      <c r="A13" s="25"/>
      <c r="E13" s="27"/>
    </row>
    <row r="14" spans="1:5" s="26" customFormat="1" ht="18.75" x14ac:dyDescent="0.25">
      <c r="A14" s="25"/>
      <c r="E14" s="27"/>
    </row>
    <row r="15" spans="1:5" s="26" customFormat="1" ht="18.75" x14ac:dyDescent="0.25">
      <c r="A15" s="28" t="s">
        <v>25</v>
      </c>
      <c r="E15" s="29">
        <v>45678</v>
      </c>
    </row>
    <row r="16" spans="1:5" s="26" customFormat="1" ht="18.75" x14ac:dyDescent="0.25">
      <c r="A16" s="28" t="s">
        <v>26</v>
      </c>
      <c r="B16" s="28"/>
      <c r="C16" s="30"/>
      <c r="D16" s="30"/>
      <c r="E16" s="31"/>
    </row>
    <row r="17" spans="1:5" s="26" customFormat="1" ht="18.75" x14ac:dyDescent="0.25">
      <c r="A17" s="32"/>
      <c r="E17" s="31"/>
    </row>
    <row r="18" spans="1:5" s="26" customFormat="1" ht="18.75" x14ac:dyDescent="0.25">
      <c r="A18" s="32"/>
      <c r="E18" s="31"/>
    </row>
    <row r="19" spans="1:5" s="26" customFormat="1" ht="28.5" x14ac:dyDescent="0.25">
      <c r="A19" s="61" t="s">
        <v>28</v>
      </c>
      <c r="B19" s="61"/>
      <c r="C19" s="61"/>
      <c r="D19" s="61"/>
      <c r="E19" s="61"/>
    </row>
    <row r="20" spans="1:5" s="26" customFormat="1" ht="28.5" x14ac:dyDescent="0.25">
      <c r="A20" s="33"/>
      <c r="B20" s="33"/>
      <c r="C20" s="33"/>
      <c r="D20" s="33"/>
      <c r="E20" s="33"/>
    </row>
    <row r="21" spans="1:5" ht="37.5" x14ac:dyDescent="0.25">
      <c r="A21" s="34" t="s">
        <v>22</v>
      </c>
      <c r="B21" s="34" t="s">
        <v>23</v>
      </c>
      <c r="C21" s="35" t="s">
        <v>18</v>
      </c>
      <c r="D21" s="35" t="s">
        <v>19</v>
      </c>
      <c r="E21" s="34" t="s">
        <v>24</v>
      </c>
    </row>
    <row r="22" spans="1:5" ht="23.25" customHeight="1" x14ac:dyDescent="0.25">
      <c r="A22" s="36">
        <v>1</v>
      </c>
      <c r="B22" s="43" t="s">
        <v>49</v>
      </c>
      <c r="C22" s="46">
        <f>AHUs!G27</f>
        <v>1463000</v>
      </c>
      <c r="D22" s="46">
        <f>AHUs!H27</f>
        <v>438000</v>
      </c>
      <c r="E22" s="46">
        <f>D22+C22</f>
        <v>1901000</v>
      </c>
    </row>
    <row r="23" spans="1:5" ht="21.75" customHeight="1" x14ac:dyDescent="0.25">
      <c r="A23" s="36">
        <v>3</v>
      </c>
      <c r="B23" s="43" t="s">
        <v>112</v>
      </c>
      <c r="C23" s="46">
        <f>AHUs!G51</f>
        <v>1463000</v>
      </c>
      <c r="D23" s="46">
        <f>AHUs!H51</f>
        <v>438000</v>
      </c>
      <c r="E23" s="46">
        <f>D23+C23</f>
        <v>1901000</v>
      </c>
    </row>
    <row r="24" spans="1:5" ht="23.25" customHeight="1" x14ac:dyDescent="0.25">
      <c r="A24" s="36">
        <v>2</v>
      </c>
      <c r="B24" s="43" t="s">
        <v>100</v>
      </c>
      <c r="C24" s="46">
        <f>AHUs!G75</f>
        <v>1205000</v>
      </c>
      <c r="D24" s="46">
        <f>AHUs!H75</f>
        <v>388000</v>
      </c>
      <c r="E24" s="46">
        <f>D24+C24</f>
        <v>1593000</v>
      </c>
    </row>
    <row r="25" spans="1:5" ht="21.75" customHeight="1" x14ac:dyDescent="0.25">
      <c r="A25" s="36">
        <v>4</v>
      </c>
      <c r="B25" s="43" t="s">
        <v>113</v>
      </c>
      <c r="C25" s="46">
        <f>AHUs!G99</f>
        <v>1205000</v>
      </c>
      <c r="D25" s="46">
        <f>AHUs!H99</f>
        <v>388000</v>
      </c>
      <c r="E25" s="46">
        <f>D25+C25</f>
        <v>1593000</v>
      </c>
    </row>
    <row r="26" spans="1:5" ht="21" hidden="1" customHeight="1" x14ac:dyDescent="0.25">
      <c r="A26" s="36">
        <v>5</v>
      </c>
      <c r="B26" s="43" t="s">
        <v>114</v>
      </c>
      <c r="C26" s="46"/>
      <c r="D26" s="46"/>
      <c r="E26" s="46"/>
    </row>
    <row r="27" spans="1:5" ht="42" customHeight="1" x14ac:dyDescent="0.25">
      <c r="A27" s="36">
        <v>6</v>
      </c>
      <c r="B27" s="44" t="s">
        <v>50</v>
      </c>
      <c r="C27" s="46">
        <f>AHUs!G145</f>
        <v>417000</v>
      </c>
      <c r="D27" s="46">
        <f>AHUs!H145</f>
        <v>90000</v>
      </c>
      <c r="E27" s="46">
        <f>D27+C27</f>
        <v>507000</v>
      </c>
    </row>
    <row r="28" spans="1:5" ht="21.75" customHeight="1" x14ac:dyDescent="0.25">
      <c r="A28" s="36">
        <v>7</v>
      </c>
      <c r="B28" s="43" t="s">
        <v>37</v>
      </c>
      <c r="C28" s="46">
        <f>AHUs!G159</f>
        <v>475000</v>
      </c>
      <c r="D28" s="46">
        <f>AHUs!H159</f>
        <v>175000</v>
      </c>
      <c r="E28" s="46">
        <f t="shared" ref="E28:E30" si="0">D28+C28</f>
        <v>650000</v>
      </c>
    </row>
    <row r="29" spans="1:5" ht="47.25" customHeight="1" x14ac:dyDescent="0.25">
      <c r="A29" s="36">
        <v>8</v>
      </c>
      <c r="B29" s="44" t="s">
        <v>8</v>
      </c>
      <c r="C29" s="46">
        <f>AHUs!G169</f>
        <v>155000</v>
      </c>
      <c r="D29" s="46">
        <f>AHUs!H169</f>
        <v>75000</v>
      </c>
      <c r="E29" s="46">
        <f t="shared" si="0"/>
        <v>230000</v>
      </c>
    </row>
    <row r="30" spans="1:5" ht="37.5" customHeight="1" x14ac:dyDescent="0.25">
      <c r="A30" s="36">
        <v>9</v>
      </c>
      <c r="B30" s="44" t="s">
        <v>69</v>
      </c>
      <c r="C30" s="37">
        <f>'Plant Room'!G14</f>
        <v>9440000</v>
      </c>
      <c r="D30" s="37">
        <f>'Plant Room'!H14</f>
        <v>470000</v>
      </c>
      <c r="E30" s="37">
        <f t="shared" si="0"/>
        <v>9910000</v>
      </c>
    </row>
    <row r="31" spans="1:5" ht="30" customHeight="1" x14ac:dyDescent="0.25">
      <c r="A31" s="34"/>
      <c r="B31" s="34" t="s">
        <v>51</v>
      </c>
      <c r="C31" s="38">
        <f>SUM(C22:C30)</f>
        <v>15823000</v>
      </c>
      <c r="D31" s="38">
        <f>SUM(D22:D30)</f>
        <v>2462000</v>
      </c>
      <c r="E31" s="38">
        <f>SUM(E22:E30)</f>
        <v>18285000</v>
      </c>
    </row>
  </sheetData>
  <mergeCells count="1">
    <mergeCell ref="A19:E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9"/>
  <sheetViews>
    <sheetView view="pageBreakPreview" topLeftCell="A158" zoomScale="90" zoomScaleNormal="110" zoomScaleSheetLayoutView="90" workbookViewId="0">
      <selection activeCell="D31" sqref="D31"/>
    </sheetView>
  </sheetViews>
  <sheetFormatPr defaultRowHeight="15.75" x14ac:dyDescent="0.25"/>
  <cols>
    <col min="1" max="1" width="5.7109375" style="1" customWidth="1"/>
    <col min="2" max="2" width="43.85546875" style="1" customWidth="1"/>
    <col min="3" max="3" width="6.42578125" style="9" customWidth="1"/>
    <col min="4" max="4" width="5.42578125" style="9" bestFit="1" customWidth="1"/>
    <col min="5" max="5" width="9.85546875" style="1" bestFit="1" customWidth="1"/>
    <col min="6" max="6" width="8.7109375" style="1" bestFit="1" customWidth="1"/>
    <col min="7" max="7" width="14.7109375" style="1" customWidth="1"/>
    <col min="8" max="8" width="12.28515625" style="1" bestFit="1" customWidth="1"/>
    <col min="9" max="9" width="9.140625" style="1"/>
    <col min="10" max="10" width="14.5703125" style="1" bestFit="1" customWidth="1"/>
    <col min="11" max="11" width="11.5703125" style="1" bestFit="1" customWidth="1"/>
    <col min="12" max="16384" width="9.140625" style="1"/>
  </cols>
  <sheetData>
    <row r="1" spans="1:8" ht="46.5" customHeight="1" thickBot="1" x14ac:dyDescent="0.3">
      <c r="A1" s="65" t="s">
        <v>21</v>
      </c>
      <c r="B1" s="66"/>
      <c r="C1" s="66"/>
      <c r="D1" s="66"/>
      <c r="E1" s="66"/>
      <c r="F1" s="66"/>
      <c r="G1" s="66"/>
      <c r="H1" s="67"/>
    </row>
    <row r="2" spans="1:8" s="8" customFormat="1" ht="32.25" thickBot="1" x14ac:dyDescent="0.3">
      <c r="A2" s="10" t="s">
        <v>0</v>
      </c>
      <c r="B2" s="10" t="s">
        <v>1</v>
      </c>
      <c r="C2" s="10" t="s">
        <v>2</v>
      </c>
      <c r="D2" s="11" t="s">
        <v>3</v>
      </c>
      <c r="E2" s="13" t="s">
        <v>16</v>
      </c>
      <c r="F2" s="13" t="s">
        <v>17</v>
      </c>
      <c r="G2" s="13" t="s">
        <v>18</v>
      </c>
      <c r="H2" s="13" t="s">
        <v>19</v>
      </c>
    </row>
    <row r="3" spans="1:8" x14ac:dyDescent="0.25">
      <c r="A3" s="2"/>
      <c r="B3" s="3"/>
      <c r="C3" s="7"/>
      <c r="D3" s="7"/>
      <c r="E3" s="4"/>
      <c r="F3" s="4"/>
      <c r="G3" s="4"/>
      <c r="H3" s="4"/>
    </row>
    <row r="4" spans="1:8" x14ac:dyDescent="0.25">
      <c r="A4" s="2"/>
      <c r="B4" s="3"/>
      <c r="C4" s="7"/>
      <c r="D4" s="7"/>
      <c r="E4" s="4"/>
      <c r="F4" s="4"/>
      <c r="G4" s="4"/>
      <c r="H4" s="4"/>
    </row>
    <row r="5" spans="1:8" x14ac:dyDescent="0.25">
      <c r="A5" s="41"/>
      <c r="B5" s="39" t="s">
        <v>31</v>
      </c>
      <c r="C5" s="7"/>
      <c r="D5" s="7"/>
      <c r="E5" s="4"/>
      <c r="F5" s="4"/>
      <c r="G5" s="4"/>
      <c r="H5" s="4"/>
    </row>
    <row r="6" spans="1:8" x14ac:dyDescent="0.25">
      <c r="A6" s="41"/>
      <c r="B6" s="40"/>
      <c r="C6" s="7"/>
      <c r="D6" s="7"/>
      <c r="E6" s="12"/>
      <c r="F6" s="12"/>
      <c r="G6" s="12"/>
      <c r="H6" s="12"/>
    </row>
    <row r="7" spans="1:8" ht="69.75" customHeight="1" x14ac:dyDescent="0.25">
      <c r="A7" s="47">
        <v>1</v>
      </c>
      <c r="B7" s="48" t="s">
        <v>89</v>
      </c>
      <c r="C7" s="7">
        <v>1</v>
      </c>
      <c r="D7" s="7" t="s">
        <v>14</v>
      </c>
      <c r="E7" s="12">
        <v>70000</v>
      </c>
      <c r="F7" s="12">
        <v>20000</v>
      </c>
      <c r="G7" s="12">
        <f t="shared" ref="G7" si="0">E7*C7</f>
        <v>70000</v>
      </c>
      <c r="H7" s="12">
        <f t="shared" ref="H7" si="1">F7*C7</f>
        <v>20000</v>
      </c>
    </row>
    <row r="8" spans="1:8" ht="94.5" x14ac:dyDescent="0.25">
      <c r="A8" s="47">
        <v>2</v>
      </c>
      <c r="B8" s="48" t="s">
        <v>90</v>
      </c>
      <c r="C8" s="7">
        <v>1</v>
      </c>
      <c r="D8" s="7" t="s">
        <v>15</v>
      </c>
      <c r="E8" s="12">
        <v>80000</v>
      </c>
      <c r="F8" s="12">
        <v>40000</v>
      </c>
      <c r="G8" s="12">
        <f t="shared" ref="G8:G25" si="2">E8*C8</f>
        <v>80000</v>
      </c>
      <c r="H8" s="12">
        <f t="shared" ref="H8:H25" si="3">F8*C8</f>
        <v>40000</v>
      </c>
    </row>
    <row r="9" spans="1:8" ht="78.75" x14ac:dyDescent="0.25">
      <c r="A9" s="47">
        <v>3</v>
      </c>
      <c r="B9" s="48" t="s">
        <v>91</v>
      </c>
      <c r="C9" s="7">
        <v>1</v>
      </c>
      <c r="D9" s="7" t="s">
        <v>15</v>
      </c>
      <c r="E9" s="12">
        <v>120000</v>
      </c>
      <c r="F9" s="12">
        <v>40000</v>
      </c>
      <c r="G9" s="12">
        <f t="shared" si="2"/>
        <v>120000</v>
      </c>
      <c r="H9" s="12">
        <f t="shared" si="3"/>
        <v>40000</v>
      </c>
    </row>
    <row r="10" spans="1:8" ht="214.5" customHeight="1" x14ac:dyDescent="0.25">
      <c r="A10" s="47">
        <v>4</v>
      </c>
      <c r="B10" s="48" t="s">
        <v>116</v>
      </c>
      <c r="C10" s="7">
        <v>1</v>
      </c>
      <c r="D10" s="7" t="s">
        <v>15</v>
      </c>
      <c r="E10" s="12">
        <v>200000</v>
      </c>
      <c r="F10" s="12">
        <v>50000</v>
      </c>
      <c r="G10" s="12">
        <f t="shared" si="2"/>
        <v>200000</v>
      </c>
      <c r="H10" s="12">
        <f t="shared" si="3"/>
        <v>50000</v>
      </c>
    </row>
    <row r="11" spans="1:8" ht="47.25" x14ac:dyDescent="0.25">
      <c r="A11" s="47">
        <v>5</v>
      </c>
      <c r="B11" s="48" t="s">
        <v>61</v>
      </c>
      <c r="C11" s="7">
        <v>1</v>
      </c>
      <c r="D11" s="7" t="s">
        <v>15</v>
      </c>
      <c r="E11" s="12">
        <v>20000</v>
      </c>
      <c r="F11" s="12">
        <v>3000</v>
      </c>
      <c r="G11" s="12">
        <f t="shared" si="2"/>
        <v>20000</v>
      </c>
      <c r="H11" s="12">
        <f t="shared" si="3"/>
        <v>3000</v>
      </c>
    </row>
    <row r="12" spans="1:8" ht="63" x14ac:dyDescent="0.25">
      <c r="A12" s="47">
        <v>6</v>
      </c>
      <c r="B12" s="48" t="s">
        <v>64</v>
      </c>
      <c r="C12" s="7">
        <v>1</v>
      </c>
      <c r="D12" s="7" t="s">
        <v>15</v>
      </c>
      <c r="E12" s="12">
        <v>20000</v>
      </c>
      <c r="F12" s="12">
        <v>20000</v>
      </c>
      <c r="G12" s="12">
        <f t="shared" si="2"/>
        <v>20000</v>
      </c>
      <c r="H12" s="12">
        <f t="shared" si="3"/>
        <v>20000</v>
      </c>
    </row>
    <row r="13" spans="1:8" ht="31.5" x14ac:dyDescent="0.25">
      <c r="A13" s="47">
        <v>7</v>
      </c>
      <c r="B13" s="48" t="s">
        <v>62</v>
      </c>
      <c r="C13" s="7">
        <v>1</v>
      </c>
      <c r="D13" s="7" t="s">
        <v>15</v>
      </c>
      <c r="E13" s="12">
        <v>30000</v>
      </c>
      <c r="F13" s="12">
        <v>20000</v>
      </c>
      <c r="G13" s="12">
        <f t="shared" si="2"/>
        <v>30000</v>
      </c>
      <c r="H13" s="12">
        <f t="shared" si="3"/>
        <v>20000</v>
      </c>
    </row>
    <row r="14" spans="1:8" ht="66" customHeight="1" x14ac:dyDescent="0.25">
      <c r="A14" s="47">
        <v>8</v>
      </c>
      <c r="B14" s="48" t="s">
        <v>63</v>
      </c>
      <c r="C14" s="7">
        <v>1</v>
      </c>
      <c r="D14" s="7" t="s">
        <v>15</v>
      </c>
      <c r="E14" s="12">
        <v>30000</v>
      </c>
      <c r="F14" s="12">
        <v>20000</v>
      </c>
      <c r="G14" s="12">
        <f t="shared" si="2"/>
        <v>30000</v>
      </c>
      <c r="H14" s="12">
        <f t="shared" si="3"/>
        <v>20000</v>
      </c>
    </row>
    <row r="15" spans="1:8" ht="72" customHeight="1" x14ac:dyDescent="0.25">
      <c r="A15" s="47">
        <v>9</v>
      </c>
      <c r="B15" s="48" t="s">
        <v>68</v>
      </c>
      <c r="C15" s="7">
        <v>1</v>
      </c>
      <c r="D15" s="7" t="s">
        <v>15</v>
      </c>
      <c r="E15" s="12">
        <v>300000</v>
      </c>
      <c r="F15" s="12">
        <v>40000</v>
      </c>
      <c r="G15" s="12">
        <f t="shared" si="2"/>
        <v>300000</v>
      </c>
      <c r="H15" s="12">
        <f t="shared" si="3"/>
        <v>40000</v>
      </c>
    </row>
    <row r="16" spans="1:8" ht="94.5" x14ac:dyDescent="0.25">
      <c r="A16" s="47">
        <v>10</v>
      </c>
      <c r="B16" s="48" t="s">
        <v>65</v>
      </c>
      <c r="C16" s="7">
        <v>1</v>
      </c>
      <c r="D16" s="7" t="s">
        <v>15</v>
      </c>
      <c r="E16" s="12">
        <v>70000</v>
      </c>
      <c r="F16" s="12">
        <v>30000</v>
      </c>
      <c r="G16" s="12">
        <f t="shared" si="2"/>
        <v>70000</v>
      </c>
      <c r="H16" s="12">
        <f t="shared" si="3"/>
        <v>30000</v>
      </c>
    </row>
    <row r="17" spans="1:8" ht="60" customHeight="1" x14ac:dyDescent="0.25">
      <c r="A17" s="47">
        <v>11</v>
      </c>
      <c r="B17" s="48" t="s">
        <v>92</v>
      </c>
      <c r="C17" s="7">
        <v>1</v>
      </c>
      <c r="D17" s="7" t="s">
        <v>15</v>
      </c>
      <c r="E17" s="12">
        <v>70000</v>
      </c>
      <c r="F17" s="12">
        <v>30000</v>
      </c>
      <c r="G17" s="12">
        <f t="shared" si="2"/>
        <v>70000</v>
      </c>
      <c r="H17" s="12">
        <f t="shared" si="3"/>
        <v>30000</v>
      </c>
    </row>
    <row r="18" spans="1:8" ht="63" x14ac:dyDescent="0.25">
      <c r="A18" s="47">
        <v>12</v>
      </c>
      <c r="B18" s="48" t="s">
        <v>66</v>
      </c>
      <c r="C18" s="7">
        <v>1</v>
      </c>
      <c r="D18" s="7" t="s">
        <v>15</v>
      </c>
      <c r="E18" s="12">
        <v>20000</v>
      </c>
      <c r="F18" s="12">
        <v>15000</v>
      </c>
      <c r="G18" s="12">
        <f t="shared" si="2"/>
        <v>20000</v>
      </c>
      <c r="H18" s="12">
        <f t="shared" si="3"/>
        <v>15000</v>
      </c>
    </row>
    <row r="19" spans="1:8" ht="95.25" customHeight="1" x14ac:dyDescent="0.25">
      <c r="A19" s="47">
        <v>13</v>
      </c>
      <c r="B19" s="48" t="s">
        <v>93</v>
      </c>
      <c r="C19" s="7">
        <v>2</v>
      </c>
      <c r="D19" s="7" t="s">
        <v>12</v>
      </c>
      <c r="E19" s="12">
        <v>75000</v>
      </c>
      <c r="F19" s="12">
        <v>15000</v>
      </c>
      <c r="G19" s="12">
        <f t="shared" si="2"/>
        <v>150000</v>
      </c>
      <c r="H19" s="12">
        <f t="shared" si="3"/>
        <v>30000</v>
      </c>
    </row>
    <row r="20" spans="1:8" ht="77.25" customHeight="1" x14ac:dyDescent="0.25">
      <c r="A20" s="47">
        <v>14</v>
      </c>
      <c r="B20" s="49" t="s">
        <v>67</v>
      </c>
      <c r="C20" s="7">
        <v>1</v>
      </c>
      <c r="D20" s="7" t="s">
        <v>15</v>
      </c>
      <c r="E20" s="12">
        <v>85000</v>
      </c>
      <c r="F20" s="12">
        <v>30000</v>
      </c>
      <c r="G20" s="12">
        <f t="shared" si="2"/>
        <v>85000</v>
      </c>
      <c r="H20" s="12">
        <f t="shared" si="3"/>
        <v>30000</v>
      </c>
    </row>
    <row r="21" spans="1:8" ht="47.25" x14ac:dyDescent="0.25">
      <c r="A21" s="47">
        <v>15</v>
      </c>
      <c r="B21" s="48" t="s">
        <v>94</v>
      </c>
      <c r="C21" s="7">
        <v>1</v>
      </c>
      <c r="D21" s="7" t="s">
        <v>60</v>
      </c>
      <c r="E21" s="12">
        <v>23000</v>
      </c>
      <c r="F21" s="12">
        <v>5000</v>
      </c>
      <c r="G21" s="12">
        <f t="shared" si="2"/>
        <v>23000</v>
      </c>
      <c r="H21" s="12">
        <f t="shared" si="3"/>
        <v>5000</v>
      </c>
    </row>
    <row r="22" spans="1:8" ht="47.25" x14ac:dyDescent="0.25">
      <c r="A22" s="47">
        <v>16</v>
      </c>
      <c r="B22" s="48" t="s">
        <v>95</v>
      </c>
      <c r="C22" s="7">
        <v>1</v>
      </c>
      <c r="D22" s="7" t="s">
        <v>15</v>
      </c>
      <c r="E22" s="12">
        <v>80000</v>
      </c>
      <c r="F22" s="12">
        <v>20000</v>
      </c>
      <c r="G22" s="12">
        <f t="shared" si="2"/>
        <v>80000</v>
      </c>
      <c r="H22" s="12">
        <f t="shared" si="3"/>
        <v>20000</v>
      </c>
    </row>
    <row r="23" spans="1:8" ht="42" customHeight="1" x14ac:dyDescent="0.25">
      <c r="A23" s="47">
        <v>17</v>
      </c>
      <c r="B23" s="48" t="s">
        <v>96</v>
      </c>
      <c r="C23" s="7">
        <v>1</v>
      </c>
      <c r="D23" s="7" t="s">
        <v>15</v>
      </c>
      <c r="E23" s="12">
        <v>10000</v>
      </c>
      <c r="F23" s="12">
        <v>5000</v>
      </c>
      <c r="G23" s="12">
        <f t="shared" si="2"/>
        <v>10000</v>
      </c>
      <c r="H23" s="12">
        <f t="shared" si="3"/>
        <v>5000</v>
      </c>
    </row>
    <row r="24" spans="1:8" ht="47.25" x14ac:dyDescent="0.25">
      <c r="A24" s="47">
        <v>18</v>
      </c>
      <c r="B24" s="48" t="s">
        <v>97</v>
      </c>
      <c r="C24" s="7">
        <v>1</v>
      </c>
      <c r="D24" s="7" t="s">
        <v>15</v>
      </c>
      <c r="E24" s="12">
        <v>15000</v>
      </c>
      <c r="F24" s="12">
        <v>5000</v>
      </c>
      <c r="G24" s="12">
        <f t="shared" si="2"/>
        <v>15000</v>
      </c>
      <c r="H24" s="12">
        <f t="shared" si="3"/>
        <v>5000</v>
      </c>
    </row>
    <row r="25" spans="1:8" x14ac:dyDescent="0.25">
      <c r="A25" s="47">
        <v>19</v>
      </c>
      <c r="B25" s="48" t="s">
        <v>113</v>
      </c>
      <c r="C25" s="7">
        <v>1</v>
      </c>
      <c r="D25" s="7" t="s">
        <v>15</v>
      </c>
      <c r="E25" s="12">
        <v>30000</v>
      </c>
      <c r="F25" s="12">
        <v>5000</v>
      </c>
      <c r="G25" s="12">
        <f t="shared" si="2"/>
        <v>30000</v>
      </c>
      <c r="H25" s="12">
        <f t="shared" si="3"/>
        <v>5000</v>
      </c>
    </row>
    <row r="26" spans="1:8" x14ac:dyDescent="0.25">
      <c r="A26" s="47">
        <v>20</v>
      </c>
      <c r="B26" s="48" t="s">
        <v>114</v>
      </c>
      <c r="C26" s="7">
        <v>2</v>
      </c>
      <c r="D26" s="7" t="s">
        <v>70</v>
      </c>
      <c r="E26" s="12">
        <v>20000</v>
      </c>
      <c r="F26" s="12">
        <v>5000</v>
      </c>
      <c r="G26" s="12">
        <f t="shared" ref="G26" si="4">E26*C26</f>
        <v>40000</v>
      </c>
      <c r="H26" s="12">
        <f t="shared" ref="H26" si="5">F26*C26</f>
        <v>10000</v>
      </c>
    </row>
    <row r="27" spans="1:8" ht="18.75" x14ac:dyDescent="0.3">
      <c r="A27" s="62" t="s">
        <v>20</v>
      </c>
      <c r="B27" s="63"/>
      <c r="C27" s="63"/>
      <c r="D27" s="63"/>
      <c r="E27" s="63"/>
      <c r="F27" s="64"/>
      <c r="G27" s="24">
        <f>SUM(G6:G26)</f>
        <v>1463000</v>
      </c>
      <c r="H27" s="24">
        <f>SUM(H6:H26)</f>
        <v>438000</v>
      </c>
    </row>
    <row r="28" spans="1:8" x14ac:dyDescent="0.25">
      <c r="A28" s="2"/>
      <c r="B28" s="3"/>
      <c r="C28" s="7"/>
      <c r="D28" s="7"/>
      <c r="E28" s="4"/>
      <c r="F28" s="4"/>
      <c r="G28" s="4"/>
      <c r="H28" s="4"/>
    </row>
    <row r="29" spans="1:8" x14ac:dyDescent="0.25">
      <c r="A29" s="41"/>
      <c r="B29" s="39" t="s">
        <v>33</v>
      </c>
      <c r="C29" s="7"/>
      <c r="D29" s="7"/>
      <c r="E29" s="4"/>
      <c r="F29" s="4"/>
      <c r="G29" s="4"/>
      <c r="H29" s="4"/>
    </row>
    <row r="30" spans="1:8" x14ac:dyDescent="0.25">
      <c r="A30" s="41"/>
      <c r="B30" s="40"/>
      <c r="C30" s="7"/>
      <c r="D30" s="7"/>
      <c r="E30" s="12"/>
      <c r="F30" s="12"/>
      <c r="G30" s="12"/>
      <c r="H30" s="12"/>
    </row>
    <row r="31" spans="1:8" ht="69.75" customHeight="1" x14ac:dyDescent="0.25">
      <c r="A31" s="47">
        <v>1</v>
      </c>
      <c r="B31" s="48" t="s">
        <v>89</v>
      </c>
      <c r="C31" s="7">
        <v>1</v>
      </c>
      <c r="D31" s="7" t="s">
        <v>14</v>
      </c>
      <c r="E31" s="12">
        <v>70000</v>
      </c>
      <c r="F31" s="12">
        <v>20000</v>
      </c>
      <c r="G31" s="12">
        <f t="shared" ref="G31:G50" si="6">E31*C31</f>
        <v>70000</v>
      </c>
      <c r="H31" s="12">
        <f t="shared" ref="H31:H50" si="7">F31*C31</f>
        <v>20000</v>
      </c>
    </row>
    <row r="32" spans="1:8" ht="94.5" x14ac:dyDescent="0.25">
      <c r="A32" s="47">
        <v>2</v>
      </c>
      <c r="B32" s="48" t="s">
        <v>90</v>
      </c>
      <c r="C32" s="7">
        <v>1</v>
      </c>
      <c r="D32" s="7" t="s">
        <v>15</v>
      </c>
      <c r="E32" s="12">
        <v>80000</v>
      </c>
      <c r="F32" s="12">
        <v>40000</v>
      </c>
      <c r="G32" s="12">
        <f t="shared" si="6"/>
        <v>80000</v>
      </c>
      <c r="H32" s="12">
        <f t="shared" si="7"/>
        <v>40000</v>
      </c>
    </row>
    <row r="33" spans="1:8" ht="78.75" x14ac:dyDescent="0.25">
      <c r="A33" s="47">
        <v>3</v>
      </c>
      <c r="B33" s="48" t="s">
        <v>91</v>
      </c>
      <c r="C33" s="7">
        <v>1</v>
      </c>
      <c r="D33" s="7" t="s">
        <v>15</v>
      </c>
      <c r="E33" s="12">
        <v>120000</v>
      </c>
      <c r="F33" s="12">
        <v>40000</v>
      </c>
      <c r="G33" s="12">
        <f t="shared" si="6"/>
        <v>120000</v>
      </c>
      <c r="H33" s="12">
        <f t="shared" si="7"/>
        <v>40000</v>
      </c>
    </row>
    <row r="34" spans="1:8" ht="214.5" customHeight="1" x14ac:dyDescent="0.25">
      <c r="A34" s="47">
        <v>4</v>
      </c>
      <c r="B34" s="48" t="s">
        <v>116</v>
      </c>
      <c r="C34" s="7">
        <v>1</v>
      </c>
      <c r="D34" s="7" t="s">
        <v>15</v>
      </c>
      <c r="E34" s="12">
        <v>200000</v>
      </c>
      <c r="F34" s="12">
        <v>50000</v>
      </c>
      <c r="G34" s="12">
        <f t="shared" si="6"/>
        <v>200000</v>
      </c>
      <c r="H34" s="12">
        <f t="shared" si="7"/>
        <v>50000</v>
      </c>
    </row>
    <row r="35" spans="1:8" ht="31.5" x14ac:dyDescent="0.25">
      <c r="A35" s="47">
        <v>5</v>
      </c>
      <c r="B35" s="48" t="s">
        <v>61</v>
      </c>
      <c r="C35" s="7">
        <v>1</v>
      </c>
      <c r="D35" s="7" t="s">
        <v>15</v>
      </c>
      <c r="E35" s="12">
        <v>20000</v>
      </c>
      <c r="F35" s="12">
        <v>3000</v>
      </c>
      <c r="G35" s="12">
        <f t="shared" si="6"/>
        <v>20000</v>
      </c>
      <c r="H35" s="12">
        <f t="shared" si="7"/>
        <v>3000</v>
      </c>
    </row>
    <row r="36" spans="1:8" ht="47.25" x14ac:dyDescent="0.25">
      <c r="A36" s="47">
        <v>6</v>
      </c>
      <c r="B36" s="48" t="s">
        <v>64</v>
      </c>
      <c r="C36" s="7">
        <v>1</v>
      </c>
      <c r="D36" s="7" t="s">
        <v>15</v>
      </c>
      <c r="E36" s="12">
        <v>20000</v>
      </c>
      <c r="F36" s="12">
        <v>20000</v>
      </c>
      <c r="G36" s="12">
        <f t="shared" si="6"/>
        <v>20000</v>
      </c>
      <c r="H36" s="12">
        <f t="shared" si="7"/>
        <v>20000</v>
      </c>
    </row>
    <row r="37" spans="1:8" ht="31.5" x14ac:dyDescent="0.25">
      <c r="A37" s="47">
        <v>7</v>
      </c>
      <c r="B37" s="48" t="s">
        <v>62</v>
      </c>
      <c r="C37" s="7">
        <v>1</v>
      </c>
      <c r="D37" s="7" t="s">
        <v>15</v>
      </c>
      <c r="E37" s="12">
        <v>30000</v>
      </c>
      <c r="F37" s="12">
        <v>20000</v>
      </c>
      <c r="G37" s="12">
        <f t="shared" si="6"/>
        <v>30000</v>
      </c>
      <c r="H37" s="12">
        <f t="shared" si="7"/>
        <v>20000</v>
      </c>
    </row>
    <row r="38" spans="1:8" ht="51.75" customHeight="1" x14ac:dyDescent="0.25">
      <c r="A38" s="47">
        <v>8</v>
      </c>
      <c r="B38" s="48" t="s">
        <v>63</v>
      </c>
      <c r="C38" s="7">
        <v>1</v>
      </c>
      <c r="D38" s="7" t="s">
        <v>15</v>
      </c>
      <c r="E38" s="12">
        <v>30000</v>
      </c>
      <c r="F38" s="12">
        <v>20000</v>
      </c>
      <c r="G38" s="12">
        <f t="shared" si="6"/>
        <v>30000</v>
      </c>
      <c r="H38" s="12">
        <f t="shared" si="7"/>
        <v>20000</v>
      </c>
    </row>
    <row r="39" spans="1:8" ht="72" customHeight="1" x14ac:dyDescent="0.25">
      <c r="A39" s="47">
        <v>9</v>
      </c>
      <c r="B39" s="48" t="s">
        <v>68</v>
      </c>
      <c r="C39" s="7">
        <v>1</v>
      </c>
      <c r="D39" s="7" t="s">
        <v>15</v>
      </c>
      <c r="E39" s="12">
        <v>300000</v>
      </c>
      <c r="F39" s="12">
        <v>40000</v>
      </c>
      <c r="G39" s="12">
        <f t="shared" si="6"/>
        <v>300000</v>
      </c>
      <c r="H39" s="12">
        <f t="shared" si="7"/>
        <v>40000</v>
      </c>
    </row>
    <row r="40" spans="1:8" ht="78.75" x14ac:dyDescent="0.25">
      <c r="A40" s="47">
        <v>10</v>
      </c>
      <c r="B40" s="48" t="s">
        <v>65</v>
      </c>
      <c r="C40" s="7">
        <v>1</v>
      </c>
      <c r="D40" s="7" t="s">
        <v>15</v>
      </c>
      <c r="E40" s="12">
        <v>70000</v>
      </c>
      <c r="F40" s="12">
        <v>30000</v>
      </c>
      <c r="G40" s="12">
        <f t="shared" si="6"/>
        <v>70000</v>
      </c>
      <c r="H40" s="12">
        <f t="shared" si="7"/>
        <v>30000</v>
      </c>
    </row>
    <row r="41" spans="1:8" ht="45" customHeight="1" x14ac:dyDescent="0.25">
      <c r="A41" s="47">
        <v>11</v>
      </c>
      <c r="B41" s="48" t="s">
        <v>92</v>
      </c>
      <c r="C41" s="7">
        <v>1</v>
      </c>
      <c r="D41" s="7" t="s">
        <v>15</v>
      </c>
      <c r="E41" s="12">
        <v>70000</v>
      </c>
      <c r="F41" s="12">
        <v>30000</v>
      </c>
      <c r="G41" s="12">
        <f t="shared" si="6"/>
        <v>70000</v>
      </c>
      <c r="H41" s="12">
        <f t="shared" si="7"/>
        <v>30000</v>
      </c>
    </row>
    <row r="42" spans="1:8" ht="47.25" x14ac:dyDescent="0.25">
      <c r="A42" s="47">
        <v>12</v>
      </c>
      <c r="B42" s="48" t="s">
        <v>66</v>
      </c>
      <c r="C42" s="7">
        <v>1</v>
      </c>
      <c r="D42" s="7" t="s">
        <v>15</v>
      </c>
      <c r="E42" s="12">
        <v>20000</v>
      </c>
      <c r="F42" s="12">
        <v>15000</v>
      </c>
      <c r="G42" s="12">
        <f t="shared" si="6"/>
        <v>20000</v>
      </c>
      <c r="H42" s="12">
        <f t="shared" si="7"/>
        <v>15000</v>
      </c>
    </row>
    <row r="43" spans="1:8" ht="95.25" customHeight="1" x14ac:dyDescent="0.25">
      <c r="A43" s="47">
        <v>13</v>
      </c>
      <c r="B43" s="48" t="s">
        <v>93</v>
      </c>
      <c r="C43" s="7">
        <v>2</v>
      </c>
      <c r="D43" s="7" t="s">
        <v>12</v>
      </c>
      <c r="E43" s="12">
        <v>75000</v>
      </c>
      <c r="F43" s="12">
        <v>15000</v>
      </c>
      <c r="G43" s="12">
        <f t="shared" si="6"/>
        <v>150000</v>
      </c>
      <c r="H43" s="12">
        <f t="shared" si="7"/>
        <v>30000</v>
      </c>
    </row>
    <row r="44" spans="1:8" ht="77.25" customHeight="1" x14ac:dyDescent="0.25">
      <c r="A44" s="47">
        <v>14</v>
      </c>
      <c r="B44" s="49" t="s">
        <v>67</v>
      </c>
      <c r="C44" s="7">
        <v>1</v>
      </c>
      <c r="D44" s="7" t="s">
        <v>15</v>
      </c>
      <c r="E44" s="12">
        <v>85000</v>
      </c>
      <c r="F44" s="12">
        <v>30000</v>
      </c>
      <c r="G44" s="12">
        <f t="shared" si="6"/>
        <v>85000</v>
      </c>
      <c r="H44" s="12">
        <f t="shared" si="7"/>
        <v>30000</v>
      </c>
    </row>
    <row r="45" spans="1:8" ht="47.25" x14ac:dyDescent="0.25">
      <c r="A45" s="47">
        <v>15</v>
      </c>
      <c r="B45" s="48" t="s">
        <v>94</v>
      </c>
      <c r="C45" s="7">
        <v>1</v>
      </c>
      <c r="D45" s="7" t="s">
        <v>60</v>
      </c>
      <c r="E45" s="12">
        <v>23000</v>
      </c>
      <c r="F45" s="12">
        <v>5000</v>
      </c>
      <c r="G45" s="12">
        <f t="shared" si="6"/>
        <v>23000</v>
      </c>
      <c r="H45" s="12">
        <f t="shared" si="7"/>
        <v>5000</v>
      </c>
    </row>
    <row r="46" spans="1:8" ht="47.25" x14ac:dyDescent="0.25">
      <c r="A46" s="47">
        <v>16</v>
      </c>
      <c r="B46" s="48" t="s">
        <v>95</v>
      </c>
      <c r="C46" s="7">
        <v>1</v>
      </c>
      <c r="D46" s="7" t="s">
        <v>15</v>
      </c>
      <c r="E46" s="12">
        <v>80000</v>
      </c>
      <c r="F46" s="12">
        <v>20000</v>
      </c>
      <c r="G46" s="12">
        <f t="shared" si="6"/>
        <v>80000</v>
      </c>
      <c r="H46" s="12">
        <f t="shared" si="7"/>
        <v>20000</v>
      </c>
    </row>
    <row r="47" spans="1:8" ht="42" customHeight="1" x14ac:dyDescent="0.25">
      <c r="A47" s="47">
        <v>17</v>
      </c>
      <c r="B47" s="48" t="s">
        <v>96</v>
      </c>
      <c r="C47" s="7">
        <v>1</v>
      </c>
      <c r="D47" s="7" t="s">
        <v>15</v>
      </c>
      <c r="E47" s="12">
        <v>10000</v>
      </c>
      <c r="F47" s="12">
        <v>5000</v>
      </c>
      <c r="G47" s="12">
        <f t="shared" si="6"/>
        <v>10000</v>
      </c>
      <c r="H47" s="12">
        <f t="shared" si="7"/>
        <v>5000</v>
      </c>
    </row>
    <row r="48" spans="1:8" ht="47.25" x14ac:dyDescent="0.25">
      <c r="A48" s="47">
        <v>18</v>
      </c>
      <c r="B48" s="48" t="s">
        <v>97</v>
      </c>
      <c r="C48" s="7">
        <v>1</v>
      </c>
      <c r="D48" s="7" t="s">
        <v>15</v>
      </c>
      <c r="E48" s="12">
        <v>15000</v>
      </c>
      <c r="F48" s="12">
        <v>5000</v>
      </c>
      <c r="G48" s="12">
        <f t="shared" si="6"/>
        <v>15000</v>
      </c>
      <c r="H48" s="12">
        <f t="shared" si="7"/>
        <v>5000</v>
      </c>
    </row>
    <row r="49" spans="1:8" ht="47.25" x14ac:dyDescent="0.25">
      <c r="A49" s="47">
        <v>19</v>
      </c>
      <c r="B49" s="48" t="s">
        <v>98</v>
      </c>
      <c r="C49" s="7">
        <v>1</v>
      </c>
      <c r="D49" s="7" t="s">
        <v>15</v>
      </c>
      <c r="E49" s="12">
        <v>30000</v>
      </c>
      <c r="F49" s="12">
        <v>5000</v>
      </c>
      <c r="G49" s="12">
        <f t="shared" si="6"/>
        <v>30000</v>
      </c>
      <c r="H49" s="12">
        <f t="shared" si="7"/>
        <v>5000</v>
      </c>
    </row>
    <row r="50" spans="1:8" ht="63" x14ac:dyDescent="0.25">
      <c r="A50" s="47">
        <v>20</v>
      </c>
      <c r="B50" s="48" t="s">
        <v>99</v>
      </c>
      <c r="C50" s="7">
        <v>2</v>
      </c>
      <c r="D50" s="7" t="s">
        <v>70</v>
      </c>
      <c r="E50" s="12">
        <v>20000</v>
      </c>
      <c r="F50" s="12">
        <v>5000</v>
      </c>
      <c r="G50" s="12">
        <f t="shared" si="6"/>
        <v>40000</v>
      </c>
      <c r="H50" s="12">
        <f t="shared" si="7"/>
        <v>10000</v>
      </c>
    </row>
    <row r="51" spans="1:8" ht="18.75" x14ac:dyDescent="0.3">
      <c r="A51" s="62" t="s">
        <v>20</v>
      </c>
      <c r="B51" s="63"/>
      <c r="C51" s="63"/>
      <c r="D51" s="63"/>
      <c r="E51" s="63"/>
      <c r="F51" s="64"/>
      <c r="G51" s="24">
        <f>SUM(G29:G50)</f>
        <v>1463000</v>
      </c>
      <c r="H51" s="24">
        <f>SUM(H29:H50)</f>
        <v>438000</v>
      </c>
    </row>
    <row r="52" spans="1:8" ht="18.75" x14ac:dyDescent="0.3">
      <c r="A52" s="57"/>
      <c r="B52" s="58"/>
      <c r="C52" s="58"/>
      <c r="D52" s="58"/>
      <c r="E52" s="58"/>
      <c r="F52" s="59"/>
      <c r="G52" s="24"/>
      <c r="H52" s="24"/>
    </row>
    <row r="53" spans="1:8" x14ac:dyDescent="0.25">
      <c r="A53" s="41"/>
      <c r="B53" s="39" t="s">
        <v>32</v>
      </c>
      <c r="C53" s="7"/>
      <c r="D53" s="7"/>
      <c r="E53" s="4"/>
      <c r="F53" s="4"/>
      <c r="G53" s="4"/>
      <c r="H53" s="4"/>
    </row>
    <row r="54" spans="1:8" x14ac:dyDescent="0.25">
      <c r="A54" s="41"/>
      <c r="B54" s="40"/>
      <c r="C54" s="7"/>
      <c r="D54" s="7"/>
      <c r="E54" s="12"/>
      <c r="F54" s="12"/>
      <c r="G54" s="12"/>
      <c r="H54" s="12"/>
    </row>
    <row r="55" spans="1:8" ht="69.75" customHeight="1" x14ac:dyDescent="0.25">
      <c r="A55" s="47">
        <v>1</v>
      </c>
      <c r="B55" s="48" t="s">
        <v>89</v>
      </c>
      <c r="C55" s="7">
        <v>1</v>
      </c>
      <c r="D55" s="7" t="s">
        <v>14</v>
      </c>
      <c r="E55" s="12">
        <v>70000</v>
      </c>
      <c r="F55" s="12">
        <v>25000</v>
      </c>
      <c r="G55" s="12">
        <f t="shared" ref="G55:G74" si="8">E55*C55</f>
        <v>70000</v>
      </c>
      <c r="H55" s="12">
        <f t="shared" ref="H55:H74" si="9">F55*C55</f>
        <v>25000</v>
      </c>
    </row>
    <row r="56" spans="1:8" ht="94.5" x14ac:dyDescent="0.25">
      <c r="A56" s="47">
        <v>2</v>
      </c>
      <c r="B56" s="48" t="s">
        <v>90</v>
      </c>
      <c r="C56" s="7">
        <v>1</v>
      </c>
      <c r="D56" s="7" t="s">
        <v>15</v>
      </c>
      <c r="E56" s="12">
        <v>75000</v>
      </c>
      <c r="F56" s="12">
        <v>30000</v>
      </c>
      <c r="G56" s="12">
        <f t="shared" si="8"/>
        <v>75000</v>
      </c>
      <c r="H56" s="12">
        <f t="shared" si="9"/>
        <v>30000</v>
      </c>
    </row>
    <row r="57" spans="1:8" ht="78.75" x14ac:dyDescent="0.25">
      <c r="A57" s="47">
        <v>3</v>
      </c>
      <c r="B57" s="48" t="s">
        <v>91</v>
      </c>
      <c r="C57" s="7">
        <v>1</v>
      </c>
      <c r="D57" s="7" t="s">
        <v>15</v>
      </c>
      <c r="E57" s="12">
        <v>90000</v>
      </c>
      <c r="F57" s="12">
        <v>30000</v>
      </c>
      <c r="G57" s="12">
        <f t="shared" si="8"/>
        <v>90000</v>
      </c>
      <c r="H57" s="12">
        <f t="shared" si="9"/>
        <v>30000</v>
      </c>
    </row>
    <row r="58" spans="1:8" ht="214.5" customHeight="1" x14ac:dyDescent="0.25">
      <c r="A58" s="47">
        <v>4</v>
      </c>
      <c r="B58" s="48" t="s">
        <v>115</v>
      </c>
      <c r="C58" s="7">
        <v>1</v>
      </c>
      <c r="D58" s="7" t="s">
        <v>15</v>
      </c>
      <c r="E58" s="12">
        <v>120000</v>
      </c>
      <c r="F58" s="12">
        <v>40000</v>
      </c>
      <c r="G58" s="12">
        <f t="shared" si="8"/>
        <v>120000</v>
      </c>
      <c r="H58" s="12">
        <f t="shared" si="9"/>
        <v>40000</v>
      </c>
    </row>
    <row r="59" spans="1:8" ht="31.5" x14ac:dyDescent="0.25">
      <c r="A59" s="47">
        <v>5</v>
      </c>
      <c r="B59" s="48" t="s">
        <v>61</v>
      </c>
      <c r="C59" s="7">
        <v>1</v>
      </c>
      <c r="D59" s="7" t="s">
        <v>15</v>
      </c>
      <c r="E59" s="12">
        <v>15000</v>
      </c>
      <c r="F59" s="12">
        <v>3000</v>
      </c>
      <c r="G59" s="12">
        <f t="shared" si="8"/>
        <v>15000</v>
      </c>
      <c r="H59" s="12">
        <f t="shared" si="9"/>
        <v>3000</v>
      </c>
    </row>
    <row r="60" spans="1:8" ht="47.25" x14ac:dyDescent="0.25">
      <c r="A60" s="47">
        <v>6</v>
      </c>
      <c r="B60" s="48" t="s">
        <v>64</v>
      </c>
      <c r="C60" s="7">
        <v>1</v>
      </c>
      <c r="D60" s="7" t="s">
        <v>15</v>
      </c>
      <c r="E60" s="12">
        <v>15000</v>
      </c>
      <c r="F60" s="12">
        <v>15000</v>
      </c>
      <c r="G60" s="12">
        <f t="shared" si="8"/>
        <v>15000</v>
      </c>
      <c r="H60" s="12">
        <f t="shared" si="9"/>
        <v>15000</v>
      </c>
    </row>
    <row r="61" spans="1:8" ht="31.5" x14ac:dyDescent="0.25">
      <c r="A61" s="47">
        <v>7</v>
      </c>
      <c r="B61" s="48" t="s">
        <v>62</v>
      </c>
      <c r="C61" s="7">
        <v>1</v>
      </c>
      <c r="D61" s="7" t="s">
        <v>15</v>
      </c>
      <c r="E61" s="12">
        <v>20000</v>
      </c>
      <c r="F61" s="12">
        <v>15000</v>
      </c>
      <c r="G61" s="12">
        <f t="shared" si="8"/>
        <v>20000</v>
      </c>
      <c r="H61" s="12">
        <f t="shared" si="9"/>
        <v>15000</v>
      </c>
    </row>
    <row r="62" spans="1:8" ht="66" customHeight="1" x14ac:dyDescent="0.25">
      <c r="A62" s="47">
        <v>8</v>
      </c>
      <c r="B62" s="48" t="s">
        <v>63</v>
      </c>
      <c r="C62" s="7">
        <v>1</v>
      </c>
      <c r="D62" s="7" t="s">
        <v>15</v>
      </c>
      <c r="E62" s="12">
        <v>15000</v>
      </c>
      <c r="F62" s="12">
        <v>15000</v>
      </c>
      <c r="G62" s="12">
        <f t="shared" si="8"/>
        <v>15000</v>
      </c>
      <c r="H62" s="12">
        <f t="shared" si="9"/>
        <v>15000</v>
      </c>
    </row>
    <row r="63" spans="1:8" ht="72" customHeight="1" x14ac:dyDescent="0.25">
      <c r="A63" s="47">
        <v>9</v>
      </c>
      <c r="B63" s="48" t="s">
        <v>68</v>
      </c>
      <c r="C63" s="7">
        <v>1</v>
      </c>
      <c r="D63" s="7" t="s">
        <v>15</v>
      </c>
      <c r="E63" s="12">
        <v>275000</v>
      </c>
      <c r="F63" s="12">
        <v>30000</v>
      </c>
      <c r="G63" s="12">
        <f t="shared" si="8"/>
        <v>275000</v>
      </c>
      <c r="H63" s="12">
        <f t="shared" si="9"/>
        <v>30000</v>
      </c>
    </row>
    <row r="64" spans="1:8" ht="78.75" x14ac:dyDescent="0.25">
      <c r="A64" s="47">
        <v>10</v>
      </c>
      <c r="B64" s="48" t="s">
        <v>65</v>
      </c>
      <c r="C64" s="7">
        <v>1</v>
      </c>
      <c r="D64" s="7" t="s">
        <v>15</v>
      </c>
      <c r="E64" s="12">
        <v>70000</v>
      </c>
      <c r="F64" s="12">
        <v>30000</v>
      </c>
      <c r="G64" s="12">
        <f t="shared" si="8"/>
        <v>70000</v>
      </c>
      <c r="H64" s="12">
        <f t="shared" si="9"/>
        <v>30000</v>
      </c>
    </row>
    <row r="65" spans="1:8" ht="60" customHeight="1" x14ac:dyDescent="0.25">
      <c r="A65" s="47">
        <v>11</v>
      </c>
      <c r="B65" s="48" t="s">
        <v>92</v>
      </c>
      <c r="C65" s="7">
        <v>1</v>
      </c>
      <c r="D65" s="7" t="s">
        <v>15</v>
      </c>
      <c r="E65" s="12">
        <v>60000</v>
      </c>
      <c r="F65" s="12">
        <v>30000</v>
      </c>
      <c r="G65" s="12">
        <f t="shared" si="8"/>
        <v>60000</v>
      </c>
      <c r="H65" s="12">
        <f t="shared" si="9"/>
        <v>30000</v>
      </c>
    </row>
    <row r="66" spans="1:8" ht="47.25" x14ac:dyDescent="0.25">
      <c r="A66" s="47">
        <v>12</v>
      </c>
      <c r="B66" s="48" t="s">
        <v>66</v>
      </c>
      <c r="C66" s="7">
        <v>1</v>
      </c>
      <c r="D66" s="7" t="s">
        <v>15</v>
      </c>
      <c r="E66" s="12">
        <v>20000</v>
      </c>
      <c r="F66" s="12">
        <v>15000</v>
      </c>
      <c r="G66" s="12">
        <f t="shared" si="8"/>
        <v>20000</v>
      </c>
      <c r="H66" s="12">
        <f t="shared" si="9"/>
        <v>15000</v>
      </c>
    </row>
    <row r="67" spans="1:8" ht="95.25" customHeight="1" x14ac:dyDescent="0.25">
      <c r="A67" s="47">
        <v>13</v>
      </c>
      <c r="B67" s="48" t="s">
        <v>93</v>
      </c>
      <c r="C67" s="7">
        <v>2</v>
      </c>
      <c r="D67" s="7" t="s">
        <v>12</v>
      </c>
      <c r="E67" s="12">
        <v>70000</v>
      </c>
      <c r="F67" s="12">
        <v>15000</v>
      </c>
      <c r="G67" s="12">
        <f t="shared" si="8"/>
        <v>140000</v>
      </c>
      <c r="H67" s="12">
        <f t="shared" si="9"/>
        <v>30000</v>
      </c>
    </row>
    <row r="68" spans="1:8" ht="77.25" customHeight="1" x14ac:dyDescent="0.25">
      <c r="A68" s="47">
        <v>14</v>
      </c>
      <c r="B68" s="49" t="s">
        <v>67</v>
      </c>
      <c r="C68" s="7">
        <v>1</v>
      </c>
      <c r="D68" s="7" t="s">
        <v>15</v>
      </c>
      <c r="E68" s="12">
        <v>65000</v>
      </c>
      <c r="F68" s="12">
        <v>30000</v>
      </c>
      <c r="G68" s="12">
        <f t="shared" si="8"/>
        <v>65000</v>
      </c>
      <c r="H68" s="12">
        <f t="shared" si="9"/>
        <v>30000</v>
      </c>
    </row>
    <row r="69" spans="1:8" ht="47.25" x14ac:dyDescent="0.25">
      <c r="A69" s="47">
        <v>15</v>
      </c>
      <c r="B69" s="48" t="s">
        <v>94</v>
      </c>
      <c r="C69" s="7">
        <v>1</v>
      </c>
      <c r="D69" s="7" t="s">
        <v>60</v>
      </c>
      <c r="E69" s="12">
        <v>15000</v>
      </c>
      <c r="F69" s="12">
        <v>5000</v>
      </c>
      <c r="G69" s="12">
        <f t="shared" si="8"/>
        <v>15000</v>
      </c>
      <c r="H69" s="12">
        <f t="shared" si="9"/>
        <v>5000</v>
      </c>
    </row>
    <row r="70" spans="1:8" ht="47.25" x14ac:dyDescent="0.25">
      <c r="A70" s="47">
        <v>16</v>
      </c>
      <c r="B70" s="48" t="s">
        <v>95</v>
      </c>
      <c r="C70" s="7">
        <v>1</v>
      </c>
      <c r="D70" s="7" t="s">
        <v>15</v>
      </c>
      <c r="E70" s="12">
        <v>70000</v>
      </c>
      <c r="F70" s="12">
        <v>20000</v>
      </c>
      <c r="G70" s="12">
        <f t="shared" si="8"/>
        <v>70000</v>
      </c>
      <c r="H70" s="12">
        <f t="shared" si="9"/>
        <v>20000</v>
      </c>
    </row>
    <row r="71" spans="1:8" ht="42" customHeight="1" x14ac:dyDescent="0.25">
      <c r="A71" s="47">
        <v>17</v>
      </c>
      <c r="B71" s="48" t="s">
        <v>96</v>
      </c>
      <c r="C71" s="7">
        <v>1</v>
      </c>
      <c r="D71" s="7" t="s">
        <v>15</v>
      </c>
      <c r="E71" s="12">
        <v>10000</v>
      </c>
      <c r="F71" s="12">
        <v>5000</v>
      </c>
      <c r="G71" s="12">
        <f t="shared" si="8"/>
        <v>10000</v>
      </c>
      <c r="H71" s="12">
        <f t="shared" si="9"/>
        <v>5000</v>
      </c>
    </row>
    <row r="72" spans="1:8" ht="47.25" x14ac:dyDescent="0.25">
      <c r="A72" s="47">
        <v>18</v>
      </c>
      <c r="B72" s="48" t="s">
        <v>97</v>
      </c>
      <c r="C72" s="7">
        <v>1</v>
      </c>
      <c r="D72" s="7" t="s">
        <v>15</v>
      </c>
      <c r="E72" s="12">
        <v>5000</v>
      </c>
      <c r="F72" s="12">
        <v>5000</v>
      </c>
      <c r="G72" s="12">
        <f t="shared" si="8"/>
        <v>5000</v>
      </c>
      <c r="H72" s="12">
        <f t="shared" si="9"/>
        <v>5000</v>
      </c>
    </row>
    <row r="73" spans="1:8" ht="47.25" x14ac:dyDescent="0.25">
      <c r="A73" s="47">
        <v>19</v>
      </c>
      <c r="B73" s="48" t="s">
        <v>98</v>
      </c>
      <c r="C73" s="7">
        <v>1</v>
      </c>
      <c r="D73" s="7" t="s">
        <v>15</v>
      </c>
      <c r="E73" s="12">
        <v>25000</v>
      </c>
      <c r="F73" s="12">
        <v>5000</v>
      </c>
      <c r="G73" s="12">
        <f t="shared" si="8"/>
        <v>25000</v>
      </c>
      <c r="H73" s="12">
        <f t="shared" si="9"/>
        <v>5000</v>
      </c>
    </row>
    <row r="74" spans="1:8" ht="63" x14ac:dyDescent="0.25">
      <c r="A74" s="47">
        <v>20</v>
      </c>
      <c r="B74" s="48" t="s">
        <v>99</v>
      </c>
      <c r="C74" s="7">
        <v>2</v>
      </c>
      <c r="D74" s="7" t="s">
        <v>70</v>
      </c>
      <c r="E74" s="12">
        <v>15000</v>
      </c>
      <c r="F74" s="12">
        <v>5000</v>
      </c>
      <c r="G74" s="12">
        <f t="shared" si="8"/>
        <v>30000</v>
      </c>
      <c r="H74" s="12">
        <f t="shared" si="9"/>
        <v>10000</v>
      </c>
    </row>
    <row r="75" spans="1:8" ht="18.75" x14ac:dyDescent="0.3">
      <c r="A75" s="62" t="s">
        <v>20</v>
      </c>
      <c r="B75" s="63"/>
      <c r="C75" s="63"/>
      <c r="D75" s="63"/>
      <c r="E75" s="63"/>
      <c r="F75" s="64"/>
      <c r="G75" s="24">
        <f>SUM(G54:G74)</f>
        <v>1205000</v>
      </c>
      <c r="H75" s="24">
        <f>SUM(H54:H74)</f>
        <v>388000</v>
      </c>
    </row>
    <row r="77" spans="1:8" x14ac:dyDescent="0.25">
      <c r="A77" s="41"/>
      <c r="B77" s="39" t="s">
        <v>34</v>
      </c>
      <c r="C77" s="7"/>
      <c r="D77" s="7"/>
      <c r="E77" s="4"/>
      <c r="F77" s="4"/>
      <c r="G77" s="4"/>
      <c r="H77" s="4"/>
    </row>
    <row r="78" spans="1:8" x14ac:dyDescent="0.25">
      <c r="A78" s="41"/>
      <c r="B78" s="40"/>
      <c r="C78" s="7"/>
      <c r="D78" s="7"/>
      <c r="E78" s="12"/>
      <c r="F78" s="12"/>
      <c r="G78" s="12"/>
      <c r="H78" s="12"/>
    </row>
    <row r="79" spans="1:8" ht="69.75" customHeight="1" x14ac:dyDescent="0.25">
      <c r="A79" s="47">
        <v>1</v>
      </c>
      <c r="B79" s="48" t="s">
        <v>89</v>
      </c>
      <c r="C79" s="7">
        <v>1</v>
      </c>
      <c r="D79" s="7" t="s">
        <v>14</v>
      </c>
      <c r="E79" s="12">
        <v>70000</v>
      </c>
      <c r="F79" s="12">
        <v>25000</v>
      </c>
      <c r="G79" s="12">
        <f t="shared" ref="G79:G98" si="10">E79*C79</f>
        <v>70000</v>
      </c>
      <c r="H79" s="12">
        <f t="shared" ref="H79:H98" si="11">F79*C79</f>
        <v>25000</v>
      </c>
    </row>
    <row r="80" spans="1:8" ht="94.5" x14ac:dyDescent="0.25">
      <c r="A80" s="47">
        <v>2</v>
      </c>
      <c r="B80" s="48" t="s">
        <v>90</v>
      </c>
      <c r="C80" s="7">
        <v>1</v>
      </c>
      <c r="D80" s="7" t="s">
        <v>15</v>
      </c>
      <c r="E80" s="12">
        <v>75000</v>
      </c>
      <c r="F80" s="12">
        <v>30000</v>
      </c>
      <c r="G80" s="12">
        <f t="shared" si="10"/>
        <v>75000</v>
      </c>
      <c r="H80" s="12">
        <f t="shared" si="11"/>
        <v>30000</v>
      </c>
    </row>
    <row r="81" spans="1:8" ht="78.75" x14ac:dyDescent="0.25">
      <c r="A81" s="47">
        <v>3</v>
      </c>
      <c r="B81" s="48" t="s">
        <v>91</v>
      </c>
      <c r="C81" s="7">
        <v>1</v>
      </c>
      <c r="D81" s="7" t="s">
        <v>15</v>
      </c>
      <c r="E81" s="12">
        <v>90000</v>
      </c>
      <c r="F81" s="12">
        <v>30000</v>
      </c>
      <c r="G81" s="12">
        <f t="shared" si="10"/>
        <v>90000</v>
      </c>
      <c r="H81" s="12">
        <f t="shared" si="11"/>
        <v>30000</v>
      </c>
    </row>
    <row r="82" spans="1:8" ht="214.5" customHeight="1" x14ac:dyDescent="0.25">
      <c r="A82" s="47">
        <v>4</v>
      </c>
      <c r="B82" s="48" t="s">
        <v>115</v>
      </c>
      <c r="C82" s="7">
        <v>1</v>
      </c>
      <c r="D82" s="7" t="s">
        <v>15</v>
      </c>
      <c r="E82" s="12">
        <v>120000</v>
      </c>
      <c r="F82" s="12">
        <v>40000</v>
      </c>
      <c r="G82" s="12">
        <f t="shared" si="10"/>
        <v>120000</v>
      </c>
      <c r="H82" s="12">
        <f t="shared" si="11"/>
        <v>40000</v>
      </c>
    </row>
    <row r="83" spans="1:8" ht="31.5" x14ac:dyDescent="0.25">
      <c r="A83" s="47">
        <v>5</v>
      </c>
      <c r="B83" s="48" t="s">
        <v>61</v>
      </c>
      <c r="C83" s="7">
        <v>1</v>
      </c>
      <c r="D83" s="7" t="s">
        <v>15</v>
      </c>
      <c r="E83" s="12">
        <v>15000</v>
      </c>
      <c r="F83" s="12">
        <v>3000</v>
      </c>
      <c r="G83" s="12">
        <f t="shared" si="10"/>
        <v>15000</v>
      </c>
      <c r="H83" s="12">
        <f t="shared" si="11"/>
        <v>3000</v>
      </c>
    </row>
    <row r="84" spans="1:8" ht="47.25" x14ac:dyDescent="0.25">
      <c r="A84" s="47">
        <v>6</v>
      </c>
      <c r="B84" s="48" t="s">
        <v>64</v>
      </c>
      <c r="C84" s="7">
        <v>1</v>
      </c>
      <c r="D84" s="7" t="s">
        <v>15</v>
      </c>
      <c r="E84" s="12">
        <v>15000</v>
      </c>
      <c r="F84" s="12">
        <v>15000</v>
      </c>
      <c r="G84" s="12">
        <f t="shared" si="10"/>
        <v>15000</v>
      </c>
      <c r="H84" s="12">
        <f t="shared" si="11"/>
        <v>15000</v>
      </c>
    </row>
    <row r="85" spans="1:8" ht="31.5" x14ac:dyDescent="0.25">
      <c r="A85" s="47">
        <v>7</v>
      </c>
      <c r="B85" s="48" t="s">
        <v>62</v>
      </c>
      <c r="C85" s="7">
        <v>1</v>
      </c>
      <c r="D85" s="7" t="s">
        <v>15</v>
      </c>
      <c r="E85" s="12">
        <v>20000</v>
      </c>
      <c r="F85" s="12">
        <v>15000</v>
      </c>
      <c r="G85" s="12">
        <f t="shared" si="10"/>
        <v>20000</v>
      </c>
      <c r="H85" s="12">
        <f t="shared" si="11"/>
        <v>15000</v>
      </c>
    </row>
    <row r="86" spans="1:8" ht="66" customHeight="1" x14ac:dyDescent="0.25">
      <c r="A86" s="47">
        <v>8</v>
      </c>
      <c r="B86" s="48" t="s">
        <v>63</v>
      </c>
      <c r="C86" s="7">
        <v>1</v>
      </c>
      <c r="D86" s="7" t="s">
        <v>15</v>
      </c>
      <c r="E86" s="12">
        <v>15000</v>
      </c>
      <c r="F86" s="12">
        <v>15000</v>
      </c>
      <c r="G86" s="12">
        <f t="shared" si="10"/>
        <v>15000</v>
      </c>
      <c r="H86" s="12">
        <f t="shared" si="11"/>
        <v>15000</v>
      </c>
    </row>
    <row r="87" spans="1:8" ht="72" customHeight="1" x14ac:dyDescent="0.25">
      <c r="A87" s="47">
        <v>9</v>
      </c>
      <c r="B87" s="48" t="s">
        <v>68</v>
      </c>
      <c r="C87" s="7">
        <v>1</v>
      </c>
      <c r="D87" s="7" t="s">
        <v>15</v>
      </c>
      <c r="E87" s="12">
        <v>275000</v>
      </c>
      <c r="F87" s="12">
        <v>30000</v>
      </c>
      <c r="G87" s="12">
        <f t="shared" si="10"/>
        <v>275000</v>
      </c>
      <c r="H87" s="12">
        <f t="shared" si="11"/>
        <v>30000</v>
      </c>
    </row>
    <row r="88" spans="1:8" ht="78.75" x14ac:dyDescent="0.25">
      <c r="A88" s="47">
        <v>10</v>
      </c>
      <c r="B88" s="48" t="s">
        <v>65</v>
      </c>
      <c r="C88" s="7">
        <v>1</v>
      </c>
      <c r="D88" s="7" t="s">
        <v>15</v>
      </c>
      <c r="E88" s="12">
        <v>70000</v>
      </c>
      <c r="F88" s="12">
        <v>30000</v>
      </c>
      <c r="G88" s="12">
        <f t="shared" si="10"/>
        <v>70000</v>
      </c>
      <c r="H88" s="12">
        <f t="shared" si="11"/>
        <v>30000</v>
      </c>
    </row>
    <row r="89" spans="1:8" ht="60" customHeight="1" x14ac:dyDescent="0.25">
      <c r="A89" s="47">
        <v>11</v>
      </c>
      <c r="B89" s="48" t="s">
        <v>92</v>
      </c>
      <c r="C89" s="7">
        <v>1</v>
      </c>
      <c r="D89" s="7" t="s">
        <v>15</v>
      </c>
      <c r="E89" s="12">
        <v>60000</v>
      </c>
      <c r="F89" s="12">
        <v>30000</v>
      </c>
      <c r="G89" s="12">
        <f t="shared" si="10"/>
        <v>60000</v>
      </c>
      <c r="H89" s="12">
        <f t="shared" si="11"/>
        <v>30000</v>
      </c>
    </row>
    <row r="90" spans="1:8" ht="47.25" x14ac:dyDescent="0.25">
      <c r="A90" s="47">
        <v>12</v>
      </c>
      <c r="B90" s="48" t="s">
        <v>66</v>
      </c>
      <c r="C90" s="7">
        <v>1</v>
      </c>
      <c r="D90" s="7" t="s">
        <v>15</v>
      </c>
      <c r="E90" s="12">
        <v>20000</v>
      </c>
      <c r="F90" s="12">
        <v>15000</v>
      </c>
      <c r="G90" s="12">
        <f t="shared" si="10"/>
        <v>20000</v>
      </c>
      <c r="H90" s="12">
        <f t="shared" si="11"/>
        <v>15000</v>
      </c>
    </row>
    <row r="91" spans="1:8" ht="95.25" customHeight="1" x14ac:dyDescent="0.25">
      <c r="A91" s="47">
        <v>13</v>
      </c>
      <c r="B91" s="48" t="s">
        <v>93</v>
      </c>
      <c r="C91" s="7">
        <v>2</v>
      </c>
      <c r="D91" s="7" t="s">
        <v>12</v>
      </c>
      <c r="E91" s="12">
        <v>70000</v>
      </c>
      <c r="F91" s="12">
        <v>15000</v>
      </c>
      <c r="G91" s="12">
        <f t="shared" si="10"/>
        <v>140000</v>
      </c>
      <c r="H91" s="12">
        <f t="shared" si="11"/>
        <v>30000</v>
      </c>
    </row>
    <row r="92" spans="1:8" ht="77.25" customHeight="1" x14ac:dyDescent="0.25">
      <c r="A92" s="47">
        <v>14</v>
      </c>
      <c r="B92" s="49" t="s">
        <v>67</v>
      </c>
      <c r="C92" s="7">
        <v>1</v>
      </c>
      <c r="D92" s="7" t="s">
        <v>15</v>
      </c>
      <c r="E92" s="12">
        <v>65000</v>
      </c>
      <c r="F92" s="12">
        <v>30000</v>
      </c>
      <c r="G92" s="12">
        <f t="shared" si="10"/>
        <v>65000</v>
      </c>
      <c r="H92" s="12">
        <f t="shared" si="11"/>
        <v>30000</v>
      </c>
    </row>
    <row r="93" spans="1:8" ht="47.25" x14ac:dyDescent="0.25">
      <c r="A93" s="47">
        <v>15</v>
      </c>
      <c r="B93" s="48" t="s">
        <v>94</v>
      </c>
      <c r="C93" s="7">
        <v>1</v>
      </c>
      <c r="D93" s="7" t="s">
        <v>60</v>
      </c>
      <c r="E93" s="12">
        <v>15000</v>
      </c>
      <c r="F93" s="12">
        <v>5000</v>
      </c>
      <c r="G93" s="12">
        <f t="shared" si="10"/>
        <v>15000</v>
      </c>
      <c r="H93" s="12">
        <f t="shared" si="11"/>
        <v>5000</v>
      </c>
    </row>
    <row r="94" spans="1:8" ht="47.25" x14ac:dyDescent="0.25">
      <c r="A94" s="47">
        <v>16</v>
      </c>
      <c r="B94" s="48" t="s">
        <v>95</v>
      </c>
      <c r="C94" s="7">
        <v>1</v>
      </c>
      <c r="D94" s="7" t="s">
        <v>15</v>
      </c>
      <c r="E94" s="12">
        <v>70000</v>
      </c>
      <c r="F94" s="12">
        <v>20000</v>
      </c>
      <c r="G94" s="12">
        <f t="shared" si="10"/>
        <v>70000</v>
      </c>
      <c r="H94" s="12">
        <f t="shared" si="11"/>
        <v>20000</v>
      </c>
    </row>
    <row r="95" spans="1:8" ht="42" customHeight="1" x14ac:dyDescent="0.25">
      <c r="A95" s="47">
        <v>17</v>
      </c>
      <c r="B95" s="48" t="s">
        <v>96</v>
      </c>
      <c r="C95" s="7">
        <v>1</v>
      </c>
      <c r="D95" s="7" t="s">
        <v>15</v>
      </c>
      <c r="E95" s="12">
        <v>10000</v>
      </c>
      <c r="F95" s="12">
        <v>5000</v>
      </c>
      <c r="G95" s="12">
        <f t="shared" si="10"/>
        <v>10000</v>
      </c>
      <c r="H95" s="12">
        <f t="shared" si="11"/>
        <v>5000</v>
      </c>
    </row>
    <row r="96" spans="1:8" ht="47.25" x14ac:dyDescent="0.25">
      <c r="A96" s="47">
        <v>18</v>
      </c>
      <c r="B96" s="48" t="s">
        <v>97</v>
      </c>
      <c r="C96" s="7">
        <v>1</v>
      </c>
      <c r="D96" s="7" t="s">
        <v>15</v>
      </c>
      <c r="E96" s="12">
        <v>5000</v>
      </c>
      <c r="F96" s="12">
        <v>5000</v>
      </c>
      <c r="G96" s="12">
        <f t="shared" si="10"/>
        <v>5000</v>
      </c>
      <c r="H96" s="12">
        <f t="shared" si="11"/>
        <v>5000</v>
      </c>
    </row>
    <row r="97" spans="1:8" ht="47.25" x14ac:dyDescent="0.25">
      <c r="A97" s="47">
        <v>19</v>
      </c>
      <c r="B97" s="48" t="s">
        <v>98</v>
      </c>
      <c r="C97" s="7">
        <v>1</v>
      </c>
      <c r="D97" s="7" t="s">
        <v>15</v>
      </c>
      <c r="E97" s="12">
        <v>25000</v>
      </c>
      <c r="F97" s="12">
        <v>5000</v>
      </c>
      <c r="G97" s="12">
        <f t="shared" si="10"/>
        <v>25000</v>
      </c>
      <c r="H97" s="12">
        <f t="shared" si="11"/>
        <v>5000</v>
      </c>
    </row>
    <row r="98" spans="1:8" ht="63" x14ac:dyDescent="0.25">
      <c r="A98" s="47">
        <v>20</v>
      </c>
      <c r="B98" s="48" t="s">
        <v>99</v>
      </c>
      <c r="C98" s="7">
        <v>2</v>
      </c>
      <c r="D98" s="7" t="s">
        <v>70</v>
      </c>
      <c r="E98" s="12">
        <v>15000</v>
      </c>
      <c r="F98" s="12">
        <v>5000</v>
      </c>
      <c r="G98" s="12">
        <f t="shared" si="10"/>
        <v>30000</v>
      </c>
      <c r="H98" s="12">
        <f t="shared" si="11"/>
        <v>10000</v>
      </c>
    </row>
    <row r="99" spans="1:8" ht="18.75" x14ac:dyDescent="0.3">
      <c r="A99" s="62" t="s">
        <v>20</v>
      </c>
      <c r="B99" s="63"/>
      <c r="C99" s="63"/>
      <c r="D99" s="63"/>
      <c r="E99" s="63"/>
      <c r="F99" s="64"/>
      <c r="G99" s="24">
        <f>SUM(G77:G98)</f>
        <v>1205000</v>
      </c>
      <c r="H99" s="24">
        <f>SUM(H77:H98)</f>
        <v>388000</v>
      </c>
    </row>
    <row r="101" spans="1:8" hidden="1" x14ac:dyDescent="0.25"/>
    <row r="102" spans="1:8" hidden="1" x14ac:dyDescent="0.25">
      <c r="A102" s="41"/>
      <c r="B102" s="39" t="s">
        <v>35</v>
      </c>
      <c r="C102" s="7"/>
      <c r="D102" s="7"/>
      <c r="E102" s="4"/>
      <c r="F102" s="4"/>
      <c r="G102" s="4"/>
      <c r="H102" s="4"/>
    </row>
    <row r="103" spans="1:8" hidden="1" x14ac:dyDescent="0.25">
      <c r="A103" s="41"/>
      <c r="B103" s="40"/>
      <c r="C103" s="7"/>
      <c r="D103" s="7"/>
      <c r="E103" s="12"/>
      <c r="F103" s="12"/>
      <c r="G103" s="12"/>
      <c r="H103" s="12"/>
    </row>
    <row r="104" spans="1:8" ht="63" hidden="1" x14ac:dyDescent="0.25">
      <c r="A104" s="47">
        <v>1</v>
      </c>
      <c r="B104" s="48" t="s">
        <v>89</v>
      </c>
      <c r="C104" s="7">
        <v>1</v>
      </c>
      <c r="D104" s="7" t="s">
        <v>14</v>
      </c>
      <c r="E104" s="12">
        <v>25000</v>
      </c>
      <c r="F104" s="12">
        <v>10000</v>
      </c>
      <c r="G104" s="12">
        <f>E104*C104</f>
        <v>25000</v>
      </c>
      <c r="H104" s="12">
        <f>F104*C104</f>
        <v>10000</v>
      </c>
    </row>
    <row r="105" spans="1:8" ht="94.5" hidden="1" x14ac:dyDescent="0.25">
      <c r="A105" s="47">
        <v>2</v>
      </c>
      <c r="B105" s="48" t="s">
        <v>90</v>
      </c>
      <c r="C105" s="7">
        <v>1</v>
      </c>
      <c r="D105" s="7" t="s">
        <v>15</v>
      </c>
      <c r="E105" s="12">
        <v>35000</v>
      </c>
      <c r="F105" s="12">
        <v>15000</v>
      </c>
      <c r="G105" s="12">
        <f t="shared" ref="G105:G123" si="12">E105*C105</f>
        <v>35000</v>
      </c>
      <c r="H105" s="12">
        <f t="shared" ref="H105:H123" si="13">F105*C105</f>
        <v>15000</v>
      </c>
    </row>
    <row r="106" spans="1:8" ht="78.75" hidden="1" x14ac:dyDescent="0.25">
      <c r="A106" s="47">
        <v>3</v>
      </c>
      <c r="B106" s="48" t="s">
        <v>91</v>
      </c>
      <c r="C106" s="7">
        <v>1</v>
      </c>
      <c r="D106" s="7" t="s">
        <v>15</v>
      </c>
      <c r="E106" s="12">
        <v>40000</v>
      </c>
      <c r="F106" s="12">
        <v>15000</v>
      </c>
      <c r="G106" s="12">
        <f t="shared" si="12"/>
        <v>40000</v>
      </c>
      <c r="H106" s="12">
        <f t="shared" si="13"/>
        <v>15000</v>
      </c>
    </row>
    <row r="107" spans="1:8" ht="189" hidden="1" x14ac:dyDescent="0.25">
      <c r="A107" s="47">
        <v>4</v>
      </c>
      <c r="B107" s="48" t="s">
        <v>101</v>
      </c>
      <c r="C107" s="7">
        <v>1</v>
      </c>
      <c r="D107" s="7" t="s">
        <v>15</v>
      </c>
      <c r="E107" s="12">
        <v>85000</v>
      </c>
      <c r="F107" s="12">
        <v>25000</v>
      </c>
      <c r="G107" s="12">
        <f t="shared" si="12"/>
        <v>85000</v>
      </c>
      <c r="H107" s="12">
        <f t="shared" si="13"/>
        <v>25000</v>
      </c>
    </row>
    <row r="108" spans="1:8" ht="31.5" hidden="1" x14ac:dyDescent="0.25">
      <c r="A108" s="47">
        <v>5</v>
      </c>
      <c r="B108" s="48" t="s">
        <v>61</v>
      </c>
      <c r="C108" s="7">
        <v>1</v>
      </c>
      <c r="D108" s="7" t="s">
        <v>15</v>
      </c>
      <c r="E108" s="12">
        <v>10000</v>
      </c>
      <c r="F108" s="12">
        <v>3000</v>
      </c>
      <c r="G108" s="12">
        <f t="shared" si="12"/>
        <v>10000</v>
      </c>
      <c r="H108" s="12">
        <f t="shared" si="13"/>
        <v>3000</v>
      </c>
    </row>
    <row r="109" spans="1:8" ht="47.25" hidden="1" x14ac:dyDescent="0.25">
      <c r="A109" s="47">
        <v>6</v>
      </c>
      <c r="B109" s="48" t="s">
        <v>64</v>
      </c>
      <c r="C109" s="7">
        <v>1</v>
      </c>
      <c r="D109" s="7" t="s">
        <v>15</v>
      </c>
      <c r="E109" s="12">
        <v>15000</v>
      </c>
      <c r="F109" s="12">
        <v>15000</v>
      </c>
      <c r="G109" s="12">
        <f t="shared" si="12"/>
        <v>15000</v>
      </c>
      <c r="H109" s="12">
        <f t="shared" si="13"/>
        <v>15000</v>
      </c>
    </row>
    <row r="110" spans="1:8" ht="33.75" hidden="1" customHeight="1" x14ac:dyDescent="0.25">
      <c r="A110" s="47">
        <v>7</v>
      </c>
      <c r="B110" s="48" t="s">
        <v>62</v>
      </c>
      <c r="C110" s="7">
        <v>1</v>
      </c>
      <c r="D110" s="7" t="s">
        <v>15</v>
      </c>
      <c r="E110" s="12">
        <v>60000</v>
      </c>
      <c r="F110" s="12">
        <v>30000</v>
      </c>
      <c r="G110" s="12">
        <f t="shared" si="12"/>
        <v>60000</v>
      </c>
      <c r="H110" s="12">
        <f t="shared" si="13"/>
        <v>30000</v>
      </c>
    </row>
    <row r="111" spans="1:8" ht="47.25" hidden="1" x14ac:dyDescent="0.25">
      <c r="A111" s="47">
        <v>8</v>
      </c>
      <c r="B111" s="48" t="s">
        <v>63</v>
      </c>
      <c r="C111" s="7">
        <v>1</v>
      </c>
      <c r="D111" s="7" t="s">
        <v>15</v>
      </c>
      <c r="E111" s="12">
        <v>30000</v>
      </c>
      <c r="F111" s="12">
        <v>20000</v>
      </c>
      <c r="G111" s="12">
        <f t="shared" si="12"/>
        <v>30000</v>
      </c>
      <c r="H111" s="12">
        <f t="shared" si="13"/>
        <v>20000</v>
      </c>
    </row>
    <row r="112" spans="1:8" ht="45" hidden="1" customHeight="1" x14ac:dyDescent="0.25">
      <c r="A112" s="47">
        <v>9</v>
      </c>
      <c r="B112" s="48" t="s">
        <v>68</v>
      </c>
      <c r="C112" s="7">
        <v>1</v>
      </c>
      <c r="D112" s="7" t="s">
        <v>15</v>
      </c>
      <c r="E112" s="12">
        <v>80000</v>
      </c>
      <c r="F112" s="12">
        <v>25000</v>
      </c>
      <c r="G112" s="12">
        <f t="shared" si="12"/>
        <v>80000</v>
      </c>
      <c r="H112" s="12">
        <f t="shared" si="13"/>
        <v>25000</v>
      </c>
    </row>
    <row r="113" spans="1:8" ht="66.75" hidden="1" customHeight="1" x14ac:dyDescent="0.25">
      <c r="A113" s="47">
        <v>10</v>
      </c>
      <c r="B113" s="48" t="s">
        <v>65</v>
      </c>
      <c r="C113" s="7">
        <v>1</v>
      </c>
      <c r="D113" s="7" t="s">
        <v>15</v>
      </c>
      <c r="E113" s="12">
        <v>20000</v>
      </c>
      <c r="F113" s="12">
        <v>10000</v>
      </c>
      <c r="G113" s="12">
        <f t="shared" si="12"/>
        <v>20000</v>
      </c>
      <c r="H113" s="12">
        <f t="shared" si="13"/>
        <v>10000</v>
      </c>
    </row>
    <row r="114" spans="1:8" ht="47.25" hidden="1" x14ac:dyDescent="0.25">
      <c r="A114" s="47">
        <v>11</v>
      </c>
      <c r="B114" s="48" t="s">
        <v>92</v>
      </c>
      <c r="C114" s="7">
        <v>1</v>
      </c>
      <c r="D114" s="7" t="s">
        <v>15</v>
      </c>
      <c r="E114" s="12">
        <v>70000</v>
      </c>
      <c r="F114" s="12">
        <v>30000</v>
      </c>
      <c r="G114" s="12">
        <f t="shared" si="12"/>
        <v>70000</v>
      </c>
      <c r="H114" s="12">
        <f t="shared" si="13"/>
        <v>30000</v>
      </c>
    </row>
    <row r="115" spans="1:8" ht="47.25" hidden="1" x14ac:dyDescent="0.25">
      <c r="A115" s="47">
        <v>12</v>
      </c>
      <c r="B115" s="48" t="s">
        <v>66</v>
      </c>
      <c r="C115" s="7">
        <v>1</v>
      </c>
      <c r="D115" s="7" t="s">
        <v>15</v>
      </c>
      <c r="E115" s="12">
        <v>20000</v>
      </c>
      <c r="F115" s="12">
        <v>20000</v>
      </c>
      <c r="G115" s="12">
        <f t="shared" si="12"/>
        <v>20000</v>
      </c>
      <c r="H115" s="12">
        <f t="shared" si="13"/>
        <v>20000</v>
      </c>
    </row>
    <row r="116" spans="1:8" ht="78.75" hidden="1" x14ac:dyDescent="0.25">
      <c r="A116" s="47">
        <v>13</v>
      </c>
      <c r="B116" s="48" t="s">
        <v>93</v>
      </c>
      <c r="C116" s="7">
        <v>2</v>
      </c>
      <c r="D116" s="7" t="s">
        <v>12</v>
      </c>
      <c r="E116" s="12">
        <v>75000</v>
      </c>
      <c r="F116" s="12">
        <v>15000</v>
      </c>
      <c r="G116" s="12">
        <f t="shared" si="12"/>
        <v>150000</v>
      </c>
      <c r="H116" s="12">
        <f t="shared" si="13"/>
        <v>30000</v>
      </c>
    </row>
    <row r="117" spans="1:8" ht="78.75" hidden="1" x14ac:dyDescent="0.25">
      <c r="A117" s="47">
        <v>14</v>
      </c>
      <c r="B117" s="49" t="s">
        <v>67</v>
      </c>
      <c r="C117" s="7">
        <v>1</v>
      </c>
      <c r="D117" s="7" t="s">
        <v>15</v>
      </c>
      <c r="E117" s="12">
        <v>60000</v>
      </c>
      <c r="F117" s="12">
        <v>25000</v>
      </c>
      <c r="G117" s="12">
        <f t="shared" si="12"/>
        <v>60000</v>
      </c>
      <c r="H117" s="12">
        <f t="shared" si="13"/>
        <v>25000</v>
      </c>
    </row>
    <row r="118" spans="1:8" ht="47.25" hidden="1" x14ac:dyDescent="0.25">
      <c r="A118" s="47">
        <v>15</v>
      </c>
      <c r="B118" s="48" t="s">
        <v>94</v>
      </c>
      <c r="C118" s="7">
        <v>1</v>
      </c>
      <c r="D118" s="7" t="s">
        <v>60</v>
      </c>
      <c r="E118" s="12">
        <v>10000</v>
      </c>
      <c r="F118" s="12">
        <v>5000</v>
      </c>
      <c r="G118" s="12">
        <f t="shared" si="12"/>
        <v>10000</v>
      </c>
      <c r="H118" s="12">
        <f t="shared" si="13"/>
        <v>5000</v>
      </c>
    </row>
    <row r="119" spans="1:8" ht="47.25" hidden="1" x14ac:dyDescent="0.25">
      <c r="A119" s="47">
        <v>16</v>
      </c>
      <c r="B119" s="48" t="s">
        <v>95</v>
      </c>
      <c r="C119" s="7">
        <v>1</v>
      </c>
      <c r="D119" s="7" t="s">
        <v>15</v>
      </c>
      <c r="E119" s="12">
        <v>72000</v>
      </c>
      <c r="F119" s="12">
        <v>15000</v>
      </c>
      <c r="G119" s="12">
        <f t="shared" si="12"/>
        <v>72000</v>
      </c>
      <c r="H119" s="12">
        <f t="shared" si="13"/>
        <v>15000</v>
      </c>
    </row>
    <row r="120" spans="1:8" ht="31.5" hidden="1" x14ac:dyDescent="0.25">
      <c r="A120" s="47">
        <v>17</v>
      </c>
      <c r="B120" s="48" t="s">
        <v>96</v>
      </c>
      <c r="C120" s="7">
        <v>1</v>
      </c>
      <c r="D120" s="7" t="s">
        <v>15</v>
      </c>
      <c r="E120" s="12">
        <v>10000</v>
      </c>
      <c r="F120" s="12">
        <v>3000</v>
      </c>
      <c r="G120" s="12">
        <f t="shared" si="12"/>
        <v>10000</v>
      </c>
      <c r="H120" s="12">
        <f t="shared" si="13"/>
        <v>3000</v>
      </c>
    </row>
    <row r="121" spans="1:8" ht="47.25" hidden="1" x14ac:dyDescent="0.25">
      <c r="A121" s="47">
        <v>18</v>
      </c>
      <c r="B121" s="48" t="s">
        <v>97</v>
      </c>
      <c r="C121" s="7">
        <v>1</v>
      </c>
      <c r="D121" s="7" t="s">
        <v>15</v>
      </c>
      <c r="E121" s="12">
        <v>15000</v>
      </c>
      <c r="F121" s="12">
        <v>5000</v>
      </c>
      <c r="G121" s="12">
        <f t="shared" si="12"/>
        <v>15000</v>
      </c>
      <c r="H121" s="12">
        <f t="shared" si="13"/>
        <v>5000</v>
      </c>
    </row>
    <row r="122" spans="1:8" ht="50.25" hidden="1" customHeight="1" x14ac:dyDescent="0.25">
      <c r="A122" s="47">
        <v>19</v>
      </c>
      <c r="B122" s="48" t="s">
        <v>98</v>
      </c>
      <c r="C122" s="7">
        <v>1</v>
      </c>
      <c r="D122" s="7" t="s">
        <v>15</v>
      </c>
      <c r="E122" s="12">
        <v>45000</v>
      </c>
      <c r="F122" s="12">
        <v>8000</v>
      </c>
      <c r="G122" s="12">
        <f t="shared" si="12"/>
        <v>45000</v>
      </c>
      <c r="H122" s="12">
        <f t="shared" si="13"/>
        <v>8000</v>
      </c>
    </row>
    <row r="123" spans="1:8" ht="63" hidden="1" x14ac:dyDescent="0.25">
      <c r="A123" s="47">
        <v>20</v>
      </c>
      <c r="B123" s="48" t="s">
        <v>99</v>
      </c>
      <c r="C123" s="7">
        <v>2</v>
      </c>
      <c r="D123" s="7" t="s">
        <v>70</v>
      </c>
      <c r="E123" s="12">
        <v>20000</v>
      </c>
      <c r="F123" s="12">
        <v>5000</v>
      </c>
      <c r="G123" s="12">
        <f t="shared" si="12"/>
        <v>40000</v>
      </c>
      <c r="H123" s="12">
        <f t="shared" si="13"/>
        <v>10000</v>
      </c>
    </row>
    <row r="124" spans="1:8" ht="31.5" hidden="1" x14ac:dyDescent="0.25">
      <c r="A124" s="47">
        <v>21</v>
      </c>
      <c r="B124" s="48" t="s">
        <v>75</v>
      </c>
      <c r="C124" s="7">
        <v>1</v>
      </c>
      <c r="D124" s="7" t="s">
        <v>14</v>
      </c>
      <c r="E124" s="12">
        <v>10000</v>
      </c>
      <c r="F124" s="12">
        <v>70000</v>
      </c>
      <c r="G124" s="12">
        <f t="shared" ref="G124:G130" si="14">E124*C124</f>
        <v>10000</v>
      </c>
      <c r="H124" s="12">
        <f t="shared" ref="H124:H130" si="15">F124*C124</f>
        <v>70000</v>
      </c>
    </row>
    <row r="125" spans="1:8" hidden="1" x14ac:dyDescent="0.25">
      <c r="A125" s="47">
        <v>22</v>
      </c>
      <c r="B125" s="48" t="s">
        <v>76</v>
      </c>
      <c r="C125" s="7">
        <v>1</v>
      </c>
      <c r="D125" s="7" t="s">
        <v>14</v>
      </c>
      <c r="E125" s="12">
        <v>10000</v>
      </c>
      <c r="F125" s="12">
        <v>20000</v>
      </c>
      <c r="G125" s="12">
        <f t="shared" si="14"/>
        <v>10000</v>
      </c>
      <c r="H125" s="12">
        <f t="shared" si="15"/>
        <v>20000</v>
      </c>
    </row>
    <row r="126" spans="1:8" ht="31.5" hidden="1" x14ac:dyDescent="0.25">
      <c r="A126" s="47">
        <v>23</v>
      </c>
      <c r="B126" s="48" t="s">
        <v>77</v>
      </c>
      <c r="C126" s="7">
        <v>1200</v>
      </c>
      <c r="D126" s="7" t="s">
        <v>78</v>
      </c>
      <c r="E126" s="12">
        <v>425</v>
      </c>
      <c r="F126" s="12">
        <v>75</v>
      </c>
      <c r="G126" s="12">
        <f t="shared" si="14"/>
        <v>510000</v>
      </c>
      <c r="H126" s="12">
        <f t="shared" si="15"/>
        <v>90000</v>
      </c>
    </row>
    <row r="127" spans="1:8" ht="31.5" hidden="1" x14ac:dyDescent="0.25">
      <c r="A127" s="47">
        <v>24</v>
      </c>
      <c r="B127" s="48" t="s">
        <v>84</v>
      </c>
      <c r="C127" s="7">
        <v>1200</v>
      </c>
      <c r="D127" s="7" t="s">
        <v>78</v>
      </c>
      <c r="E127" s="12">
        <v>450</v>
      </c>
      <c r="F127" s="12">
        <v>50</v>
      </c>
      <c r="G127" s="12">
        <f t="shared" si="14"/>
        <v>540000</v>
      </c>
      <c r="H127" s="12">
        <f t="shared" si="15"/>
        <v>60000</v>
      </c>
    </row>
    <row r="128" spans="1:8" ht="31.5" hidden="1" customHeight="1" x14ac:dyDescent="0.25">
      <c r="A128" s="47">
        <v>25</v>
      </c>
      <c r="B128" s="48" t="s">
        <v>85</v>
      </c>
      <c r="C128" s="7">
        <v>1</v>
      </c>
      <c r="D128" s="7" t="s">
        <v>73</v>
      </c>
      <c r="E128" s="12">
        <v>180000</v>
      </c>
      <c r="F128" s="12">
        <v>10000</v>
      </c>
      <c r="G128" s="12">
        <f t="shared" si="14"/>
        <v>180000</v>
      </c>
      <c r="H128" s="12">
        <f t="shared" si="15"/>
        <v>10000</v>
      </c>
    </row>
    <row r="129" spans="1:11" ht="24.75" hidden="1" customHeight="1" x14ac:dyDescent="0.25">
      <c r="A129" s="47">
        <v>26</v>
      </c>
      <c r="B129" s="48" t="s">
        <v>79</v>
      </c>
      <c r="C129" s="7">
        <v>1600</v>
      </c>
      <c r="D129" s="7" t="s">
        <v>86</v>
      </c>
      <c r="E129" s="12">
        <v>28</v>
      </c>
      <c r="F129" s="12">
        <v>5</v>
      </c>
      <c r="G129" s="12">
        <f t="shared" si="14"/>
        <v>44800</v>
      </c>
      <c r="H129" s="12">
        <f t="shared" si="15"/>
        <v>8000</v>
      </c>
    </row>
    <row r="130" spans="1:11" ht="37.5" hidden="1" customHeight="1" x14ac:dyDescent="0.25">
      <c r="A130" s="47">
        <v>27</v>
      </c>
      <c r="B130" s="48" t="s">
        <v>87</v>
      </c>
      <c r="C130" s="7">
        <v>1600</v>
      </c>
      <c r="D130" s="7" t="s">
        <v>86</v>
      </c>
      <c r="E130" s="12">
        <v>25</v>
      </c>
      <c r="F130" s="12">
        <v>5</v>
      </c>
      <c r="G130" s="12">
        <f t="shared" si="14"/>
        <v>40000</v>
      </c>
      <c r="H130" s="12">
        <f t="shared" si="15"/>
        <v>8000</v>
      </c>
    </row>
    <row r="131" spans="1:11" ht="21" hidden="1" customHeight="1" x14ac:dyDescent="0.25">
      <c r="A131" s="47">
        <v>28</v>
      </c>
      <c r="B131" s="48" t="s">
        <v>80</v>
      </c>
      <c r="C131" s="7">
        <v>1</v>
      </c>
      <c r="D131" s="7" t="s">
        <v>73</v>
      </c>
      <c r="E131" s="12">
        <v>265000</v>
      </c>
      <c r="F131" s="12">
        <v>20000</v>
      </c>
      <c r="G131" s="12">
        <f t="shared" ref="G131:G133" si="16">E131*C131</f>
        <v>265000</v>
      </c>
      <c r="H131" s="12">
        <f t="shared" ref="H131:H133" si="17">F131*C131</f>
        <v>20000</v>
      </c>
    </row>
    <row r="132" spans="1:11" ht="31.5" hidden="1" x14ac:dyDescent="0.25">
      <c r="A132" s="47">
        <v>29</v>
      </c>
      <c r="B132" s="48" t="s">
        <v>81</v>
      </c>
      <c r="C132" s="7">
        <v>1</v>
      </c>
      <c r="D132" s="7" t="s">
        <v>14</v>
      </c>
      <c r="E132" s="12">
        <v>60000</v>
      </c>
      <c r="F132" s="12">
        <v>15000</v>
      </c>
      <c r="G132" s="12">
        <f t="shared" si="16"/>
        <v>60000</v>
      </c>
      <c r="H132" s="12">
        <f t="shared" si="17"/>
        <v>15000</v>
      </c>
    </row>
    <row r="133" spans="1:11" ht="31.5" hidden="1" x14ac:dyDescent="0.25">
      <c r="A133" s="47">
        <v>30</v>
      </c>
      <c r="B133" s="48" t="s">
        <v>82</v>
      </c>
      <c r="C133" s="7">
        <v>1</v>
      </c>
      <c r="D133" s="7" t="s">
        <v>14</v>
      </c>
      <c r="E133" s="12">
        <v>30000</v>
      </c>
      <c r="F133" s="12">
        <v>10000</v>
      </c>
      <c r="G133" s="12">
        <f t="shared" si="16"/>
        <v>30000</v>
      </c>
      <c r="H133" s="12">
        <f t="shared" si="17"/>
        <v>10000</v>
      </c>
    </row>
    <row r="134" spans="1:11" hidden="1" x14ac:dyDescent="0.25">
      <c r="A134" s="47">
        <v>31</v>
      </c>
      <c r="B134" s="48" t="s">
        <v>83</v>
      </c>
      <c r="C134" s="7">
        <v>1</v>
      </c>
      <c r="D134" s="7" t="s">
        <v>14</v>
      </c>
      <c r="E134" s="12"/>
      <c r="F134" s="12">
        <v>25000</v>
      </c>
      <c r="G134" s="12">
        <f t="shared" ref="G134" si="18">E134*C134</f>
        <v>0</v>
      </c>
      <c r="H134" s="12">
        <f t="shared" ref="H134" si="19">F134*C134</f>
        <v>25000</v>
      </c>
    </row>
    <row r="135" spans="1:11" ht="18.75" hidden="1" x14ac:dyDescent="0.3">
      <c r="A135" s="62" t="s">
        <v>20</v>
      </c>
      <c r="B135" s="63"/>
      <c r="C135" s="63"/>
      <c r="D135" s="63"/>
      <c r="E135" s="63"/>
      <c r="F135" s="64"/>
      <c r="G135" s="24">
        <f>SUM(G102:G134)</f>
        <v>2581800</v>
      </c>
      <c r="H135" s="24">
        <f>SUM(H102:H134)</f>
        <v>655000</v>
      </c>
      <c r="J135" s="45"/>
      <c r="K135" s="45"/>
    </row>
    <row r="136" spans="1:11" hidden="1" x14ac:dyDescent="0.25"/>
    <row r="137" spans="1:11" x14ac:dyDescent="0.25">
      <c r="A137" s="41"/>
      <c r="B137" s="39" t="s">
        <v>36</v>
      </c>
      <c r="C137" s="7"/>
      <c r="D137" s="7"/>
      <c r="E137" s="4"/>
      <c r="F137" s="4"/>
      <c r="G137" s="4"/>
      <c r="H137" s="4"/>
    </row>
    <row r="138" spans="1:11" x14ac:dyDescent="0.25">
      <c r="A138" s="41"/>
      <c r="B138" s="40"/>
      <c r="C138" s="7"/>
      <c r="D138" s="7"/>
      <c r="E138" s="12"/>
      <c r="F138" s="12"/>
      <c r="G138" s="12"/>
      <c r="H138" s="12"/>
    </row>
    <row r="139" spans="1:11" ht="63" x14ac:dyDescent="0.25">
      <c r="A139" s="47">
        <v>1</v>
      </c>
      <c r="B139" s="51" t="s">
        <v>102</v>
      </c>
      <c r="C139" s="7">
        <v>2</v>
      </c>
      <c r="D139" s="7" t="s">
        <v>12</v>
      </c>
      <c r="E139" s="12">
        <v>75000</v>
      </c>
      <c r="F139" s="12">
        <v>10000</v>
      </c>
      <c r="G139" s="12">
        <f>E139*C139</f>
        <v>150000</v>
      </c>
      <c r="H139" s="12">
        <f>F139*C139</f>
        <v>20000</v>
      </c>
    </row>
    <row r="140" spans="1:11" ht="63" x14ac:dyDescent="0.25">
      <c r="A140" s="47">
        <v>2</v>
      </c>
      <c r="B140" s="51" t="s">
        <v>71</v>
      </c>
      <c r="C140" s="7">
        <v>2</v>
      </c>
      <c r="D140" s="7" t="s">
        <v>12</v>
      </c>
      <c r="E140" s="12">
        <v>19500</v>
      </c>
      <c r="F140" s="12">
        <v>5000</v>
      </c>
      <c r="G140" s="12">
        <f>E140*C140</f>
        <v>39000</v>
      </c>
      <c r="H140" s="12">
        <f>F140*C140</f>
        <v>10000</v>
      </c>
    </row>
    <row r="141" spans="1:11" ht="63" x14ac:dyDescent="0.25">
      <c r="A141" s="47">
        <v>3</v>
      </c>
      <c r="B141" s="51" t="s">
        <v>103</v>
      </c>
      <c r="C141" s="7">
        <v>2</v>
      </c>
      <c r="D141" s="7" t="s">
        <v>12</v>
      </c>
      <c r="E141" s="12">
        <v>45000</v>
      </c>
      <c r="F141" s="12">
        <v>10000</v>
      </c>
      <c r="G141" s="12">
        <f t="shared" ref="G141:G143" si="20">E141*C141</f>
        <v>90000</v>
      </c>
      <c r="H141" s="12">
        <f t="shared" ref="H141:H143" si="21">F141*C141</f>
        <v>20000</v>
      </c>
    </row>
    <row r="142" spans="1:11" ht="63" x14ac:dyDescent="0.25">
      <c r="A142" s="47">
        <v>4</v>
      </c>
      <c r="B142" s="51" t="s">
        <v>72</v>
      </c>
      <c r="C142" s="7">
        <v>2</v>
      </c>
      <c r="D142" s="7" t="s">
        <v>12</v>
      </c>
      <c r="E142" s="12">
        <v>12000</v>
      </c>
      <c r="F142" s="12">
        <v>5000</v>
      </c>
      <c r="G142" s="12">
        <f>E142*C142</f>
        <v>24000</v>
      </c>
      <c r="H142" s="12">
        <f>F142*C142</f>
        <v>10000</v>
      </c>
    </row>
    <row r="143" spans="1:11" ht="63" x14ac:dyDescent="0.25">
      <c r="A143" s="47">
        <v>5</v>
      </c>
      <c r="B143" s="51" t="s">
        <v>104</v>
      </c>
      <c r="C143" s="7">
        <v>2</v>
      </c>
      <c r="D143" s="7" t="s">
        <v>12</v>
      </c>
      <c r="E143" s="12">
        <v>45000</v>
      </c>
      <c r="F143" s="12">
        <v>10000</v>
      </c>
      <c r="G143" s="12">
        <f t="shared" si="20"/>
        <v>90000</v>
      </c>
      <c r="H143" s="12">
        <f t="shared" si="21"/>
        <v>20000</v>
      </c>
    </row>
    <row r="144" spans="1:11" ht="63" x14ac:dyDescent="0.25">
      <c r="A144" s="47">
        <v>6</v>
      </c>
      <c r="B144" s="51" t="s">
        <v>72</v>
      </c>
      <c r="C144" s="7">
        <v>2</v>
      </c>
      <c r="D144" s="7" t="s">
        <v>12</v>
      </c>
      <c r="E144" s="12">
        <v>12000</v>
      </c>
      <c r="F144" s="12">
        <v>5000</v>
      </c>
      <c r="G144" s="12">
        <f>E144*C144</f>
        <v>24000</v>
      </c>
      <c r="H144" s="12">
        <f>F144*C144</f>
        <v>10000</v>
      </c>
    </row>
    <row r="145" spans="1:8" ht="18.75" x14ac:dyDescent="0.3">
      <c r="A145" s="62" t="s">
        <v>20</v>
      </c>
      <c r="B145" s="63"/>
      <c r="C145" s="63"/>
      <c r="D145" s="63"/>
      <c r="E145" s="63"/>
      <c r="F145" s="64"/>
      <c r="G145" s="24">
        <f>SUM(G137:G144)</f>
        <v>417000</v>
      </c>
      <c r="H145" s="24">
        <f>SUM(H137:H144)</f>
        <v>90000</v>
      </c>
    </row>
    <row r="147" spans="1:8" x14ac:dyDescent="0.25">
      <c r="A147" s="41"/>
      <c r="B147" s="39" t="s">
        <v>37</v>
      </c>
      <c r="C147" s="7"/>
      <c r="D147" s="7"/>
      <c r="E147" s="4"/>
      <c r="F147" s="4"/>
      <c r="G147" s="4"/>
      <c r="H147" s="4"/>
    </row>
    <row r="148" spans="1:8" x14ac:dyDescent="0.25">
      <c r="A148" s="41"/>
      <c r="B148" s="40"/>
      <c r="C148" s="7"/>
      <c r="D148" s="7"/>
      <c r="E148" s="12"/>
      <c r="F148" s="12"/>
      <c r="G148" s="12"/>
      <c r="H148" s="12"/>
    </row>
    <row r="149" spans="1:8" ht="31.5" x14ac:dyDescent="0.25">
      <c r="A149" s="47">
        <v>1</v>
      </c>
      <c r="B149" s="51" t="s">
        <v>38</v>
      </c>
      <c r="C149" s="7">
        <v>1</v>
      </c>
      <c r="D149" s="7" t="s">
        <v>14</v>
      </c>
      <c r="E149" s="12">
        <v>30000</v>
      </c>
      <c r="F149" s="12">
        <v>20000</v>
      </c>
      <c r="G149" s="12">
        <f>E149*C149</f>
        <v>30000</v>
      </c>
      <c r="H149" s="12">
        <f>F149*C149</f>
        <v>20000</v>
      </c>
    </row>
    <row r="150" spans="1:8" ht="31.5" x14ac:dyDescent="0.25">
      <c r="A150" s="47">
        <v>2</v>
      </c>
      <c r="B150" s="51" t="s">
        <v>105</v>
      </c>
      <c r="C150" s="7">
        <v>1</v>
      </c>
      <c r="D150" s="7" t="s">
        <v>15</v>
      </c>
      <c r="E150" s="12">
        <v>20000</v>
      </c>
      <c r="F150" s="12">
        <v>20000</v>
      </c>
      <c r="G150" s="12">
        <f t="shared" ref="G150:G158" si="22">E150*C150</f>
        <v>20000</v>
      </c>
      <c r="H150" s="12">
        <f t="shared" ref="H150:H158" si="23">F150*C150</f>
        <v>20000</v>
      </c>
    </row>
    <row r="151" spans="1:8" ht="63" x14ac:dyDescent="0.25">
      <c r="A151" s="47">
        <v>3</v>
      </c>
      <c r="B151" s="51" t="s">
        <v>106</v>
      </c>
      <c r="C151" s="7">
        <v>2</v>
      </c>
      <c r="D151" s="7" t="s">
        <v>12</v>
      </c>
      <c r="E151" s="12">
        <v>45000</v>
      </c>
      <c r="F151" s="12">
        <v>10000</v>
      </c>
      <c r="G151" s="12">
        <f t="shared" si="22"/>
        <v>90000</v>
      </c>
      <c r="H151" s="12">
        <f t="shared" si="23"/>
        <v>20000</v>
      </c>
    </row>
    <row r="152" spans="1:8" ht="31.5" x14ac:dyDescent="0.25">
      <c r="A152" s="47">
        <v>4</v>
      </c>
      <c r="B152" s="51" t="s">
        <v>29</v>
      </c>
      <c r="C152" s="7">
        <v>1</v>
      </c>
      <c r="D152" s="7" t="s">
        <v>15</v>
      </c>
      <c r="E152" s="12">
        <v>60000</v>
      </c>
      <c r="F152" s="12">
        <v>20000</v>
      </c>
      <c r="G152" s="12">
        <f t="shared" si="22"/>
        <v>60000</v>
      </c>
      <c r="H152" s="12">
        <f t="shared" si="23"/>
        <v>20000</v>
      </c>
    </row>
    <row r="153" spans="1:8" x14ac:dyDescent="0.25">
      <c r="A153" s="47">
        <v>5</v>
      </c>
      <c r="B153" s="51" t="s">
        <v>5</v>
      </c>
      <c r="C153" s="7">
        <v>1</v>
      </c>
      <c r="D153" s="7" t="s">
        <v>15</v>
      </c>
      <c r="E153" s="12">
        <v>20000</v>
      </c>
      <c r="F153" s="12">
        <v>5000</v>
      </c>
      <c r="G153" s="12">
        <f t="shared" si="22"/>
        <v>20000</v>
      </c>
      <c r="H153" s="12">
        <f t="shared" si="23"/>
        <v>5000</v>
      </c>
    </row>
    <row r="154" spans="1:8" ht="47.25" x14ac:dyDescent="0.25">
      <c r="A154" s="47">
        <v>6</v>
      </c>
      <c r="B154" s="51" t="s">
        <v>4</v>
      </c>
      <c r="C154" s="7">
        <v>1</v>
      </c>
      <c r="D154" s="7" t="s">
        <v>15</v>
      </c>
      <c r="E154" s="12">
        <v>30000</v>
      </c>
      <c r="F154" s="12">
        <v>20000</v>
      </c>
      <c r="G154" s="12">
        <f t="shared" si="22"/>
        <v>30000</v>
      </c>
      <c r="H154" s="12">
        <f t="shared" si="23"/>
        <v>20000</v>
      </c>
    </row>
    <row r="155" spans="1:8" ht="24.75" customHeight="1" x14ac:dyDescent="0.25">
      <c r="A155" s="47">
        <v>7</v>
      </c>
      <c r="B155" s="48" t="s">
        <v>30</v>
      </c>
      <c r="C155" s="7">
        <v>1</v>
      </c>
      <c r="D155" s="7" t="s">
        <v>15</v>
      </c>
      <c r="E155" s="12">
        <v>15000</v>
      </c>
      <c r="F155" s="12">
        <v>5000</v>
      </c>
      <c r="G155" s="12">
        <f t="shared" si="22"/>
        <v>15000</v>
      </c>
      <c r="H155" s="12">
        <f t="shared" si="23"/>
        <v>5000</v>
      </c>
    </row>
    <row r="156" spans="1:8" ht="22.5" customHeight="1" x14ac:dyDescent="0.25">
      <c r="A156" s="47">
        <v>8</v>
      </c>
      <c r="B156" s="48" t="s">
        <v>39</v>
      </c>
      <c r="C156" s="7">
        <v>1</v>
      </c>
      <c r="D156" s="7" t="s">
        <v>15</v>
      </c>
      <c r="E156" s="12">
        <v>40000</v>
      </c>
      <c r="F156" s="12">
        <v>30000</v>
      </c>
      <c r="G156" s="12">
        <f t="shared" si="22"/>
        <v>40000</v>
      </c>
      <c r="H156" s="12">
        <f t="shared" si="23"/>
        <v>30000</v>
      </c>
    </row>
    <row r="157" spans="1:8" ht="51.75" customHeight="1" x14ac:dyDescent="0.25">
      <c r="A157" s="47">
        <v>9</v>
      </c>
      <c r="B157" s="48" t="s">
        <v>107</v>
      </c>
      <c r="C157" s="7">
        <v>1</v>
      </c>
      <c r="D157" s="7" t="s">
        <v>15</v>
      </c>
      <c r="E157" s="12">
        <v>130000</v>
      </c>
      <c r="F157" s="12">
        <v>25000</v>
      </c>
      <c r="G157" s="12">
        <f t="shared" si="22"/>
        <v>130000</v>
      </c>
      <c r="H157" s="12">
        <f t="shared" si="23"/>
        <v>25000</v>
      </c>
    </row>
    <row r="158" spans="1:8" ht="31.5" x14ac:dyDescent="0.25">
      <c r="A158" s="47">
        <v>10</v>
      </c>
      <c r="B158" s="48" t="s">
        <v>6</v>
      </c>
      <c r="C158" s="7">
        <v>1</v>
      </c>
      <c r="D158" s="7" t="s">
        <v>15</v>
      </c>
      <c r="E158" s="12">
        <v>40000</v>
      </c>
      <c r="F158" s="12">
        <v>10000</v>
      </c>
      <c r="G158" s="12">
        <f t="shared" si="22"/>
        <v>40000</v>
      </c>
      <c r="H158" s="12">
        <f t="shared" si="23"/>
        <v>10000</v>
      </c>
    </row>
    <row r="159" spans="1:8" ht="18.75" x14ac:dyDescent="0.3">
      <c r="A159" s="62" t="s">
        <v>20</v>
      </c>
      <c r="B159" s="63"/>
      <c r="C159" s="63"/>
      <c r="D159" s="63"/>
      <c r="E159" s="63"/>
      <c r="F159" s="64"/>
      <c r="G159" s="24">
        <f>SUM(G149:G158)</f>
        <v>475000</v>
      </c>
      <c r="H159" s="24">
        <f>SUM(H149:H158)</f>
        <v>175000</v>
      </c>
    </row>
    <row r="161" spans="1:8" ht="31.5" x14ac:dyDescent="0.25">
      <c r="A161" s="41"/>
      <c r="B161" s="39" t="s">
        <v>8</v>
      </c>
      <c r="C161" s="7"/>
      <c r="D161" s="7"/>
      <c r="E161" s="4"/>
      <c r="F161" s="4"/>
      <c r="G161" s="4"/>
      <c r="H161" s="4"/>
    </row>
    <row r="162" spans="1:8" x14ac:dyDescent="0.25">
      <c r="A162" s="41"/>
      <c r="B162" s="40"/>
      <c r="C162" s="7"/>
      <c r="D162" s="7"/>
      <c r="E162" s="12"/>
      <c r="F162" s="12"/>
      <c r="G162" s="12"/>
      <c r="H162" s="12"/>
    </row>
    <row r="163" spans="1:8" ht="31.5" x14ac:dyDescent="0.25">
      <c r="A163" s="47">
        <v>1</v>
      </c>
      <c r="B163" s="42" t="s">
        <v>9</v>
      </c>
      <c r="C163" s="7">
        <v>1</v>
      </c>
      <c r="D163" s="7" t="s">
        <v>14</v>
      </c>
      <c r="E163" s="12">
        <v>10000</v>
      </c>
      <c r="F163" s="12">
        <v>10000</v>
      </c>
      <c r="G163" s="12">
        <f>E163*C163</f>
        <v>10000</v>
      </c>
      <c r="H163" s="12">
        <f>F163*C163</f>
        <v>10000</v>
      </c>
    </row>
    <row r="164" spans="1:8" x14ac:dyDescent="0.25">
      <c r="A164" s="47">
        <v>2</v>
      </c>
      <c r="B164" s="42" t="s">
        <v>10</v>
      </c>
      <c r="C164" s="7">
        <v>1</v>
      </c>
      <c r="D164" s="7" t="s">
        <v>15</v>
      </c>
      <c r="E164" s="12">
        <v>15000</v>
      </c>
      <c r="F164" s="12">
        <v>5000</v>
      </c>
      <c r="G164" s="12">
        <f t="shared" ref="G164:G168" si="24">E164*C164</f>
        <v>15000</v>
      </c>
      <c r="H164" s="12">
        <f t="shared" ref="H164:H168" si="25">F164*C164</f>
        <v>5000</v>
      </c>
    </row>
    <row r="165" spans="1:8" x14ac:dyDescent="0.25">
      <c r="A165" s="47">
        <v>3</v>
      </c>
      <c r="B165" s="42" t="s">
        <v>40</v>
      </c>
      <c r="C165" s="7">
        <v>1</v>
      </c>
      <c r="D165" s="7" t="s">
        <v>15</v>
      </c>
      <c r="E165" s="12">
        <v>15000</v>
      </c>
      <c r="F165" s="12">
        <v>10000</v>
      </c>
      <c r="G165" s="12">
        <f t="shared" si="24"/>
        <v>15000</v>
      </c>
      <c r="H165" s="12">
        <f t="shared" si="25"/>
        <v>10000</v>
      </c>
    </row>
    <row r="166" spans="1:8" ht="47.25" x14ac:dyDescent="0.25">
      <c r="A166" s="47">
        <v>4</v>
      </c>
      <c r="B166" s="42" t="s">
        <v>4</v>
      </c>
      <c r="C166" s="7">
        <v>1</v>
      </c>
      <c r="D166" s="7" t="s">
        <v>15</v>
      </c>
      <c r="E166" s="12">
        <v>25000</v>
      </c>
      <c r="F166" s="12">
        <v>10000</v>
      </c>
      <c r="G166" s="12">
        <f t="shared" si="24"/>
        <v>25000</v>
      </c>
      <c r="H166" s="12">
        <f t="shared" si="25"/>
        <v>10000</v>
      </c>
    </row>
    <row r="167" spans="1:8" ht="31.5" x14ac:dyDescent="0.25">
      <c r="A167" s="47">
        <v>5</v>
      </c>
      <c r="B167" s="51" t="s">
        <v>41</v>
      </c>
      <c r="C167" s="7">
        <v>1</v>
      </c>
      <c r="D167" s="7" t="s">
        <v>15</v>
      </c>
      <c r="E167" s="12">
        <v>60000</v>
      </c>
      <c r="F167" s="12">
        <v>30000</v>
      </c>
      <c r="G167" s="12">
        <f t="shared" si="24"/>
        <v>60000</v>
      </c>
      <c r="H167" s="12">
        <f t="shared" si="25"/>
        <v>30000</v>
      </c>
    </row>
    <row r="168" spans="1:8" ht="31.5" x14ac:dyDescent="0.25">
      <c r="A168" s="47">
        <v>6</v>
      </c>
      <c r="B168" s="42" t="s">
        <v>6</v>
      </c>
      <c r="C168" s="7">
        <v>1</v>
      </c>
      <c r="D168" s="7" t="s">
        <v>15</v>
      </c>
      <c r="E168" s="12">
        <v>30000</v>
      </c>
      <c r="F168" s="12">
        <v>10000</v>
      </c>
      <c r="G168" s="12">
        <f t="shared" si="24"/>
        <v>30000</v>
      </c>
      <c r="H168" s="12">
        <f t="shared" si="25"/>
        <v>10000</v>
      </c>
    </row>
    <row r="169" spans="1:8" ht="18.75" x14ac:dyDescent="0.3">
      <c r="A169" s="62" t="s">
        <v>20</v>
      </c>
      <c r="B169" s="63"/>
      <c r="C169" s="63"/>
      <c r="D169" s="63"/>
      <c r="E169" s="63"/>
      <c r="F169" s="64"/>
      <c r="G169" s="24">
        <f>SUM(G161:G168)</f>
        <v>155000</v>
      </c>
      <c r="H169" s="24">
        <f>SUM(H161:H168)</f>
        <v>75000</v>
      </c>
    </row>
  </sheetData>
  <mergeCells count="9">
    <mergeCell ref="A135:F135"/>
    <mergeCell ref="A145:F145"/>
    <mergeCell ref="A159:F159"/>
    <mergeCell ref="A169:F169"/>
    <mergeCell ref="A1:H1"/>
    <mergeCell ref="A27:F27"/>
    <mergeCell ref="A75:F75"/>
    <mergeCell ref="A51:F51"/>
    <mergeCell ref="A99:F99"/>
  </mergeCells>
  <printOptions horizontalCentered="1"/>
  <pageMargins left="0" right="0" top="0.4" bottom="0" header="0.3" footer="0.3"/>
  <pageSetup paperSize="9" scale="94" orientation="portrait" r:id="rId1"/>
  <rowBreaks count="4" manualBreakCount="4">
    <brk id="27" max="7" man="1"/>
    <brk id="51" max="7" man="1"/>
    <brk id="75" max="7" man="1"/>
    <brk id="99"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1"/>
  <sheetViews>
    <sheetView tabSelected="1" zoomScaleNormal="100" workbookViewId="0">
      <selection activeCell="I6" sqref="I6"/>
    </sheetView>
  </sheetViews>
  <sheetFormatPr defaultRowHeight="15" x14ac:dyDescent="0.25"/>
  <cols>
    <col min="1" max="1" width="5.85546875" bestFit="1" customWidth="1"/>
    <col min="2" max="2" width="30.140625" customWidth="1"/>
    <col min="3" max="3" width="5.5703125" style="14" bestFit="1" customWidth="1"/>
    <col min="4" max="4" width="5.42578125" style="14" bestFit="1" customWidth="1"/>
    <col min="5" max="5" width="12.7109375" customWidth="1"/>
    <col min="6" max="6" width="10.5703125" customWidth="1"/>
    <col min="7" max="7" width="15.7109375" customWidth="1"/>
    <col min="8" max="8" width="14.7109375" customWidth="1"/>
    <col min="10" max="10" width="12.7109375" bestFit="1" customWidth="1"/>
  </cols>
  <sheetData>
    <row r="1" spans="1:8" ht="51.75" customHeight="1" thickBot="1" x14ac:dyDescent="0.3">
      <c r="A1" s="65" t="s">
        <v>7</v>
      </c>
      <c r="B1" s="66"/>
      <c r="C1" s="66"/>
      <c r="D1" s="66"/>
      <c r="E1" s="66"/>
      <c r="F1" s="66"/>
      <c r="G1" s="66"/>
      <c r="H1" s="67"/>
    </row>
    <row r="2" spans="1:8" s="8" customFormat="1" ht="32.25" thickBot="1" x14ac:dyDescent="0.3">
      <c r="A2" s="10" t="s">
        <v>0</v>
      </c>
      <c r="B2" s="10" t="s">
        <v>1</v>
      </c>
      <c r="C2" s="10" t="s">
        <v>2</v>
      </c>
      <c r="D2" s="11" t="s">
        <v>3</v>
      </c>
      <c r="E2" s="13" t="s">
        <v>16</v>
      </c>
      <c r="F2" s="13" t="s">
        <v>17</v>
      </c>
      <c r="G2" s="13" t="s">
        <v>18</v>
      </c>
      <c r="H2" s="13" t="s">
        <v>19</v>
      </c>
    </row>
    <row r="3" spans="1:8" ht="15.75" x14ac:dyDescent="0.25">
      <c r="A3" s="15"/>
      <c r="B3" s="16"/>
      <c r="C3" s="17"/>
      <c r="D3" s="7"/>
      <c r="E3" s="18"/>
      <c r="F3" s="18"/>
      <c r="G3" s="18"/>
      <c r="H3" s="19"/>
    </row>
    <row r="4" spans="1:8" ht="15.75" x14ac:dyDescent="0.25">
      <c r="A4" s="2"/>
      <c r="B4" s="20" t="s">
        <v>69</v>
      </c>
      <c r="C4" s="21"/>
      <c r="D4" s="22"/>
      <c r="E4" s="4"/>
      <c r="F4" s="4"/>
      <c r="G4" s="4"/>
      <c r="H4" s="4"/>
    </row>
    <row r="5" spans="1:8" ht="15" customHeight="1" x14ac:dyDescent="0.25">
      <c r="A5" s="2"/>
      <c r="B5" s="5"/>
      <c r="C5" s="21"/>
      <c r="D5" s="22"/>
      <c r="E5" s="4"/>
      <c r="F5" s="4"/>
      <c r="G5" s="4"/>
      <c r="H5" s="4"/>
    </row>
    <row r="6" spans="1:8" ht="102" customHeight="1" x14ac:dyDescent="0.25">
      <c r="A6" s="2">
        <v>1</v>
      </c>
      <c r="B6" s="48" t="s">
        <v>117</v>
      </c>
      <c r="C6" s="21">
        <v>4</v>
      </c>
      <c r="D6" s="7" t="s">
        <v>12</v>
      </c>
      <c r="E6" s="12">
        <v>450000</v>
      </c>
      <c r="F6" s="12">
        <v>10000</v>
      </c>
      <c r="G6" s="12">
        <f t="shared" ref="G6:G15" si="0">E6*C6</f>
        <v>1800000</v>
      </c>
      <c r="H6" s="12">
        <f t="shared" ref="H6:H15" si="1">F6*C6</f>
        <v>40000</v>
      </c>
    </row>
    <row r="7" spans="1:8" ht="135" customHeight="1" x14ac:dyDescent="0.25">
      <c r="A7" s="2">
        <v>2</v>
      </c>
      <c r="B7" s="48" t="s">
        <v>110</v>
      </c>
      <c r="C7" s="21">
        <v>6</v>
      </c>
      <c r="D7" s="7" t="s">
        <v>14</v>
      </c>
      <c r="E7" s="12">
        <v>265000</v>
      </c>
      <c r="F7" s="12">
        <v>15000</v>
      </c>
      <c r="G7" s="12">
        <f t="shared" si="0"/>
        <v>1590000</v>
      </c>
      <c r="H7" s="12">
        <f t="shared" si="1"/>
        <v>90000</v>
      </c>
    </row>
    <row r="8" spans="1:8" ht="135" customHeight="1" x14ac:dyDescent="0.25">
      <c r="A8" s="2">
        <v>3</v>
      </c>
      <c r="B8" s="48" t="s">
        <v>111</v>
      </c>
      <c r="C8" s="21">
        <v>6</v>
      </c>
      <c r="D8" s="7" t="s">
        <v>14</v>
      </c>
      <c r="E8" s="12">
        <v>180000</v>
      </c>
      <c r="F8" s="12">
        <v>15000</v>
      </c>
      <c r="G8" s="12">
        <f t="shared" si="0"/>
        <v>1080000</v>
      </c>
      <c r="H8" s="12">
        <f t="shared" si="1"/>
        <v>90000</v>
      </c>
    </row>
    <row r="9" spans="1:8" ht="110.25" customHeight="1" x14ac:dyDescent="0.25">
      <c r="A9" s="2">
        <v>4</v>
      </c>
      <c r="B9" s="48" t="s">
        <v>109</v>
      </c>
      <c r="C9" s="21">
        <v>6</v>
      </c>
      <c r="D9" s="7" t="s">
        <v>14</v>
      </c>
      <c r="E9" s="12">
        <v>265000</v>
      </c>
      <c r="F9" s="12">
        <v>15000</v>
      </c>
      <c r="G9" s="12">
        <f t="shared" ref="G9" si="2">E9*C9</f>
        <v>1590000</v>
      </c>
      <c r="H9" s="12">
        <f t="shared" ref="H9" si="3">F9*C9</f>
        <v>90000</v>
      </c>
    </row>
    <row r="10" spans="1:8" ht="131.25" customHeight="1" x14ac:dyDescent="0.25">
      <c r="A10" s="2">
        <v>5</v>
      </c>
      <c r="B10" s="48" t="s">
        <v>108</v>
      </c>
      <c r="C10" s="7">
        <v>1</v>
      </c>
      <c r="D10" s="7" t="s">
        <v>60</v>
      </c>
      <c r="E10" s="12">
        <v>1750000</v>
      </c>
      <c r="F10" s="12">
        <v>30000</v>
      </c>
      <c r="G10" s="12">
        <f t="shared" si="0"/>
        <v>1750000</v>
      </c>
      <c r="H10" s="12">
        <f t="shared" si="1"/>
        <v>30000</v>
      </c>
    </row>
    <row r="11" spans="1:8" ht="51.75" customHeight="1" x14ac:dyDescent="0.25">
      <c r="A11" s="2">
        <v>6</v>
      </c>
      <c r="B11" s="48" t="s">
        <v>6</v>
      </c>
      <c r="C11" s="7">
        <v>1</v>
      </c>
      <c r="D11" s="7" t="s">
        <v>14</v>
      </c>
      <c r="E11" s="12">
        <v>40000</v>
      </c>
      <c r="F11" s="12">
        <v>20000</v>
      </c>
      <c r="G11" s="12">
        <f t="shared" si="0"/>
        <v>40000</v>
      </c>
      <c r="H11" s="12">
        <f t="shared" si="1"/>
        <v>20000</v>
      </c>
    </row>
    <row r="12" spans="1:8" ht="86.25" customHeight="1" x14ac:dyDescent="0.25">
      <c r="A12" s="2">
        <v>7</v>
      </c>
      <c r="B12" s="48" t="s">
        <v>74</v>
      </c>
      <c r="C12" s="7">
        <v>1</v>
      </c>
      <c r="D12" s="7" t="s">
        <v>73</v>
      </c>
      <c r="E12" s="12">
        <v>1350000</v>
      </c>
      <c r="F12" s="12">
        <v>50000</v>
      </c>
      <c r="G12" s="12">
        <f t="shared" si="0"/>
        <v>1350000</v>
      </c>
      <c r="H12" s="12">
        <f t="shared" si="1"/>
        <v>50000</v>
      </c>
    </row>
    <row r="13" spans="1:8" ht="71.25" customHeight="1" x14ac:dyDescent="0.25">
      <c r="A13" s="2">
        <v>8</v>
      </c>
      <c r="B13" s="48" t="s">
        <v>88</v>
      </c>
      <c r="C13" s="7">
        <v>6</v>
      </c>
      <c r="D13" s="7" t="s">
        <v>12</v>
      </c>
      <c r="E13" s="12">
        <v>40000</v>
      </c>
      <c r="F13" s="12">
        <v>10000</v>
      </c>
      <c r="G13" s="12">
        <f t="shared" ref="G13" si="4">E13*C13</f>
        <v>240000</v>
      </c>
      <c r="H13" s="12">
        <f t="shared" ref="H13" si="5">F13*C13</f>
        <v>60000</v>
      </c>
    </row>
    <row r="14" spans="1:8" s="1" customFormat="1" ht="18.75" x14ac:dyDescent="0.25">
      <c r="A14" s="62" t="s">
        <v>20</v>
      </c>
      <c r="B14" s="63"/>
      <c r="C14" s="63"/>
      <c r="D14" s="63"/>
      <c r="E14" s="63"/>
      <c r="F14" s="64"/>
      <c r="G14" s="52">
        <f>SUM(G6:G13)</f>
        <v>9440000</v>
      </c>
      <c r="H14" s="52">
        <f>SUM(H6:H13)</f>
        <v>470000</v>
      </c>
    </row>
    <row r="15" spans="1:8" ht="15.75" hidden="1" x14ac:dyDescent="0.25">
      <c r="A15" s="2"/>
      <c r="B15" s="50"/>
      <c r="C15" s="7"/>
      <c r="D15" s="7"/>
      <c r="E15" s="12"/>
      <c r="F15" s="12"/>
      <c r="G15" s="12">
        <f t="shared" si="0"/>
        <v>0</v>
      </c>
      <c r="H15" s="12">
        <f t="shared" si="1"/>
        <v>0</v>
      </c>
    </row>
    <row r="16" spans="1:8" ht="15.75" hidden="1" x14ac:dyDescent="0.25">
      <c r="A16" s="2"/>
      <c r="B16" s="53" t="s">
        <v>54</v>
      </c>
      <c r="C16" s="54"/>
      <c r="D16" s="7"/>
      <c r="E16" s="12"/>
      <c r="F16" s="12"/>
      <c r="G16" s="12"/>
      <c r="H16" s="12"/>
    </row>
    <row r="17" spans="1:8" ht="15.75" hidden="1" x14ac:dyDescent="0.25">
      <c r="A17" s="2"/>
      <c r="B17" s="55"/>
      <c r="C17" s="23"/>
      <c r="D17" s="7"/>
      <c r="E17" s="12"/>
      <c r="F17" s="12"/>
      <c r="G17" s="12"/>
      <c r="H17" s="12"/>
    </row>
    <row r="18" spans="1:8" ht="78.75" hidden="1" x14ac:dyDescent="0.25">
      <c r="A18" s="2">
        <v>1</v>
      </c>
      <c r="B18" s="48" t="s">
        <v>55</v>
      </c>
      <c r="C18" s="7">
        <v>3</v>
      </c>
      <c r="D18" s="7" t="s">
        <v>14</v>
      </c>
      <c r="E18" s="12"/>
      <c r="F18" s="12"/>
      <c r="G18" s="12"/>
      <c r="H18" s="12"/>
    </row>
    <row r="19" spans="1:8" ht="94.5" hidden="1" x14ac:dyDescent="0.25">
      <c r="A19" s="2">
        <v>2</v>
      </c>
      <c r="B19" s="48" t="s">
        <v>52</v>
      </c>
      <c r="C19" s="7">
        <v>6</v>
      </c>
      <c r="D19" s="7" t="s">
        <v>14</v>
      </c>
      <c r="E19" s="12"/>
      <c r="F19" s="12"/>
      <c r="G19" s="12"/>
      <c r="H19" s="12"/>
    </row>
    <row r="20" spans="1:8" ht="47.25" hidden="1" x14ac:dyDescent="0.25">
      <c r="A20" s="2">
        <v>3</v>
      </c>
      <c r="B20" s="48" t="s">
        <v>53</v>
      </c>
      <c r="C20" s="7">
        <v>6</v>
      </c>
      <c r="D20" s="7" t="s">
        <v>14</v>
      </c>
      <c r="E20" s="12"/>
      <c r="F20" s="12"/>
      <c r="G20" s="12"/>
      <c r="H20" s="12"/>
    </row>
    <row r="21" spans="1:8" ht="126" hidden="1" x14ac:dyDescent="0.25">
      <c r="A21" s="2">
        <v>4</v>
      </c>
      <c r="B21" s="48" t="s">
        <v>42</v>
      </c>
      <c r="C21" s="7">
        <v>12</v>
      </c>
      <c r="D21" s="7" t="s">
        <v>14</v>
      </c>
      <c r="E21" s="12"/>
      <c r="F21" s="12"/>
      <c r="G21" s="12"/>
      <c r="H21" s="12"/>
    </row>
    <row r="22" spans="1:8" ht="63" hidden="1" x14ac:dyDescent="0.25">
      <c r="A22" s="2">
        <v>5</v>
      </c>
      <c r="B22" s="48" t="s">
        <v>43</v>
      </c>
      <c r="C22" s="7">
        <v>6</v>
      </c>
      <c r="D22" s="7" t="s">
        <v>14</v>
      </c>
      <c r="E22" s="12"/>
      <c r="F22" s="12"/>
      <c r="G22" s="12"/>
      <c r="H22" s="12"/>
    </row>
    <row r="23" spans="1:8" ht="50.25" hidden="1" customHeight="1" x14ac:dyDescent="0.25">
      <c r="A23" s="2">
        <v>6</v>
      </c>
      <c r="B23" s="60" t="s">
        <v>112</v>
      </c>
      <c r="C23" s="7"/>
      <c r="D23" s="7"/>
      <c r="E23" s="12"/>
      <c r="F23" s="12"/>
      <c r="G23" s="12"/>
      <c r="H23" s="12"/>
    </row>
    <row r="24" spans="1:8" ht="31.5" hidden="1" x14ac:dyDescent="0.25">
      <c r="A24" s="2">
        <v>7</v>
      </c>
      <c r="B24" s="48" t="s">
        <v>56</v>
      </c>
      <c r="C24" s="7">
        <v>12</v>
      </c>
      <c r="D24" s="7" t="s">
        <v>12</v>
      </c>
      <c r="E24" s="12"/>
      <c r="F24" s="12"/>
      <c r="G24" s="12"/>
      <c r="H24" s="12"/>
    </row>
    <row r="25" spans="1:8" ht="15.75" hidden="1" x14ac:dyDescent="0.25">
      <c r="A25" s="2">
        <v>8</v>
      </c>
      <c r="B25" s="48" t="s">
        <v>113</v>
      </c>
      <c r="C25" s="7">
        <v>3</v>
      </c>
      <c r="D25" s="7" t="s">
        <v>12</v>
      </c>
      <c r="E25" s="12"/>
      <c r="F25" s="12"/>
      <c r="G25" s="12"/>
      <c r="H25" s="12"/>
    </row>
    <row r="26" spans="1:8" ht="15.75" hidden="1" x14ac:dyDescent="0.25">
      <c r="A26" s="2">
        <v>9</v>
      </c>
      <c r="B26" s="48" t="s">
        <v>114</v>
      </c>
      <c r="C26" s="7">
        <v>9</v>
      </c>
      <c r="D26" s="7" t="s">
        <v>12</v>
      </c>
      <c r="E26" s="12"/>
      <c r="F26" s="12"/>
      <c r="G26" s="12"/>
      <c r="H26" s="12"/>
    </row>
    <row r="27" spans="1:8" ht="47.25" hidden="1" x14ac:dyDescent="0.25">
      <c r="A27" s="2">
        <v>10</v>
      </c>
      <c r="B27" s="48" t="s">
        <v>44</v>
      </c>
      <c r="C27" s="7">
        <v>3</v>
      </c>
      <c r="D27" s="7" t="s">
        <v>12</v>
      </c>
      <c r="E27" s="12"/>
      <c r="F27" s="12"/>
      <c r="G27" s="12"/>
      <c r="H27" s="12"/>
    </row>
    <row r="28" spans="1:8" ht="47.25" hidden="1" x14ac:dyDescent="0.25">
      <c r="A28" s="2">
        <v>11</v>
      </c>
      <c r="B28" s="48" t="s">
        <v>45</v>
      </c>
      <c r="C28" s="7">
        <v>3</v>
      </c>
      <c r="D28" s="7" t="s">
        <v>12</v>
      </c>
      <c r="E28" s="12"/>
      <c r="F28" s="12"/>
      <c r="G28" s="12"/>
      <c r="H28" s="12"/>
    </row>
    <row r="29" spans="1:8" ht="110.25" hidden="1" x14ac:dyDescent="0.25">
      <c r="A29" s="2">
        <v>12</v>
      </c>
      <c r="B29" s="48" t="s">
        <v>57</v>
      </c>
      <c r="C29" s="7">
        <v>3000</v>
      </c>
      <c r="D29" s="7" t="s">
        <v>48</v>
      </c>
      <c r="E29" s="12"/>
      <c r="F29" s="12"/>
      <c r="G29" s="12"/>
      <c r="H29" s="12"/>
    </row>
    <row r="30" spans="1:8" ht="31.5" hidden="1" x14ac:dyDescent="0.25">
      <c r="A30" s="2">
        <v>13</v>
      </c>
      <c r="B30" s="48" t="s">
        <v>46</v>
      </c>
      <c r="C30" s="7">
        <v>1</v>
      </c>
      <c r="D30" s="7" t="s">
        <v>14</v>
      </c>
      <c r="E30" s="12"/>
      <c r="F30" s="12"/>
      <c r="G30" s="12"/>
      <c r="H30" s="12"/>
    </row>
    <row r="31" spans="1:8" ht="47.25" hidden="1" x14ac:dyDescent="0.25">
      <c r="A31" s="2">
        <v>14</v>
      </c>
      <c r="B31" s="48" t="s">
        <v>58</v>
      </c>
      <c r="C31" s="7">
        <v>1</v>
      </c>
      <c r="D31" s="7" t="s">
        <v>14</v>
      </c>
      <c r="E31" s="12"/>
      <c r="F31" s="12"/>
      <c r="G31" s="12"/>
      <c r="H31" s="12"/>
    </row>
    <row r="32" spans="1:8" ht="47.25" hidden="1" x14ac:dyDescent="0.25">
      <c r="A32" s="2">
        <v>15</v>
      </c>
      <c r="B32" s="48" t="s">
        <v>47</v>
      </c>
      <c r="C32" s="7">
        <v>1</v>
      </c>
      <c r="D32" s="7" t="s">
        <v>14</v>
      </c>
      <c r="E32" s="12"/>
      <c r="F32" s="12"/>
      <c r="G32" s="12"/>
      <c r="H32" s="12"/>
    </row>
    <row r="33" spans="1:10" ht="15.75" hidden="1" x14ac:dyDescent="0.25">
      <c r="A33" s="2"/>
      <c r="B33" s="55"/>
      <c r="C33" s="7"/>
      <c r="D33" s="7"/>
      <c r="E33" s="12"/>
      <c r="F33" s="12"/>
      <c r="G33" s="12"/>
      <c r="H33" s="12"/>
    </row>
    <row r="34" spans="1:10" ht="15.75" hidden="1" x14ac:dyDescent="0.25">
      <c r="A34" s="2"/>
      <c r="B34" s="55"/>
      <c r="C34" s="7"/>
      <c r="D34" s="7"/>
      <c r="E34" s="12"/>
      <c r="F34" s="12"/>
      <c r="G34" s="12"/>
      <c r="H34" s="12"/>
    </row>
    <row r="35" spans="1:10" ht="63" hidden="1" x14ac:dyDescent="0.25">
      <c r="A35" s="2">
        <v>4</v>
      </c>
      <c r="B35" s="3" t="s">
        <v>59</v>
      </c>
      <c r="C35" s="7">
        <v>1</v>
      </c>
      <c r="D35" s="7" t="s">
        <v>14</v>
      </c>
      <c r="E35" s="12"/>
      <c r="F35" s="12"/>
      <c r="G35" s="12">
        <f t="shared" ref="G35:G38" si="6">E35*C35</f>
        <v>0</v>
      </c>
      <c r="H35" s="12">
        <f t="shared" ref="H35:H38" si="7">F35*C35</f>
        <v>0</v>
      </c>
    </row>
    <row r="36" spans="1:10" ht="15.75" hidden="1" x14ac:dyDescent="0.25">
      <c r="A36" s="2">
        <v>5</v>
      </c>
      <c r="B36" s="6" t="s">
        <v>11</v>
      </c>
      <c r="C36" s="7">
        <v>6</v>
      </c>
      <c r="D36" s="7" t="s">
        <v>12</v>
      </c>
      <c r="E36" s="12"/>
      <c r="F36" s="12"/>
      <c r="G36" s="12">
        <f t="shared" si="6"/>
        <v>0</v>
      </c>
      <c r="H36" s="12">
        <f t="shared" si="7"/>
        <v>0</v>
      </c>
    </row>
    <row r="37" spans="1:10" ht="63" hidden="1" x14ac:dyDescent="0.25">
      <c r="A37" s="2">
        <v>6</v>
      </c>
      <c r="B37" s="3" t="s">
        <v>13</v>
      </c>
      <c r="C37" s="7">
        <v>1</v>
      </c>
      <c r="D37" s="7" t="s">
        <v>15</v>
      </c>
      <c r="E37" s="12"/>
      <c r="F37" s="12"/>
      <c r="G37" s="12">
        <f t="shared" si="6"/>
        <v>0</v>
      </c>
      <c r="H37" s="12">
        <f t="shared" si="7"/>
        <v>0</v>
      </c>
    </row>
    <row r="38" spans="1:10" ht="47.25" hidden="1" x14ac:dyDescent="0.25">
      <c r="A38" s="2">
        <v>8</v>
      </c>
      <c r="B38" s="3" t="s">
        <v>6</v>
      </c>
      <c r="C38" s="7">
        <v>1</v>
      </c>
      <c r="D38" s="7" t="s">
        <v>15</v>
      </c>
      <c r="E38" s="12"/>
      <c r="F38" s="12"/>
      <c r="G38" s="12">
        <f t="shared" si="6"/>
        <v>0</v>
      </c>
      <c r="H38" s="12">
        <f t="shared" si="7"/>
        <v>0</v>
      </c>
    </row>
    <row r="39" spans="1:10" s="1" customFormat="1" ht="18.75" hidden="1" x14ac:dyDescent="0.3">
      <c r="A39" s="62" t="s">
        <v>20</v>
      </c>
      <c r="B39" s="63"/>
      <c r="C39" s="63"/>
      <c r="D39" s="63"/>
      <c r="E39" s="63"/>
      <c r="F39" s="64"/>
      <c r="G39" s="24">
        <f>SUM(G18:G38)</f>
        <v>0</v>
      </c>
      <c r="H39" s="24">
        <f>SUM(H18:H38)</f>
        <v>0</v>
      </c>
      <c r="J39" s="45"/>
    </row>
    <row r="40" spans="1:10" hidden="1" x14ac:dyDescent="0.25"/>
    <row r="41" spans="1:10" hidden="1" x14ac:dyDescent="0.25"/>
    <row r="42" spans="1:10" hidden="1" x14ac:dyDescent="0.25"/>
    <row r="43" spans="1:10" hidden="1" x14ac:dyDescent="0.25"/>
    <row r="44" spans="1:10" hidden="1" x14ac:dyDescent="0.25"/>
    <row r="45" spans="1:10" hidden="1" x14ac:dyDescent="0.25"/>
    <row r="46" spans="1:10" hidden="1" x14ac:dyDescent="0.25"/>
    <row r="47" spans="1:10" hidden="1" x14ac:dyDescent="0.25"/>
    <row r="48" spans="1:10"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c r="A126" s="56"/>
    </row>
    <row r="127" spans="1:1" hidden="1" x14ac:dyDescent="0.25">
      <c r="A127" s="56"/>
    </row>
    <row r="128" spans="1:1" x14ac:dyDescent="0.25">
      <c r="A128" s="56"/>
    </row>
    <row r="129" spans="1:1" x14ac:dyDescent="0.25">
      <c r="A129" s="56"/>
    </row>
    <row r="130" spans="1:1" x14ac:dyDescent="0.25">
      <c r="A130" s="56"/>
    </row>
    <row r="131" spans="1:1" x14ac:dyDescent="0.25">
      <c r="A131" s="56"/>
    </row>
  </sheetData>
  <mergeCells count="3">
    <mergeCell ref="A1:H1"/>
    <mergeCell ref="A14:F14"/>
    <mergeCell ref="A39:F39"/>
  </mergeCells>
  <pageMargins left="0" right="0" top="0.5" bottom="0.25" header="0.3" footer="0.3"/>
  <pageSetup paperSize="9" orientation="portrait" r:id="rId1"/>
  <rowBreaks count="2" manualBreakCount="2">
    <brk id="9" max="7" man="1"/>
    <brk id="1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AHUs</vt:lpstr>
      <vt:lpstr>Plant Room</vt:lpstr>
      <vt:lpstr>AHUs!Print_Area</vt:lpstr>
      <vt:lpstr>'Plant Room'!Print_Area</vt:lpstr>
      <vt:lpstr>Summary!Print_Area</vt:lpstr>
      <vt:lpstr>AHUs!Print_Titles</vt:lpstr>
      <vt:lpstr>'Plant Room'!Print_Titles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2025-02-04T10:49:25Z</cp:lastPrinted>
  <dcterms:created xsi:type="dcterms:W3CDTF">2022-09-15T07:28:34Z</dcterms:created>
  <dcterms:modified xsi:type="dcterms:W3CDTF">2025-02-13T10:54:39Z</dcterms:modified>
</cp:coreProperties>
</file>