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Rehan Aslam\Desktop\State Life Insurance, Karachi\BOQ\"/>
    </mc:Choice>
  </mc:AlternateContent>
  <xr:revisionPtr revIDLastSave="0" documentId="13_ncr:1_{DA3487CB-5A54-4716-AD9F-AE57B9D72320}" xr6:coauthVersionLast="47" xr6:coauthVersionMax="47" xr10:uidLastSave="{00000000-0000-0000-0000-000000000000}"/>
  <bookViews>
    <workbookView xWindow="-120" yWindow="-120" windowWidth="29040" windowHeight="15840" tabRatio="903" activeTab="7"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81029"/>
</workbook>
</file>

<file path=xl/calcChain.xml><?xml version="1.0" encoding="utf-8"?>
<calcChain xmlns="http://schemas.openxmlformats.org/spreadsheetml/2006/main">
  <c r="F42" i="8" l="1"/>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C16" i="1" l="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<sst xmlns="http://schemas.openxmlformats.org/spreadsheetml/2006/main" count="497" uniqueCount="293">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</sst>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36">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13"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1" t="s">
        <v>291</v>
      </c>
      <c r="B21" s="102"/>
      <c r="C21" s="103"/>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view="pageBreakPreview" topLeftCell="A26" zoomScale="120" zoomScaleNormal="100" zoomScaleSheetLayoutView="120" workbookViewId="0">
      <selection activeCell="F43" sqref="F4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2" t="s">
        <v>199</v>
      </c>
      <c r="B8" s="122"/>
      <c r="C8" s="122"/>
      <c r="D8" s="122"/>
      <c r="E8" s="122"/>
      <c r="F8" s="122"/>
    </row>
    <row r="9" spans="1:6" x14ac:dyDescent="0.2">
      <c r="A9" s="132" t="s">
        <v>262</v>
      </c>
      <c r="B9" s="133"/>
      <c r="C9" s="133"/>
      <c r="D9" s="133"/>
      <c r="E9" s="133"/>
      <c r="F9" s="134"/>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55" x14ac:dyDescent="0.2">
      <c r="A12" s="37"/>
      <c r="B12" s="62" t="s">
        <v>265</v>
      </c>
      <c r="C12" s="65"/>
      <c r="D12" s="65"/>
      <c r="E12" s="53"/>
      <c r="F12" s="53"/>
    </row>
    <row r="13" spans="1:6" x14ac:dyDescent="0.2">
      <c r="A13" s="47" t="s">
        <v>81</v>
      </c>
      <c r="B13" s="62" t="s">
        <v>266</v>
      </c>
      <c r="C13" s="52">
        <v>6</v>
      </c>
      <c r="D13" s="51" t="s">
        <v>57</v>
      </c>
      <c r="E13" s="53"/>
      <c r="F13" s="53">
        <f>E13*C13</f>
        <v>0</v>
      </c>
    </row>
    <row r="14" spans="1:6" x14ac:dyDescent="0.2">
      <c r="A14" s="47" t="s">
        <v>83</v>
      </c>
      <c r="B14" s="62" t="s">
        <v>267</v>
      </c>
      <c r="C14" s="52">
        <v>40</v>
      </c>
      <c r="D14" s="51" t="s">
        <v>57</v>
      </c>
      <c r="E14" s="53">
        <v>265000</v>
      </c>
      <c r="F14" s="53">
        <f>E14*C14</f>
        <v>10600000</v>
      </c>
    </row>
    <row r="15" spans="1:6" x14ac:dyDescent="0.2">
      <c r="A15" s="42">
        <v>2</v>
      </c>
      <c r="B15" s="64" t="s">
        <v>268</v>
      </c>
      <c r="C15" s="65"/>
      <c r="D15" s="65"/>
      <c r="E15" s="53"/>
      <c r="F15" s="53"/>
    </row>
    <row r="16" spans="1:6" ht="127.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55" x14ac:dyDescent="0.2">
      <c r="A19" s="47" t="s">
        <v>81</v>
      </c>
      <c r="B19" s="62" t="s">
        <v>273</v>
      </c>
      <c r="C19" s="52">
        <v>86</v>
      </c>
      <c r="D19" s="51" t="s">
        <v>274</v>
      </c>
      <c r="E19" s="53">
        <v>465000</v>
      </c>
      <c r="F19" s="53">
        <f>E19*C19</f>
        <v>39990000</v>
      </c>
    </row>
    <row r="20" spans="1:6" x14ac:dyDescent="0.2">
      <c r="A20" s="42">
        <v>4</v>
      </c>
      <c r="B20" s="64" t="s">
        <v>275</v>
      </c>
      <c r="C20" s="65"/>
      <c r="D20" s="65"/>
      <c r="E20" s="53"/>
      <c r="F20" s="53"/>
    </row>
    <row r="21" spans="1:6" ht="102"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115000</v>
      </c>
      <c r="F29" s="53">
        <f t="shared" ref="F29:F31" si="2">E29*C29</f>
        <v>115000</v>
      </c>
    </row>
    <row r="30" spans="1:6" ht="38.25" x14ac:dyDescent="0.2">
      <c r="A30" s="42">
        <v>7</v>
      </c>
      <c r="B30" s="61" t="s">
        <v>285</v>
      </c>
      <c r="C30" s="52">
        <v>1</v>
      </c>
      <c r="D30" s="51" t="s">
        <v>135</v>
      </c>
      <c r="E30" s="53">
        <v>1820000</v>
      </c>
      <c r="F30" s="53">
        <f t="shared" si="2"/>
        <v>1820000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89.25"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x14ac:dyDescent="0.2">
      <c r="A42" s="132" t="s">
        <v>263</v>
      </c>
      <c r="B42" s="133"/>
      <c r="C42" s="133"/>
      <c r="D42" s="133"/>
      <c r="E42" s="134"/>
      <c r="F42" s="54">
        <f>SUM(F11:F41)</f>
        <v>54289000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17"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1" t="s">
        <v>1</v>
      </c>
      <c r="B6" s="112"/>
      <c r="C6" s="113"/>
    </row>
    <row r="7" spans="1:3" ht="15" customHeight="1" x14ac:dyDescent="0.25">
      <c r="A7" s="114"/>
      <c r="B7" s="115"/>
      <c r="C7" s="116"/>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54289000</v>
      </c>
    </row>
    <row r="17" spans="1:3" s="14" customFormat="1" ht="21.95" customHeight="1" x14ac:dyDescent="0.2">
      <c r="A17" s="27"/>
      <c r="B17" s="15"/>
      <c r="C17" s="28"/>
    </row>
    <row r="18" spans="1:3" s="14" customFormat="1" ht="21.95" customHeight="1" x14ac:dyDescent="0.2">
      <c r="A18" s="117"/>
      <c r="B18" s="118"/>
      <c r="C18" s="119"/>
    </row>
    <row r="19" spans="1:3" s="14" customFormat="1" ht="21.95" customHeight="1" x14ac:dyDescent="0.2">
      <c r="A19" s="29"/>
      <c r="B19" s="16" t="s">
        <v>0</v>
      </c>
      <c r="C19" s="30">
        <f>SUM(C10:C17)</f>
        <v>58190350</v>
      </c>
    </row>
    <row r="20" spans="1:3" s="14" customFormat="1" ht="21.95" customHeight="1" x14ac:dyDescent="0.2">
      <c r="A20" s="108"/>
      <c r="B20" s="109"/>
      <c r="C20" s="110"/>
    </row>
    <row r="21" spans="1:3" s="14" customFormat="1" ht="21.95" customHeight="1" x14ac:dyDescent="0.2">
      <c r="A21" s="29"/>
      <c r="B21" s="17" t="s">
        <v>11</v>
      </c>
      <c r="C21" s="100">
        <f>'Salvage BOQ'!F23</f>
        <v>0</v>
      </c>
    </row>
    <row r="22" spans="1:3" s="14" customFormat="1" ht="21.95" customHeight="1" x14ac:dyDescent="0.2">
      <c r="A22" s="108"/>
      <c r="B22" s="109"/>
      <c r="C22" s="110"/>
    </row>
    <row r="23" spans="1:3" s="14" customFormat="1" ht="21.95" customHeight="1" x14ac:dyDescent="0.2">
      <c r="A23" s="29"/>
      <c r="B23" s="17" t="s">
        <v>16</v>
      </c>
      <c r="C23" s="31">
        <f>C19-C21</f>
        <v>58190350</v>
      </c>
    </row>
    <row r="24" spans="1:3" ht="14.85" customHeight="1" thickBot="1" x14ac:dyDescent="0.3">
      <c r="A24" s="105"/>
      <c r="B24" s="106"/>
      <c r="C24" s="107"/>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4" t="s">
        <v>13</v>
      </c>
      <c r="C28" s="104"/>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0" t="s">
        <v>17</v>
      </c>
      <c r="B20" s="121"/>
      <c r="C20" s="121"/>
    </row>
    <row r="22" spans="1:3" s="32" customFormat="1" ht="72" customHeight="1" x14ac:dyDescent="0.2">
      <c r="A22" s="120" t="s">
        <v>292</v>
      </c>
      <c r="B22" s="121"/>
      <c r="C22" s="121"/>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2" t="s">
        <v>18</v>
      </c>
      <c r="B8" s="122"/>
      <c r="C8" s="122"/>
      <c r="D8" s="122"/>
      <c r="E8" s="122"/>
      <c r="F8" s="122"/>
    </row>
    <row r="9" spans="1:6" x14ac:dyDescent="0.2">
      <c r="A9" s="33"/>
      <c r="B9" s="34"/>
      <c r="C9" s="33"/>
      <c r="D9" s="33"/>
      <c r="E9" s="33"/>
      <c r="F9" s="33"/>
    </row>
    <row r="10" spans="1:6" ht="15" x14ac:dyDescent="0.2">
      <c r="A10" s="123" t="s">
        <v>51</v>
      </c>
      <c r="B10" s="124"/>
      <c r="C10" s="124"/>
      <c r="D10" s="124"/>
      <c r="E10" s="124"/>
      <c r="F10" s="125"/>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6" t="s">
        <v>19</v>
      </c>
      <c r="C23" s="127"/>
      <c r="D23" s="128"/>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0" t="s">
        <v>17</v>
      </c>
      <c r="B20" s="121"/>
      <c r="C20" s="121"/>
    </row>
    <row r="22" spans="1:3" s="32" customFormat="1" ht="72" customHeight="1" x14ac:dyDescent="0.2">
      <c r="A22" s="120" t="s">
        <v>50</v>
      </c>
      <c r="B22" s="121"/>
      <c r="C22" s="121"/>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29" t="s">
        <v>260</v>
      </c>
      <c r="B8" s="130"/>
      <c r="C8" s="130"/>
      <c r="D8" s="130"/>
      <c r="E8" s="130"/>
      <c r="F8" s="131"/>
    </row>
    <row r="9" spans="1:6" ht="14.25" customHeight="1" thickBot="1" x14ac:dyDescent="0.25">
      <c r="A9" s="111" t="s">
        <v>52</v>
      </c>
      <c r="B9" s="112"/>
      <c r="C9" s="112"/>
      <c r="D9" s="112"/>
      <c r="E9" s="112"/>
      <c r="F9" s="113"/>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2" t="s">
        <v>153</v>
      </c>
      <c r="C150" s="133"/>
      <c r="D150" s="133"/>
      <c r="E150" s="134"/>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0" t="s">
        <v>17</v>
      </c>
      <c r="B20" s="121"/>
      <c r="C20" s="121"/>
    </row>
    <row r="22" spans="1:3" s="32" customFormat="1" ht="72" customHeight="1" x14ac:dyDescent="0.2">
      <c r="A22" s="120" t="s">
        <v>198</v>
      </c>
      <c r="B22" s="121"/>
      <c r="C22" s="121"/>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tabSelected="1" view="pageBreakPreview" topLeftCell="A42"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5" t="s">
        <v>199</v>
      </c>
      <c r="B7" s="135"/>
      <c r="C7" s="135"/>
      <c r="D7" s="135"/>
      <c r="E7" s="135"/>
      <c r="F7" s="135"/>
    </row>
    <row r="8" spans="1:6" x14ac:dyDescent="0.2">
      <c r="A8" s="132" t="s">
        <v>200</v>
      </c>
      <c r="B8" s="133"/>
      <c r="C8" s="133"/>
      <c r="D8" s="133"/>
      <c r="E8" s="133"/>
      <c r="F8" s="134"/>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2" t="s">
        <v>201</v>
      </c>
      <c r="C65" s="133"/>
      <c r="D65" s="133"/>
      <c r="E65" s="134"/>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0" t="s">
        <v>17</v>
      </c>
      <c r="B20" s="121"/>
      <c r="C20" s="121"/>
    </row>
    <row r="22" spans="1:3" s="32" customFormat="1" ht="72" customHeight="1" x14ac:dyDescent="0.2">
      <c r="A22" s="120" t="s">
        <v>261</v>
      </c>
      <c r="B22" s="121"/>
      <c r="C22" s="121"/>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2024-10-12T12:19:46Z</cp:lastPrinted>
  <dcterms:created xsi:type="dcterms:W3CDTF">2024-10-10T08:04:06Z</dcterms:created>
  <dcterms:modified xsi:type="dcterms:W3CDTF">2024-11-01T07:44:22Z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