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A1B1F92F-3B5C-40EA-A293-C1E6F660EF66}" xr6:coauthVersionLast="47" xr6:coauthVersionMax="47" xr10:uidLastSave="{00000000-0000-0000-0000-000000000000}"/>
  <bookViews>
    <workbookView xWindow="-120" yWindow="-120" windowWidth="29040" windowHeight="15840" tabRatio="935" firstSheet="1" activeTab="9" xr2:uid="{00000000-000D-0000-FFFF-FFFF00000000}"/>
  </bookViews>
  <sheets>
    <sheet name="TITLE PAGE-7" sheetId="13" r:id="rId1"/>
    <sheet name="Summary-7th Floor" sheetId="14" r:id="rId2"/>
    <sheet name="Salvage - Title" sheetId="15" r:id="rId3"/>
    <sheet name="Salvage BOQ" sheetId="2" r:id="rId4"/>
    <sheet name="Electrical - Title" sheetId="16" r:id="rId5"/>
    <sheet name="Electrical BOQ" sheetId="3" r:id="rId6"/>
    <sheet name="Plumbing - Title" sheetId="17" r:id="rId7"/>
    <sheet name="Plumbing BOQ" sheetId="10" r:id="rId8"/>
    <sheet name="HVAC - Title" sheetId="19" r:id="rId9"/>
    <sheet name="HVAC BOQ" sheetId="11"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'Summary-7th Floor'!$A$1:$C$36</definedName>
    <definedName name="_xlnm.Print_Area" localSheetId="0">'TITLE PAGE-7'!$A$1:$C$46</definedName>
    <definedName name="_xlnm.Print_Titles" localSheetId="5">'Electrical BOQ'!$8:$9</definedName>
    <definedName name="_xlnm.Print_Titles" localSheetId="9">'HVAC BOQ'!$8:$9</definedName>
    <definedName name="_xlnm.Print_Titles" localSheetId="7">'Plumbing BOQ'!$8:$9</definedName>
  </definedNames>
  <calcPr calcId="191029"/>
</workbook>
</file>

<file path=xl/calcChain.xml><?xml version="1.0" encoding="utf-8"?>
<calcChain xmlns="http://schemas.openxmlformats.org/spreadsheetml/2006/main">
  <c r="F41" i="11" l="1"/>
  <c r="F39" i="11"/>
  <c r="F36" i="11"/>
  <c r="F35" i="11"/>
  <c r="F34" i="11"/>
  <c r="F31" i="11"/>
  <c r="F30" i="11"/>
  <c r="F29" i="11"/>
  <c r="F27" i="11"/>
  <c r="F26" i="11"/>
  <c r="F23" i="11"/>
  <c r="F22" i="11"/>
  <c r="F19" i="11"/>
  <c r="F16" i="11"/>
  <c r="F14" i="11"/>
  <c r="F13" i="11"/>
  <c r="F12" i="11"/>
  <c r="F74" i="10"/>
  <c r="F72" i="10"/>
  <c r="F69" i="10"/>
  <c r="F68" i="10"/>
  <c r="F67" i="10"/>
  <c r="F64" i="10"/>
  <c r="F62" i="10"/>
  <c r="F61" i="10"/>
  <c r="F58" i="10"/>
  <c r="F57" i="10"/>
  <c r="F56" i="10"/>
  <c r="F55" i="10"/>
  <c r="F53" i="10"/>
  <c r="F52" i="10"/>
  <c r="F51" i="10"/>
  <c r="F50" i="10"/>
  <c r="F48" i="10"/>
  <c r="F47" i="10"/>
  <c r="F43" i="10"/>
  <c r="F41" i="10"/>
  <c r="F39" i="10"/>
  <c r="F38" i="10"/>
  <c r="F36" i="10"/>
  <c r="F34" i="10"/>
  <c r="F32" i="10"/>
  <c r="F30" i="10"/>
  <c r="F28" i="10"/>
  <c r="F26" i="10"/>
  <c r="F24" i="10"/>
  <c r="F23" i="10"/>
  <c r="F20" i="10"/>
  <c r="F18" i="10"/>
  <c r="F16" i="10"/>
  <c r="F15" i="10"/>
  <c r="F14" i="10"/>
  <c r="F11" i="10"/>
  <c r="F165" i="3"/>
  <c r="F163" i="3"/>
  <c r="F160" i="3"/>
  <c r="F159" i="3"/>
  <c r="F158" i="3"/>
  <c r="F157" i="3"/>
  <c r="F156" i="3"/>
  <c r="F155" i="3"/>
  <c r="F154" i="3"/>
  <c r="F153" i="3"/>
  <c r="F152" i="3"/>
  <c r="F151" i="3"/>
  <c r="F148" i="3"/>
  <c r="F147" i="3"/>
  <c r="F146" i="3"/>
  <c r="F145" i="3"/>
  <c r="F144" i="3"/>
  <c r="F143" i="3"/>
  <c r="F142" i="3"/>
  <c r="F141" i="3"/>
  <c r="F138" i="3"/>
  <c r="F137" i="3"/>
  <c r="F136" i="3"/>
  <c r="F133" i="3"/>
  <c r="F132" i="3"/>
  <c r="F130" i="3"/>
  <c r="F126" i="3"/>
  <c r="F124" i="3"/>
  <c r="F122" i="3"/>
  <c r="F120" i="3"/>
  <c r="F119" i="3"/>
  <c r="F116" i="3"/>
  <c r="F114" i="3"/>
  <c r="F112" i="3"/>
  <c r="F111" i="3"/>
  <c r="F110" i="3"/>
  <c r="F107" i="3"/>
  <c r="F104" i="3"/>
  <c r="F103" i="3"/>
  <c r="F100" i="3"/>
  <c r="F99" i="3"/>
  <c r="F98" i="3"/>
  <c r="F97" i="3"/>
  <c r="F94" i="3"/>
  <c r="F93" i="3"/>
  <c r="F92" i="3"/>
  <c r="F91" i="3"/>
  <c r="F90" i="3"/>
  <c r="F87" i="3"/>
  <c r="F86" i="3"/>
  <c r="F85" i="3"/>
  <c r="F84" i="3"/>
  <c r="F83" i="3"/>
  <c r="F80" i="3"/>
  <c r="F78" i="3"/>
  <c r="F76" i="3"/>
  <c r="F74" i="3"/>
  <c r="F71" i="3"/>
  <c r="F68" i="3"/>
  <c r="F67" i="3"/>
  <c r="F66" i="3"/>
  <c r="F65" i="3"/>
  <c r="F62" i="3"/>
  <c r="F61" i="3"/>
  <c r="F60" i="3"/>
  <c r="F55" i="3"/>
  <c r="F54" i="3"/>
  <c r="F53" i="3"/>
  <c r="F52" i="3"/>
  <c r="F48" i="3"/>
  <c r="F47" i="3"/>
  <c r="F43" i="3"/>
  <c r="F42" i="3"/>
  <c r="F38" i="3"/>
  <c r="F37" i="3"/>
  <c r="F36" i="3"/>
  <c r="F33" i="3"/>
  <c r="F32" i="3"/>
  <c r="F31" i="3"/>
  <c r="F30" i="3"/>
  <c r="F29" i="3"/>
  <c r="F28" i="3"/>
  <c r="F25" i="3"/>
  <c r="F24" i="3"/>
  <c r="F23" i="3"/>
  <c r="F22" i="3"/>
  <c r="F21" i="3"/>
  <c r="F17" i="3"/>
  <c r="F16" i="3"/>
  <c r="F15" i="3"/>
  <c r="F14" i="3"/>
  <c r="F13" i="3"/>
  <c r="F20" i="2"/>
  <c r="F19" i="2"/>
  <c r="F18" i="2"/>
  <c r="F17" i="2"/>
  <c r="F16" i="2"/>
  <c r="F15" i="2"/>
  <c r="F14" i="2"/>
  <c r="F13" i="2"/>
  <c r="F12" i="2"/>
  <c r="F11" i="2"/>
  <c r="F21" i="2" l="1"/>
  <c r="C21" i="14" s="1"/>
  <c r="F42" i="11"/>
  <c r="C16" i="14" s="1"/>
  <c r="F75" i="10"/>
  <c r="C14" i="14" s="1"/>
  <c r="F166" i="3"/>
  <c r="C12" i="14" s="1"/>
  <c r="C19" i="14" l="1"/>
  <c r="C23" i="14" s="1"/>
</calcChain>
</file>

<file path=xl/sharedStrings.xml><?xml version="1.0" encoding="utf-8"?>
<sst xmlns="http://schemas.openxmlformats.org/spreadsheetml/2006/main" count="571" uniqueCount="320">
  <si>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</si>
  <si>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</si>
  <si>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</si>
  <si>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</si>
  <si>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</si>
  <si>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</si>
  <si>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</si>
  <si>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</si>
  <si>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</si>
  <si>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</si>
  <si>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</si>
  <si>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</si>
  <si>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</si>
  <si>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</si>
  <si>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</si>
  <si>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7th FLOOR
SUMMARY</t>
  </si>
  <si>
    <t>7th FLOOR - SUMMARY</t>
  </si>
  <si>
    <t>Total Cost of 7th Floor</t>
  </si>
  <si>
    <r>
      <rPr>
        <b/>
        <sz val="11"/>
        <color rgb="FF231F1F"/>
        <rFont val="Calibri"/>
        <family val="2"/>
        <scheme val="minor"/>
      </rPr>
      <t>NET TOTAL COST OF 7TH FLOOR</t>
    </r>
    <r>
      <rPr>
        <sz val="11"/>
        <color rgb="FF231F1F"/>
        <rFont val="Calibri"/>
        <family val="2"/>
        <scheme val="minor"/>
      </rPr>
      <t/>
    </r>
  </si>
  <si>
    <t>BOQ
7th FLOOR
SALVAGEABLE MATERIAL</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</si>
  <si>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</si>
  <si>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SEVENTH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</si>
  <si>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</si>
  <si>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</si>
  <si>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</si>
  <si>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</si>
  <si>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</si>
  <si>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</si>
  <si>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</si>
  <si>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</si>
  <si>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</si>
  <si>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</si>
  <si>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</si>
  <si>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</si>
  <si>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</si>
  <si>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</si>
  <si>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</si>
  <si>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</si>
  <si>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</si>
  <si>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</si>
  <si>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</si>
  <si>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</si>
  <si>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</si>
  <si>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</si>
  <si>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</si>
  <si>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</si>
  <si>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</si>
  <si>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</si>
  <si>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</si>
  <si>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</si>
  <si>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</si>
  <si>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 xml:space="preserve">7th FLOOR - SALVAGEABLE MATERIAL </t>
    </r>
    <r>
      <rPr>
        <sz val="11"/>
        <color rgb="FF231F1F"/>
        <rFont val="Calibri"/>
        <family val="2"/>
        <scheme val="minor"/>
      </rPr>
      <t>(TO BE CREDITED TO THE CLIENT)</t>
    </r>
  </si>
  <si>
    <t>TAKING OUT WOODEN /METALLIC RAILINGS AND STACKING THE SERVICEABLE AT SOME DESIGNATED PLACE AS PER DIRECTION.</t>
  </si>
  <si>
    <t>BOQ
7th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</si>
  <si>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</si>
  <si>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</si>
  <si>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</si>
  <si>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DB-7F</t>
    </r>
  </si>
  <si>
    <r>
      <rPr>
        <sz val="10"/>
        <color rgb="FF231F1F"/>
        <rFont val="Calibri"/>
        <family val="2"/>
        <scheme val="minor"/>
      </rPr>
      <t>No.</t>
    </r>
  </si>
  <si>
    <r>
      <rPr>
        <sz val="10"/>
        <color rgb="FF231F1F"/>
        <rFont val="Calibri"/>
        <family val="2"/>
        <scheme val="minor"/>
      </rPr>
      <t>LPDB-7F</t>
    </r>
  </si>
  <si>
    <r>
      <rPr>
        <sz val="10"/>
        <color rgb="FF231F1F"/>
        <rFont val="Calibri"/>
        <family val="2"/>
        <scheme val="minor"/>
      </rPr>
      <t>UDB-7F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</si>
  <si>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</si>
  <si>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</si>
  <si>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</si>
  <si>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</si>
  <si>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</si>
  <si>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DB-7F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</si>
  <si>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</si>
  <si>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DB-7F to LPDB-7F (Large Wing)
</t>
    </r>
    <r>
      <rPr>
        <sz val="10"/>
        <color rgb="FF231F1F"/>
        <rFont val="Calibri"/>
        <family val="2"/>
        <scheme val="minor"/>
      </rPr>
      <t>4C-16 Sqmm Cu/PVC/PVC + ECC 1C-16 Sqmm Cu/PVC</t>
    </r>
  </si>
  <si>
    <r>
      <rPr>
        <b/>
        <sz val="10"/>
        <color rgb="FF231F1F"/>
        <rFont val="Calibri"/>
        <family val="2"/>
        <scheme val="minor"/>
      </rPr>
      <t xml:space="preserve">From DB-7F to LPDB-7F (Small Wing)
</t>
    </r>
    <r>
      <rPr>
        <sz val="10"/>
        <color rgb="FF231F1F"/>
        <rFont val="Calibri"/>
        <family val="2"/>
        <scheme val="minor"/>
      </rPr>
      <t>4C-10 Sqmm Cu/PVC/PVC + ECC 1C-10 Sqmm Cu/PVC</t>
    </r>
  </si>
  <si>
    <r>
      <rPr>
        <b/>
        <sz val="10"/>
        <color rgb="FF231F1F"/>
        <rFont val="Calibri"/>
        <family val="2"/>
        <scheme val="minor"/>
      </rPr>
      <t xml:space="preserve">From DB-7F to Breaker Box For HVAC 7F1 (Large Wing)
</t>
    </r>
    <r>
      <rPr>
        <sz val="10"/>
        <color rgb="FF231F1F"/>
        <rFont val="Calibri"/>
        <family val="2"/>
        <scheme val="minor"/>
      </rPr>
      <t>4C-50 Sqmm Cu/PVC/PVC + ECC 1C-25 Sqmm Cu/PVC</t>
    </r>
  </si>
  <si>
    <r>
      <rPr>
        <b/>
        <sz val="10"/>
        <color rgb="FF231F1F"/>
        <rFont val="Calibri"/>
        <family val="2"/>
        <scheme val="minor"/>
      </rPr>
      <t xml:space="preserve">From DB-7F to Breaker Box For HVAC 7F2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</si>
  <si>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</si>
  <si>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</si>
  <si>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 SITE IF NEEDED TO BE MOUNTED ON THE CEILING DIRECTLY. ALL MOUNTINGS AND VERTICAL SUSPENSIONS WILL BE DONE USING FISCHER OR EQUIVALENT ANCHORS WITH M10 THREADED GI RODS.  IN 20/25 mm DIA PVC GALCO CONDUIT RECESSED IN WALLS, COLUMNS AND CEILING ETC.  (IF REQUIRED) COMPLETE WITH BENDS, SOCKETS, AND OTHER ACCESSORIES WITH 3X2.5 mm PVC INSULATED WIRE OF   PAKISTAN CABLES   /FAST/NEWAGE WITH 16 SWG SHEET STEEL SWITCH BOXES DULY APPLIED WITH RED OXIDE BASE PAINT SPRAY PAINTED AS REQUIRED AND THE BOX TO BE CONCEALED AND INCLUDING P/F OF 10A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</si>
  <si>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</si>
  <si>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xml:space="preserve">,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t>
    </r>
    <r>
      <rPr>
        <b/>
        <sz val="10"/>
        <color rgb="FF231F1F"/>
        <rFont val="Calibri"/>
        <family val="2"/>
        <scheme val="minor"/>
      </rPr>
      <t xml:space="preserve">INCLUDING PULL BOXES, </t>
    </r>
    <r>
      <rPr>
        <sz val="10"/>
        <color rgb="FF231F1F"/>
        <rFont val="Calibri"/>
        <family val="2"/>
        <scheme val="minor"/>
      </rPr>
      <t>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</si>
  <si>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t>
    </r>
    <r>
      <rPr>
        <b/>
        <sz val="10"/>
        <color rgb="FF231F1F"/>
        <rFont val="Calibri"/>
        <family val="2"/>
        <scheme val="minor"/>
      </rPr>
      <t xml:space="preserve">2 x 4 SQ. mm + ECC 1X2.5 SQ. mm  </t>
    </r>
    <r>
      <rPr>
        <sz val="10"/>
        <color rgb="FF231F1F"/>
        <rFont val="Calibri"/>
        <family val="2"/>
        <scheme val="minor"/>
      </rPr>
      <t xml:space="preserve">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</si>
  <si>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</si>
  <si>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CLIPSAL  /  3M  CABLE 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</si>
  <si>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</si>
  <si>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</si>
  <si>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</si>
  <si>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</si>
  <si>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</si>
  <si>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</si>
  <si>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</si>
  <si>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</si>
  <si>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</si>
  <si>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</si>
  <si>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</si>
  <si>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</si>
  <si>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</si>
  <si>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</si>
  <si>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</si>
  <si>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</si>
  <si>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</si>
  <si>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</si>
  <si>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</si>
  <si>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</si>
  <si>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</si>
  <si>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</si>
  <si>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</si>
  <si>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</si>
  <si>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</si>
  <si>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</si>
  <si>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</si>
  <si>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t>
    </r>
  </si>
  <si>
    <r>
      <rPr>
        <sz val="10"/>
        <color rgb="FF231F1F"/>
        <rFont val="Calibri"/>
        <family val="2"/>
        <scheme val="minor"/>
      </rPr>
      <t>10W TO 12W</t>
    </r>
  </si>
  <si>
    <r>
      <rPr>
        <sz val="10"/>
        <color rgb="FF231F1F"/>
        <rFont val="Calibri"/>
        <family val="2"/>
        <scheme val="minor"/>
      </rPr>
      <t>13W TO 15W</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</si>
  <si>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</si>
  <si>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</si>
  <si>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BOARD ROOM</t>
    </r>
  </si>
  <si>
    <r>
      <rPr>
        <sz val="10"/>
        <color rgb="FF231F1F"/>
        <rFont val="Calibri"/>
        <family val="2"/>
        <scheme val="minor"/>
      </rPr>
      <t>EXECUTIVE MEETING ROOM</t>
    </r>
  </si>
  <si>
    <r>
      <rPr>
        <sz val="10"/>
        <color rgb="FF231F1F"/>
        <rFont val="Calibri"/>
        <family val="2"/>
        <scheme val="minor"/>
      </rPr>
      <t>SMALL WING HALL WAY</t>
    </r>
  </si>
  <si>
    <r>
      <rPr>
        <sz val="10"/>
        <color rgb="FF231F1F"/>
        <rFont val="Calibri"/>
        <family val="2"/>
        <scheme val="minor"/>
      </rPr>
      <t>AUDITORIUM</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</si>
  <si>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</si>
  <si>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</si>
  <si>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</si>
  <si>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</si>
  <si>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</si>
  <si>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L1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</si>
  <si>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</si>
  <si>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</si>
  <si>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20 WATTS </t>
    </r>
    <r>
      <rPr>
        <sz val="10"/>
        <color rgb="FF231F1F"/>
        <rFont val="Calibri"/>
        <family val="2"/>
        <scheme val="minor"/>
      </rPr>
      <t>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</si>
  <si>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</si>
  <si>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</si>
  <si>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</si>
  <si>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</si>
  <si>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FOR EXECUTIVE LOUNGE (CLUSTER OF 3)</t>
    </r>
  </si>
  <si>
    <r>
      <rPr>
        <sz val="10"/>
        <color rgb="FF231F1F"/>
        <rFont val="Calibri"/>
        <family val="2"/>
        <scheme val="minor"/>
      </rPr>
      <t>FOR EXECUTIVE LOUNGE (INVERTED BOWL)</t>
    </r>
  </si>
  <si>
    <r>
      <rPr>
        <sz val="10"/>
        <color rgb="FF231F1F"/>
        <rFont val="Calibri"/>
        <family val="2"/>
        <scheme val="minor"/>
      </rPr>
      <t>FOR WAITING ROOM (CLUSTER OF 4) (BAMBOO CANOPIES)</t>
    </r>
  </si>
  <si>
    <r>
      <rPr>
        <sz val="10"/>
        <color rgb="FF231F1F"/>
        <rFont val="Calibri"/>
        <family val="2"/>
        <scheme val="minor"/>
      </rPr>
      <t>RETIRING ROOM (CLUSTER OF 4) (INVERTED BOWL)</t>
    </r>
  </si>
  <si>
    <r>
      <rPr>
        <sz val="10"/>
        <color rgb="FF231F1F"/>
        <rFont val="Calibri"/>
        <family val="2"/>
        <scheme val="minor"/>
      </rPr>
      <t>ELEVATOR LOBBY (CLUSTER OF 350 PIECES OF GLASS SUSPENDED USING FISH WIRES TO MAKE A CHANDELIER IN CONTINUITY CUSTOMIZED TO CEILING HEIGHT AND HAVING SELECTED COLOR. 9'6" by 2'6" HAVING SS BASE PLATE ON WHICH THE GLASS SHALL BE SUSPENDED AS EQUIDISTANT ENTITIES. ALL ANCHORS SUPPORTS TO BE INCLUSIVE OF COST</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</si>
  <si>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</si>
  <si>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</si>
  <si>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FOR CEO ROOM</t>
    </r>
  </si>
  <si>
    <r>
      <rPr>
        <sz val="10"/>
        <color rgb="FF231F1F"/>
        <rFont val="Calibri"/>
        <family val="2"/>
        <scheme val="minor"/>
      </rPr>
      <t>FOR EXECUTIVE DIRECTOR'S ROOM</t>
    </r>
  </si>
  <si>
    <r>
      <rPr>
        <sz val="10"/>
        <color rgb="FF231F1F"/>
        <rFont val="Calibri"/>
        <family val="2"/>
        <scheme val="minor"/>
      </rPr>
      <t>FOR BOARD SECRETARY OFFICE</t>
    </r>
  </si>
  <si>
    <r>
      <rPr>
        <sz val="10"/>
        <color rgb="FF231F1F"/>
        <rFont val="Calibri"/>
        <family val="2"/>
        <scheme val="minor"/>
      </rPr>
      <t>FOR WAITING ROOM</t>
    </r>
  </si>
  <si>
    <r>
      <rPr>
        <sz val="10"/>
        <color rgb="FF231F1F"/>
        <rFont val="Calibri"/>
        <family val="2"/>
        <scheme val="minor"/>
      </rPr>
      <t>CHAIRMAN OFFICE</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</si>
  <si>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</si>
  <si>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</si>
  <si>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EXECUTIVE TOILET VANITY (PAIR OF 2)</t>
    </r>
  </si>
  <si>
    <r>
      <rPr>
        <sz val="10"/>
        <color rgb="FF231F1F"/>
        <rFont val="Calibri"/>
        <family val="2"/>
        <scheme val="minor"/>
      </rPr>
      <t>CEO TOILET VANITY (PAIR OF 2)</t>
    </r>
  </si>
  <si>
    <r>
      <rPr>
        <sz val="10"/>
        <color rgb="FF231F1F"/>
        <rFont val="Calibri"/>
        <family val="2"/>
        <scheme val="minor"/>
      </rPr>
      <t>VISITING DIRECTOR TOILET VANITY (PAIR OF 2)</t>
    </r>
  </si>
  <si>
    <r>
      <rPr>
        <sz val="10"/>
        <color rgb="FF231F1F"/>
        <rFont val="Calibri"/>
        <family val="2"/>
        <scheme val="minor"/>
      </rPr>
      <t>CHAIRMAN TOILET VANITY (PAIR OF 2)</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</si>
  <si>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</si>
  <si>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</si>
  <si>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</si>
  <si>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</si>
  <si>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</si>
  <si>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</si>
  <si>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</si>
  <si>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</si>
  <si>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</si>
  <si>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</si>
  <si>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</si>
  <si>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65"</t>
    </r>
  </si>
  <si>
    <r>
      <rPr>
        <sz val="10"/>
        <color rgb="FF231F1F"/>
        <rFont val="Calibri"/>
        <family val="2"/>
        <scheme val="minor"/>
      </rPr>
      <t>HDMI CABLE 5 METER (SONY, UGREEN OR EQUIVALENT)</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</si>
  <si>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</si>
  <si>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t>
    </r>
  </si>
  <si>
    <r>
      <rPr>
        <b/>
        <sz val="10"/>
        <color rgb="FF231F1F"/>
        <rFont val="Calibri"/>
        <family val="2"/>
        <scheme val="minor"/>
      </rPr>
      <t>STAINLESS STEEL HOOD (KITCHEN)</t>
    </r>
  </si>
  <si>
    <r>
      <rPr>
        <sz val="10"/>
        <color rgb="FF231F1F"/>
        <rFont val="Calibri"/>
        <family val="2"/>
        <scheme val="minor"/>
      </rPr>
      <t>SUPPLY AND INSTALLATION OF 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</si>
  <si>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</si>
  <si>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</si>
  <si>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</si>
  <si>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</si>
  <si>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</si>
  <si>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</si>
  <si>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</si>
  <si>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</si>
  <si>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</si>
  <si>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</si>
  <si>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</si>
  <si>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</si>
  <si>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15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</si>
  <si>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15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</si>
  <si>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</si>
  <si>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</si>
  <si>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15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</si>
  <si>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</si>
  <si>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b/>
        <sz val="10"/>
        <color rgb="FF231F1F"/>
        <rFont val="Calibri"/>
        <family val="2"/>
        <scheme val="minor"/>
      </rPr>
      <t>TELEPHONE SETS</t>
    </r>
  </si>
  <si>
    <r>
      <rPr>
        <sz val="10"/>
        <color rgb="FF231F1F"/>
        <rFont val="Calibri"/>
        <family val="2"/>
        <scheme val="minor"/>
      </rPr>
      <t xml:space="preserve">P/F, CONNECTING, TESTING &amp; COMMISSIONING OF TELEPHONE SETS OF SPECIFIED REQUIREMENTS. </t>
    </r>
    <r>
      <rPr>
        <b/>
        <sz val="10"/>
        <color rgb="FF231F1F"/>
        <rFont val="Calibri"/>
        <family val="2"/>
        <scheme val="minor"/>
      </rPr>
      <t xml:space="preserve">AWAYA OR EQUIVALENT IP TELEPHONE WITH DIRECT LINE INPUT; </t>
    </r>
    <r>
      <rPr>
        <sz val="10"/>
        <color rgb="FF231F1F"/>
        <rFont val="Calibri"/>
        <family val="2"/>
        <scheme val="minor"/>
      </rPr>
      <t xml:space="preserve">WITH ALL NECESSARY CONNECTIONS, COMPLETE IN ALL RESPECTS.
</t>
    </r>
    <r>
      <rPr>
        <b/>
        <sz val="10"/>
        <color rgb="FF231F1F"/>
        <rFont val="Calibri"/>
        <family val="2"/>
        <scheme val="minor"/>
      </rPr>
      <t xml:space="preserve">NOTE: </t>
    </r>
    <r>
      <rPr>
        <sz val="10"/>
        <color rgb="FF231F1F"/>
        <rFont val="Calibri"/>
        <family val="2"/>
        <scheme val="minor"/>
      </rPr>
      <t>ALL SAMPLES/ TECHNICAL SPECIFICATIONS ARE TO BE APPROVED BY THE
ARCHITECT PRIOR TO THE EXECUTION OF WORKS.</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</si>
  <si>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t>
    </r>
    <r>
      <rPr>
        <sz val="10"/>
        <color rgb="FF231F1F"/>
        <rFont val="Calibri"/>
        <family val="2"/>
        <scheme val="minor"/>
      </rPr>
      <t xml:space="preserve">CLIPSAL  /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</si>
  <si>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SPF FIBRE OPTIC CONVERTER</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</si>
  <si>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</si>
  <si>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</si>
  <si>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</si>
  <si>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100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</si>
  <si>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MOUNTED DOME CAMERA </t>
    </r>
    <r>
      <rPr>
        <sz val="10"/>
        <color rgb="FF231F1F"/>
        <rFont val="Calibri"/>
        <family val="2"/>
        <scheme val="minor"/>
      </rPr>
      <t>TRUE DAY  /  NIGHT  WITH  IR  ILLUMINATOR,2-MP,  FIXED  LENS  OF  4  MM,  WDR,  FACE RECOGNITION  TILL  MINIMUM  10  METER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</si>
  <si>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</si>
  <si>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</si>
  <si>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</si>
  <si>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</si>
  <si>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</si>
  <si>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</si>
  <si>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</si>
  <si>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</si>
  <si>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</si>
  <si>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</si>
  <si>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</si>
  <si>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</si>
  <si>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</si>
  <si>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</si>
  <si>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</si>
  <si>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</si>
  <si>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</si>
  <si>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</si>
  <si>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</si>
  <si>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</si>
  <si>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</si>
  <si>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</si>
  <si>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</si>
  <si>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  SEVENTH FLOOR</t>
    </r>
  </si>
  <si>
    <r>
      <rPr>
        <b/>
        <sz val="11"/>
        <color rgb="FF231F1F"/>
        <rFont val="Calibri"/>
        <family val="2"/>
        <scheme val="minor"/>
      </rPr>
      <t>7th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</si>
  <si>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</si>
  <si>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t>BOQ
7th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</si>
  <si>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</si>
  <si>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TOTAL COST OF PLUMBING WORKS  SEVENTH FLOOR</t>
    </r>
  </si>
  <si>
    <r>
      <rPr>
        <b/>
        <sz val="10"/>
        <color rgb="FF231F1F"/>
        <rFont val="Calibri"/>
        <family val="2"/>
        <scheme val="minor"/>
      </rPr>
      <t>FREE STANDING WASH BASIN STALL</t>
    </r>
  </si>
  <si>
    <r>
      <rPr>
        <sz val="10"/>
        <color rgb="FF231F1F"/>
        <rFont val="Calibri"/>
        <family val="2"/>
        <scheme val="minor"/>
      </rPr>
      <t>PROVIDING AND FIXING STONE CUT PEDESTAL TYPE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CONDITIONS.FAUCET AND ACCESSORIES TO BE PORTA OR EQUIVALENT</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</si>
  <si>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</si>
  <si>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</si>
  <si>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EXECUTIVE DIRECTOR 1, 2, 3, 4, 5, CHAIRMAN BOARD, VISITING DIRECTOR
(WALL HUNG) PORTA HD5 OR EQUIVALENT WITH CONCEALED BODY</t>
    </r>
  </si>
  <si>
    <r>
      <rPr>
        <b/>
        <sz val="10"/>
        <color rgb="FF231F1F"/>
        <rFont val="Calibri"/>
        <family val="2"/>
        <scheme val="minor"/>
      </rPr>
      <t>TOILET CUBICLES FLOOR MOUNTED</t>
    </r>
  </si>
  <si>
    <r>
      <rPr>
        <b/>
        <sz val="10"/>
        <color rgb="FF231F1F"/>
        <rFont val="Calibri"/>
        <family val="2"/>
        <scheme val="minor"/>
      </rPr>
      <t>CEO ROOM (WALL HUNG CONCEALDED BODY) SOFT TOP CLOSING</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</si>
  <si>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</si>
  <si>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</si>
  <si>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</si>
  <si>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</si>
  <si>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PORTA,   GROHE,   ROCA   OR   EQUIVALENT   SENSOR   BASED   MIXER   TAPS   WITH PROXIMITY SENSOR, SS BASED LONG NECK FAUCETS.</t>
    </r>
  </si>
  <si>
    <r>
      <rPr>
        <b/>
        <sz val="10"/>
        <color rgb="FF231F1F"/>
        <rFont val="Calibri"/>
        <family val="2"/>
        <scheme val="minor"/>
      </rPr>
      <t>a.</t>
    </r>
  </si>
  <si>
    <r>
      <rPr>
        <sz val="10"/>
        <color rgb="FF231F1F"/>
        <rFont val="Calibri"/>
        <family val="2"/>
        <scheme val="minor"/>
      </rPr>
      <t>VANITY</t>
    </r>
  </si>
  <si>
    <r>
      <rPr>
        <b/>
        <sz val="10"/>
        <color rgb="FF231F1F"/>
        <rFont val="Calibri"/>
        <family val="2"/>
        <scheme val="minor"/>
      </rPr>
      <t>b.</t>
    </r>
  </si>
  <si>
    <r>
      <rPr>
        <sz val="10"/>
        <color rgb="FF231F1F"/>
        <rFont val="Calibri"/>
        <family val="2"/>
        <scheme val="minor"/>
      </rPr>
      <t>DOUBLE BIB COCK FOR TOILETS SS BASED SAME SERIES AS VANITY MIXERS</t>
    </r>
  </si>
  <si>
    <r>
      <rPr>
        <b/>
        <sz val="10"/>
        <color rgb="FF231F1F"/>
        <rFont val="Calibri"/>
        <family val="2"/>
        <scheme val="minor"/>
      </rPr>
      <t>RAIN SHOWER</t>
    </r>
  </si>
  <si>
    <r>
      <rPr>
        <sz val="10"/>
        <color rgb="FF231F1F"/>
        <rFont val="Calibri"/>
        <family val="2"/>
        <scheme val="minor"/>
      </rPr>
      <t>PORTA, GROHE, ROCA OR EQUIVALENT BEST QUALITY RAIN SHOWER.
&gt; MATERIAL: METAL
&gt; BALL JOINT WITH TURNING ANGLE 15 DEGREE.
&gt; CONNECTION THREAD 1/2"
&gt; ANTI LIME SCALE SYSTEM
&gt; SUITABLE FOR INSTANTANEOUS HEATER
&gt; DIRT STRAINER
&gt; COMPLETE IN ALL RESPECTS.</t>
    </r>
  </si>
  <si>
    <r>
      <rPr>
        <b/>
        <sz val="10"/>
        <color rgb="FF231F1F"/>
        <rFont val="Calibri"/>
        <family val="2"/>
        <scheme val="minor"/>
      </rPr>
      <t>CONCEALED BODY SHOWER UNIVERSAL ROUGH-IN BOX</t>
    </r>
  </si>
  <si>
    <r>
      <rPr>
        <sz val="10"/>
        <color rgb="FF231F1F"/>
        <rFont val="Calibri"/>
        <family val="2"/>
        <scheme val="minor"/>
      </rPr>
      <t>PORTA, GROHE, ROCA OR  EQUIVALENT BEST QUALITY CONCEALED  BODY SHOWER UNIVERSAL ROUGH-IN BOX
&gt; 3 OUTLETS 1/2
&gt; 2 INLETS BELOW
&gt; INSTALLATION DEPTH 75-105 mm.
&gt; CONNECTION UNT IN  DR BRASS
&gt; PRE MOUNTED FLUSHING PLUG
&gt; STABLE BUILD-IN BOX AND PROTECTIVE COVER
&gt; FIXATION OPTIONS FOR SOLID WALLS AND DRY CLADDING
&gt; GASKET
&gt; SEAL KIT
&gt; COMPLETE IN ALL RESPECTS.</t>
    </r>
  </si>
  <si>
    <r>
      <rPr>
        <b/>
        <sz val="10"/>
        <color rgb="FF231F1F"/>
        <rFont val="Calibri"/>
        <family val="2"/>
        <scheme val="minor"/>
      </rPr>
      <t>CONCEALED BODY SHOWER SINGLE LEVER MIXER</t>
    </r>
  </si>
  <si>
    <r>
      <rPr>
        <sz val="10"/>
        <color rgb="FF231F1F"/>
        <rFont val="Calibri"/>
        <family val="2"/>
        <scheme val="minor"/>
      </rPr>
      <t>PORTA, GROHE, ROCA OR  EQUIVALENT BEST QUALITY CONCEALED  BODY SHOWER SINGLE LEVER MIXER
&gt; METAL LEVER
&gt; WALL ESCUTCHEON
&gt; MOUNTING PLATE
&gt; FLOW PERFORMANCE: 30 Lit./min.
&gt; SHAFT SEALING.
&gt; CARTRIDGE.
&gt; SEALS
&gt; TEMPERATURE LIMITER
&gt; EXTENSION SET
&gt; COMPLETE IN ALL RESPECTS.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</si>
  <si>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</si>
  <si>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</si>
  <si>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</si>
  <si>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</si>
  <si>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</si>
  <si>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</si>
  <si>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</si>
  <si>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</si>
  <si>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</si>
  <si>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</si>
  <si>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sz val="10"/>
        <color rgb="FF231F1F"/>
        <rFont val="Calibri"/>
        <family val="2"/>
        <scheme val="minor"/>
      </rPr>
      <t>PAPER HOLDER</t>
    </r>
  </si>
  <si>
    <r>
      <rPr>
        <sz val="10"/>
        <color rgb="FF231F1F"/>
        <rFont val="Calibri"/>
        <family val="2"/>
        <scheme val="minor"/>
      </rPr>
      <t>PROVIDING AND FIXING TOILET PAPER-HOLDER ONLY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</si>
  <si>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</si>
  <si>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</si>
  <si>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</si>
  <si>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EACH  MIRROR  TO  BE  MOUNTED  ON  FRAMES  MARINE  PLY  BACK WITH  2  TH  FRAMING  TO  ALLOW  2  INCH  GAP  BETWEEN  WALL  AND  MIRROR; HAVING  LED  LIGHT  POINT  AND  STRIP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</si>
  <si>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</si>
  <si>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</si>
  <si>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</si>
  <si>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</si>
  <si>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</si>
  <si>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</si>
  <si>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</si>
  <si>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</si>
  <si>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</si>
  <si>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</si>
  <si>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</si>
  <si>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</si>
  <si>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</si>
  <si>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</si>
  <si>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</si>
  <si>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</si>
  <si>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</si>
  <si>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</si>
  <si>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</si>
  <si>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</si>
  <si>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</si>
  <si>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</si>
  <si>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</si>
  <si>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</si>
  <si>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</si>
  <si>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b/>
        <sz val="10"/>
        <color rgb="FF231F1F"/>
        <rFont val="Calibri"/>
        <family val="2"/>
        <scheme val="minor"/>
      </rPr>
      <t>INSTANT WATER HEATER</t>
    </r>
  </si>
  <si>
    <r>
      <rPr>
        <sz val="10"/>
        <color rgb="FF231F1F"/>
        <rFont val="Calibri"/>
        <family val="2"/>
        <scheme val="minor"/>
      </rPr>
      <t>PROVIDING AND FIXING OF INSTANT WATER HEATER OF BEST QUALITY 5 Lit/ min. ADJUSTABLE POWER 3-5-7 KW 220 V. WALL MOUNTING TYPE. COMPLETE IN ALL RESPECT.</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</si>
  <si>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</si>
  <si>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t>7th FLOOR - PLUMBING WORKS</t>
  </si>
  <si>
    <t>RATE
(RS)</t>
  </si>
  <si>
    <t>AMOUNT
(RS)</t>
  </si>
  <si>
    <t>SUBMITTALS, SAMPLES, INSPECTIONS, OPERATION AND MAINTENANCE MANUALS AND THE LIKE AS REQUIRED BY SPECIFICATION.</t>
  </si>
  <si>
    <r>
      <rPr>
        <b/>
        <sz val="10"/>
        <color rgb="FF231F1F"/>
        <rFont val="Calibri"/>
        <family val="2"/>
        <scheme val="minor"/>
      </rPr>
      <t>COST OF HVAC SEVENTH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</si>
  <si>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</si>
  <si>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</si>
  <si>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</si>
  <si>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</si>
  <si>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</si>
  <si>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</si>
  <si>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</si>
  <si>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</si>
  <si>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</si>
  <si>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REINSULATION AND REFIXING OF PLANUM BOXES ON NEW LOCATIONS INCLUDING WRAPPING OF INSULATION FABRIC AND PAINTING OF APPROVED COLOUR
</t>
    </r>
    <r>
      <rPr>
        <b/>
        <sz val="10"/>
        <color rgb="FF231F1F"/>
        <rFont val="Calibri"/>
        <family val="2"/>
        <scheme val="minor"/>
      </rPr>
      <t>2x 30 TON UNIT (FOR LARGE WING)
3x 20 TON UNIT (1 FOR LARGE WING AND 2 FOR SMALL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</si>
  <si>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</si>
  <si>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</si>
  <si>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</si>
  <si>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</si>
  <si>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</si>
  <si>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</si>
  <si>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</si>
  <si>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</si>
  <si>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</si>
  <si>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</si>
  <si>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</si>
  <si>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</si>
  <si>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</si>
  <si>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</si>
  <si>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</si>
  <si>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</si>
  <si>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sz val="10"/>
        <color rgb="FF231F1F"/>
        <rFont val="Calibri"/>
        <family val="2"/>
        <scheme val="minor"/>
      </rPr>
      <t>SUBMITTALS, SAMPLES, INSPECTIONS, OPERATION AND MAINTENANCE MANUALS AND THE LIKE AS REQUIRED BY SPECIFICATION.</t>
    </r>
  </si>
  <si>
    <t>BOQ
7th FLOOR
HVAC WORK</t>
  </si>
  <si>
    <t>7TH FLOOR - HVAC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</si>
</sst>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7" x14ac:knownFonts="1">
    <font>
      <sz val="10"/>
      <color rgb="FF000000"/>
      <name val="Times New Roman"/>
      <charset val="204"/>
    </font>
    <font>
      <sz val="10"/>
      <color rgb="FF000000"/>
      <name val="Times New Roman"/>
      <family val="1"/>
    </font>
    <font>
      <b/>
      <u/>
      <sz val="18"/>
      <color rgb="FF231F1F"/>
      <name val="Arial"/>
      <family val="2"/>
    </font>
    <font>
      <u/>
      <sz val="18"/>
      <color rgb="FF000000"/>
      <name val="Times New Roman"/>
      <family val="1"/>
    </font>
    <font>
      <sz val="11"/>
      <color rgb="FF000000"/>
      <name val="Calibri"/>
      <family val="2"/>
      <scheme val="minor"/>
    </font>
    <font>
      <sz val="10"/>
      <color rgb="FF000000"/>
      <name val="Times New Roman"/>
      <family val="1"/>
    </font>
    <font>
      <b/>
      <sz val="11"/>
      <color rgb="FF231F1F"/>
      <name val="Calibri"/>
      <family val="2"/>
      <scheme val="minor"/>
    </font>
    <font>
      <b/>
      <sz val="11"/>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10"/>
      <color rgb="FF000000"/>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8"/>
      <color rgb="FF000000"/>
      <name val="Calibri"/>
      <family val="2"/>
      <scheme val="minor"/>
    </font>
    <font>
      <b/>
      <sz val="10"/>
      <color rgb="FF000000"/>
      <name val="Calibri"/>
      <family val="2"/>
      <scheme val="minor"/>
    </font>
    <font>
      <sz val="8"/>
      <name val="Calibri"/>
      <family val="2"/>
      <scheme val="minor"/>
    </font>
    <font>
      <b/>
      <sz val="9"/>
      <color rgb="FF231F1F"/>
      <name val="Calibri"/>
      <family val="2"/>
      <scheme val="minor"/>
    </font>
    <font>
      <sz val="9"/>
      <color rgb="FF231F1F"/>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right/>
      <top style="thin">
        <color rgb="FF231F1F"/>
      </top>
      <bottom/>
      <diagonal/>
    </border>
    <border>
      <left style="thin">
        <color rgb="FF231F1F"/>
      </left>
      <right/>
      <top/>
      <bottom style="thin">
        <color rgb="FF231F1F"/>
      </bottom>
      <diagonal/>
    </border>
    <border>
      <left/>
      <right/>
      <top/>
      <bottom style="thin">
        <color rgb="FF231F1F"/>
      </bottom>
      <diagonal/>
    </border>
    <border>
      <left/>
      <right style="thin">
        <color rgb="FF231F1F"/>
      </right>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style="thin">
        <color rgb="FF231F1F"/>
      </right>
      <top style="thin">
        <color rgb="FF231F1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164" fontId="5" fillId="0" borderId="0" applyFont="0" applyFill="0" applyBorder="0" applyAlignment="0" applyProtection="0"/>
  </cellStyleXfs>
  <cellXfs count="143">
    <xf numFmtId="0" fontId="0" fillId="0" borderId="0" xfId="0" applyAlignment="1">
      <alignment horizontal="left" vertical="top"/>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0" xfId="0" applyAlignment="1">
      <alignment vertical="center" wrapText="1"/>
    </xf>
    <xf numFmtId="0" fontId="0" fillId="0" borderId="14" xfId="0" applyBorder="1" applyAlignment="1">
      <alignment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4" fillId="0" borderId="0" xfId="0" applyFont="1" applyAlignment="1">
      <alignment horizontal="left" vertical="top"/>
    </xf>
    <xf numFmtId="164" fontId="4" fillId="0" borderId="0" xfId="2" applyFont="1" applyFill="1" applyBorder="1" applyAlignment="1">
      <alignment horizontal="left" vertical="top"/>
    </xf>
    <xf numFmtId="0" fontId="7" fillId="0" borderId="23" xfId="0" applyFont="1" applyBorder="1" applyAlignment="1">
      <alignment horizontal="center" vertical="top" wrapText="1"/>
    </xf>
    <xf numFmtId="0" fontId="7" fillId="0" borderId="1" xfId="0" applyFont="1" applyBorder="1" applyAlignment="1">
      <alignment horizontal="left" vertical="top" wrapText="1" indent="6"/>
    </xf>
    <xf numFmtId="164" fontId="7" fillId="0" borderId="24" xfId="2" applyFont="1" applyFill="1" applyBorder="1" applyAlignment="1">
      <alignment horizontal="center" vertical="top" wrapText="1"/>
    </xf>
    <xf numFmtId="0" fontId="4" fillId="0" borderId="23" xfId="0" applyFont="1" applyBorder="1" applyAlignment="1">
      <alignment horizontal="left" wrapText="1"/>
    </xf>
    <xf numFmtId="0" fontId="4" fillId="0" borderId="1" xfId="0" applyFont="1" applyBorder="1" applyAlignment="1">
      <alignment horizontal="left" wrapText="1"/>
    </xf>
    <xf numFmtId="164" fontId="4" fillId="0" borderId="24" xfId="2" applyFont="1" applyFill="1" applyBorder="1" applyAlignment="1">
      <alignment horizontal="left" wrapText="1"/>
    </xf>
    <xf numFmtId="1" fontId="8" fillId="2" borderId="23" xfId="0" applyNumberFormat="1" applyFont="1" applyFill="1" applyBorder="1" applyAlignment="1">
      <alignment horizontal="center" vertical="center" shrinkToFit="1"/>
    </xf>
    <xf numFmtId="0" fontId="9" fillId="2" borderId="1" xfId="0" applyFont="1" applyFill="1" applyBorder="1" applyAlignment="1">
      <alignment horizontal="left" vertical="center" wrapText="1"/>
    </xf>
    <xf numFmtId="164" fontId="4" fillId="2" borderId="24" xfId="2" applyFont="1" applyFill="1" applyBorder="1" applyAlignment="1">
      <alignment horizontal="left" vertical="center" wrapText="1"/>
    </xf>
    <xf numFmtId="0" fontId="4" fillId="0" borderId="0" xfId="0" applyFont="1" applyAlignment="1">
      <alignment horizontal="left" vertical="center"/>
    </xf>
    <xf numFmtId="1" fontId="8" fillId="0" borderId="23" xfId="0" applyNumberFormat="1" applyFont="1" applyBorder="1" applyAlignment="1">
      <alignment horizontal="center" vertical="center" shrinkToFit="1"/>
    </xf>
    <xf numFmtId="0" fontId="9" fillId="0" borderId="1" xfId="0" applyFont="1" applyBorder="1" applyAlignment="1">
      <alignment horizontal="left" vertical="center" wrapText="1"/>
    </xf>
    <xf numFmtId="164" fontId="9" fillId="0" borderId="24" xfId="2" applyFont="1" applyFill="1" applyBorder="1" applyAlignment="1">
      <alignment horizontal="right" vertical="center" wrapText="1"/>
    </xf>
    <xf numFmtId="164" fontId="8" fillId="2" borderId="24" xfId="2" applyFont="1" applyFill="1" applyBorder="1" applyAlignment="1">
      <alignment horizontal="right" vertical="center" shrinkToFit="1"/>
    </xf>
    <xf numFmtId="0" fontId="4" fillId="0" borderId="23" xfId="0" applyFont="1" applyBorder="1" applyAlignment="1">
      <alignment horizontal="left" vertical="center" wrapText="1"/>
    </xf>
    <xf numFmtId="0" fontId="4" fillId="0" borderId="1" xfId="0" applyFont="1" applyBorder="1" applyAlignment="1">
      <alignment horizontal="left" vertical="center" wrapText="1"/>
    </xf>
    <xf numFmtId="164" fontId="4" fillId="0" borderId="24" xfId="2" applyFont="1" applyFill="1" applyBorder="1" applyAlignment="1">
      <alignment horizontal="left" vertical="center" wrapText="1"/>
    </xf>
    <xf numFmtId="0" fontId="4" fillId="0" borderId="27" xfId="0" applyFont="1" applyBorder="1" applyAlignment="1">
      <alignment horizontal="left" vertical="center" wrapText="1"/>
    </xf>
    <xf numFmtId="0" fontId="6" fillId="2" borderId="6" xfId="0" applyFont="1" applyFill="1" applyBorder="1" applyAlignment="1">
      <alignment vertical="center" wrapText="1"/>
    </xf>
    <xf numFmtId="164" fontId="10" fillId="2" borderId="28" xfId="0" applyNumberFormat="1" applyFont="1" applyFill="1" applyBorder="1" applyAlignment="1">
      <alignment vertical="center" wrapText="1"/>
    </xf>
    <xf numFmtId="0" fontId="8" fillId="2" borderId="6" xfId="0" applyFont="1" applyFill="1" applyBorder="1" applyAlignment="1">
      <alignment vertical="center" wrapText="1"/>
    </xf>
    <xf numFmtId="166" fontId="4" fillId="2" borderId="28" xfId="2" applyNumberFormat="1" applyFont="1" applyFill="1" applyBorder="1" applyAlignment="1">
      <alignment vertical="center" wrapText="1"/>
    </xf>
    <xf numFmtId="164" fontId="4" fillId="2" borderId="28" xfId="0" applyNumberFormat="1" applyFont="1" applyFill="1" applyBorder="1" applyAlignment="1">
      <alignment vertical="center" wrapText="1"/>
    </xf>
    <xf numFmtId="0" fontId="9" fillId="0" borderId="0" xfId="0" applyFont="1" applyAlignment="1">
      <alignment vertical="top" wrapText="1"/>
    </xf>
    <xf numFmtId="0" fontId="9"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indent="12"/>
    </xf>
    <xf numFmtId="0" fontId="4" fillId="0" borderId="0" xfId="0" applyFont="1" applyAlignment="1">
      <alignment horizontal="right" vertical="top" wrapText="1"/>
    </xf>
    <xf numFmtId="0" fontId="15" fillId="0" borderId="0" xfId="0" applyFont="1" applyAlignment="1">
      <alignment horizontal="center" vertical="top"/>
    </xf>
    <xf numFmtId="0" fontId="16" fillId="0" borderId="0" xfId="0" applyFont="1" applyAlignment="1">
      <alignment horizontal="left" vertical="top"/>
    </xf>
    <xf numFmtId="0" fontId="16" fillId="0" borderId="1" xfId="0" applyFont="1" applyBorder="1" applyAlignment="1">
      <alignment horizontal="left" wrapText="1"/>
    </xf>
    <xf numFmtId="0" fontId="16" fillId="0" borderId="1" xfId="0" applyFont="1" applyBorder="1" applyAlignment="1">
      <alignment horizontal="left" vertical="top" wrapText="1"/>
    </xf>
    <xf numFmtId="0" fontId="16" fillId="0" borderId="1" xfId="0" applyFont="1" applyBorder="1" applyAlignment="1">
      <alignment horizontal="left" vertical="center" wrapText="1"/>
    </xf>
    <xf numFmtId="1" fontId="18" fillId="0" borderId="1" xfId="0" applyNumberFormat="1" applyFont="1" applyBorder="1" applyAlignment="1">
      <alignment horizontal="center" vertical="top" shrinkToFit="1"/>
    </xf>
    <xf numFmtId="0" fontId="21" fillId="0" borderId="1" xfId="0" applyFont="1" applyBorder="1" applyAlignment="1">
      <alignment horizontal="center" vertical="top" wrapText="1"/>
    </xf>
    <xf numFmtId="0" fontId="20" fillId="0" borderId="1" xfId="0" applyFont="1" applyBorder="1" applyAlignment="1">
      <alignment horizontal="center" vertical="top" wrapText="1"/>
    </xf>
    <xf numFmtId="3" fontId="19" fillId="0" borderId="1" xfId="0" applyNumberFormat="1" applyFont="1" applyBorder="1" applyAlignment="1">
      <alignment horizontal="center" shrinkToFit="1"/>
    </xf>
    <xf numFmtId="0" fontId="21" fillId="0" borderId="1" xfId="0" applyFont="1" applyBorder="1" applyAlignment="1">
      <alignment horizontal="center" wrapText="1"/>
    </xf>
    <xf numFmtId="1" fontId="19" fillId="0" borderId="1" xfId="0" applyNumberFormat="1" applyFont="1" applyBorder="1" applyAlignment="1">
      <alignment horizontal="center" shrinkToFit="1"/>
    </xf>
    <xf numFmtId="0" fontId="16" fillId="0" borderId="0" xfId="0" applyFont="1" applyAlignment="1">
      <alignment horizontal="left"/>
    </xf>
    <xf numFmtId="0" fontId="16" fillId="0" borderId="0" xfId="0" applyFont="1" applyAlignment="1">
      <alignment horizontal="center" vertical="top"/>
    </xf>
    <xf numFmtId="0" fontId="16"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16" fillId="0" borderId="0" xfId="0" applyFont="1" applyAlignment="1">
      <alignment horizontal="center" vertical="center"/>
    </xf>
    <xf numFmtId="166" fontId="20" fillId="3" borderId="1" xfId="1" applyNumberFormat="1" applyFont="1" applyFill="1" applyBorder="1" applyAlignment="1">
      <alignment horizontal="center" vertical="center" wrapText="1"/>
    </xf>
    <xf numFmtId="166" fontId="16" fillId="0" borderId="1" xfId="1" applyNumberFormat="1" applyFont="1" applyFill="1" applyBorder="1" applyAlignment="1">
      <alignment horizontal="left" wrapText="1"/>
    </xf>
    <xf numFmtId="166" fontId="16" fillId="0" borderId="0" xfId="1" applyNumberFormat="1" applyFont="1" applyFill="1" applyBorder="1" applyAlignment="1">
      <alignment horizontal="left"/>
    </xf>
    <xf numFmtId="0" fontId="20" fillId="3" borderId="1" xfId="0" applyFont="1" applyFill="1" applyBorder="1" applyAlignment="1">
      <alignment horizontal="justify" vertical="justify" wrapText="1"/>
    </xf>
    <xf numFmtId="0" fontId="20" fillId="0" borderId="1" xfId="0" applyFont="1" applyBorder="1" applyAlignment="1">
      <alignment horizontal="justify" vertical="justify" wrapText="1"/>
    </xf>
    <xf numFmtId="0" fontId="21" fillId="0" borderId="1" xfId="0" applyFont="1" applyBorder="1" applyAlignment="1">
      <alignment horizontal="justify" vertical="justify" wrapText="1"/>
    </xf>
    <xf numFmtId="0" fontId="16" fillId="0" borderId="1" xfId="0" applyFont="1" applyBorder="1" applyAlignment="1">
      <alignment horizontal="justify" vertical="justify" wrapText="1"/>
    </xf>
    <xf numFmtId="0" fontId="16" fillId="0" borderId="0" xfId="0" applyFont="1" applyAlignment="1">
      <alignment horizontal="justify" vertical="justify"/>
    </xf>
    <xf numFmtId="166" fontId="23" fillId="0" borderId="1" xfId="1" applyNumberFormat="1" applyFont="1" applyFill="1" applyBorder="1" applyAlignment="1">
      <alignment horizontal="left" wrapText="1"/>
    </xf>
    <xf numFmtId="0" fontId="19" fillId="0" borderId="1" xfId="0" applyFont="1" applyBorder="1" applyAlignment="1">
      <alignment horizontal="justify" vertical="justify" wrapText="1"/>
    </xf>
    <xf numFmtId="0" fontId="16" fillId="4" borderId="1" xfId="0" applyFont="1" applyFill="1" applyBorder="1" applyAlignment="1">
      <alignment horizontal="left" vertical="center" wrapText="1"/>
    </xf>
    <xf numFmtId="0" fontId="16" fillId="4" borderId="1" xfId="0" applyFont="1" applyFill="1" applyBorder="1" applyAlignment="1">
      <alignment horizontal="left" wrapText="1"/>
    </xf>
    <xf numFmtId="0" fontId="16" fillId="5" borderId="1" xfId="0" applyFont="1" applyFill="1" applyBorder="1" applyAlignment="1">
      <alignment horizontal="left" vertical="center" wrapText="1"/>
    </xf>
    <xf numFmtId="1" fontId="18" fillId="0" borderId="1" xfId="0" applyNumberFormat="1" applyFont="1" applyBorder="1" applyAlignment="1">
      <alignment horizontal="center" vertical="center" shrinkToFit="1"/>
    </xf>
    <xf numFmtId="165" fontId="18" fillId="0" borderId="1" xfId="0" applyNumberFormat="1" applyFont="1" applyBorder="1" applyAlignment="1">
      <alignment horizontal="center" vertical="top" shrinkToFit="1"/>
    </xf>
    <xf numFmtId="165" fontId="18" fillId="5" borderId="1" xfId="0" applyNumberFormat="1" applyFont="1" applyFill="1" applyBorder="1" applyAlignment="1">
      <alignment horizontal="center" vertical="top" shrinkToFit="1"/>
    </xf>
    <xf numFmtId="0" fontId="20" fillId="0" borderId="1" xfId="0" applyFont="1" applyBorder="1" applyAlignment="1">
      <alignment horizontal="center" vertical="center" wrapText="1"/>
    </xf>
    <xf numFmtId="0" fontId="16" fillId="0" borderId="1" xfId="0" applyFont="1" applyBorder="1" applyAlignment="1">
      <alignment horizontal="center" wrapText="1"/>
    </xf>
    <xf numFmtId="0" fontId="16" fillId="4" borderId="1" xfId="0" applyFont="1" applyFill="1" applyBorder="1" applyAlignment="1">
      <alignment horizontal="center" wrapText="1"/>
    </xf>
    <xf numFmtId="0" fontId="16" fillId="5" borderId="1" xfId="0" applyFont="1" applyFill="1" applyBorder="1" applyAlignment="1">
      <alignment horizontal="center" wrapText="1"/>
    </xf>
    <xf numFmtId="0" fontId="16" fillId="0" borderId="0" xfId="0" applyFont="1" applyAlignment="1">
      <alignment horizontal="center"/>
    </xf>
    <xf numFmtId="166" fontId="16" fillId="0" borderId="1" xfId="1" applyNumberFormat="1" applyFont="1" applyFill="1" applyBorder="1" applyAlignment="1">
      <alignment horizontal="center" wrapText="1"/>
    </xf>
    <xf numFmtId="166" fontId="16" fillId="4" borderId="1" xfId="1" applyNumberFormat="1" applyFont="1" applyFill="1" applyBorder="1" applyAlignment="1">
      <alignment horizontal="center" wrapText="1"/>
    </xf>
    <xf numFmtId="166" fontId="16" fillId="5" borderId="1" xfId="1" applyNumberFormat="1" applyFont="1" applyFill="1" applyBorder="1" applyAlignment="1">
      <alignment horizontal="center" wrapText="1"/>
    </xf>
    <xf numFmtId="166" fontId="16" fillId="0" borderId="0" xfId="1" applyNumberFormat="1" applyFont="1" applyFill="1" applyBorder="1" applyAlignment="1">
      <alignment horizontal="center"/>
    </xf>
    <xf numFmtId="0" fontId="16" fillId="4" borderId="1" xfId="0" applyFont="1" applyFill="1" applyBorder="1" applyAlignment="1">
      <alignment horizontal="justify" vertical="justify" wrapText="1"/>
    </xf>
    <xf numFmtId="0" fontId="20" fillId="4" borderId="1" xfId="0" applyFont="1" applyFill="1" applyBorder="1" applyAlignment="1">
      <alignment horizontal="justify" vertical="justify" wrapText="1"/>
    </xf>
    <xf numFmtId="0" fontId="16" fillId="0" borderId="9" xfId="0" applyFont="1" applyBorder="1" applyAlignment="1">
      <alignment horizontal="justify" vertical="justify" wrapText="1"/>
    </xf>
    <xf numFmtId="0" fontId="20" fillId="5" borderId="1" xfId="0" applyFont="1" applyFill="1" applyBorder="1" applyAlignment="1">
      <alignment horizontal="justify" vertical="justify" wrapText="1"/>
    </xf>
    <xf numFmtId="0" fontId="26" fillId="0" borderId="1" xfId="0" applyFont="1" applyBorder="1" applyAlignment="1">
      <alignment horizontal="justify" vertical="justify" wrapText="1"/>
    </xf>
    <xf numFmtId="166" fontId="23" fillId="0" borderId="1" xfId="1" applyNumberFormat="1" applyFont="1" applyFill="1" applyBorder="1" applyAlignment="1">
      <alignment horizontal="center" wrapText="1"/>
    </xf>
    <xf numFmtId="0" fontId="16" fillId="0" borderId="1" xfId="0" applyFont="1" applyBorder="1" applyAlignment="1">
      <alignment horizontal="center" vertical="top" wrapText="1"/>
    </xf>
    <xf numFmtId="0" fontId="16" fillId="0" borderId="1" xfId="0" applyFont="1" applyBorder="1" applyAlignment="1">
      <alignment horizontal="center" vertical="center" wrapText="1"/>
    </xf>
    <xf numFmtId="166" fontId="16" fillId="0" borderId="0" xfId="1" applyNumberFormat="1" applyFont="1" applyFill="1" applyBorder="1" applyAlignment="1">
      <alignment horizontal="left" vertical="top"/>
    </xf>
    <xf numFmtId="166" fontId="18" fillId="3" borderId="1" xfId="1" applyNumberFormat="1" applyFont="1" applyFill="1" applyBorder="1" applyAlignment="1">
      <alignment horizontal="center" vertical="center" wrapText="1"/>
    </xf>
    <xf numFmtId="166" fontId="16" fillId="4" borderId="1" xfId="1" applyNumberFormat="1" applyFont="1" applyFill="1" applyBorder="1" applyAlignment="1">
      <alignment horizontal="left" wrapText="1"/>
    </xf>
    <xf numFmtId="166" fontId="23" fillId="0" borderId="1" xfId="1" applyNumberFormat="1" applyFont="1" applyFill="1" applyBorder="1" applyAlignment="1">
      <alignment horizontal="left" vertical="center" wrapText="1"/>
    </xf>
    <xf numFmtId="0" fontId="16" fillId="0" borderId="0" xfId="0" applyFont="1" applyAlignment="1">
      <alignment horizontal="left" vertical="center"/>
    </xf>
    <xf numFmtId="0" fontId="2" fillId="0" borderId="13" xfId="0" applyFont="1" applyBorder="1" applyAlignment="1">
      <alignment horizontal="center" vertical="center" wrapText="1"/>
    </xf>
    <xf numFmtId="0" fontId="3" fillId="0" borderId="0" xfId="0" applyFont="1" applyAlignment="1">
      <alignment horizontal="center" vertical="center" wrapText="1"/>
    </xf>
    <xf numFmtId="0" fontId="3" fillId="0" borderId="14" xfId="0" applyFont="1" applyBorder="1" applyAlignment="1">
      <alignment horizontal="center" vertical="center" wrapText="1"/>
    </xf>
    <xf numFmtId="0" fontId="4" fillId="0" borderId="0" xfId="0" applyFont="1" applyAlignment="1">
      <alignment horizontal="left" vertical="top" wrapText="1"/>
    </xf>
    <xf numFmtId="0" fontId="6" fillId="0" borderId="18" xfId="0" applyFont="1" applyBorder="1" applyAlignment="1">
      <alignment horizontal="center" vertical="top" wrapText="1"/>
    </xf>
    <xf numFmtId="0" fontId="7" fillId="0" borderId="19" xfId="0" applyFont="1" applyBorder="1" applyAlignment="1">
      <alignment horizontal="center" vertical="top" wrapText="1"/>
    </xf>
    <xf numFmtId="0" fontId="7" fillId="0" borderId="20" xfId="0" applyFont="1" applyBorder="1" applyAlignment="1">
      <alignment horizontal="center" vertical="top" wrapText="1"/>
    </xf>
    <xf numFmtId="0" fontId="4" fillId="0" borderId="21" xfId="0" applyFont="1" applyBorder="1" applyAlignment="1">
      <alignment horizontal="left" wrapText="1"/>
    </xf>
    <xf numFmtId="0" fontId="4" fillId="0" borderId="4" xfId="0" applyFont="1" applyBorder="1" applyAlignment="1">
      <alignment horizontal="left" wrapText="1"/>
    </xf>
    <xf numFmtId="0" fontId="4" fillId="0" borderId="22" xfId="0" applyFont="1" applyBorder="1" applyAlignment="1">
      <alignment horizontal="left" wrapText="1"/>
    </xf>
    <xf numFmtId="0" fontId="4" fillId="0" borderId="25" xfId="0" applyFont="1" applyBorder="1" applyAlignment="1">
      <alignment horizontal="left" vertical="center" wrapText="1"/>
    </xf>
    <xf numFmtId="0" fontId="4" fillId="0" borderId="2" xfId="0" applyFont="1" applyBorder="1" applyAlignment="1">
      <alignment horizontal="left" vertical="center" wrapText="1"/>
    </xf>
    <xf numFmtId="0" fontId="4" fillId="0" borderId="26" xfId="0" applyFont="1" applyBorder="1" applyAlignment="1">
      <alignment horizontal="left" vertical="center" wrapText="1"/>
    </xf>
    <xf numFmtId="0" fontId="4" fillId="0" borderId="29" xfId="0" applyFont="1" applyBorder="1" applyAlignment="1">
      <alignment horizontal="left" vertical="center" wrapText="1"/>
    </xf>
    <xf numFmtId="0" fontId="4" fillId="0" borderId="0" xfId="0" applyFont="1" applyAlignment="1">
      <alignment horizontal="left" vertical="center" wrapText="1"/>
    </xf>
    <xf numFmtId="0" fontId="4" fillId="0" borderId="30" xfId="0" applyFont="1" applyBorder="1" applyAlignment="1">
      <alignment horizontal="left" vertical="center" wrapText="1"/>
    </xf>
    <xf numFmtId="0" fontId="4" fillId="0" borderId="31" xfId="0" applyFont="1" applyBorder="1" applyAlignment="1">
      <alignment horizontal="left" wrapText="1"/>
    </xf>
    <xf numFmtId="0" fontId="4" fillId="0" borderId="32" xfId="0" applyFont="1" applyBorder="1" applyAlignment="1">
      <alignment horizontal="left" wrapText="1"/>
    </xf>
    <xf numFmtId="0" fontId="4" fillId="0" borderId="33" xfId="0" applyFont="1" applyBorder="1" applyAlignment="1">
      <alignment horizontal="left" wrapText="1"/>
    </xf>
    <xf numFmtId="0" fontId="13" fillId="0" borderId="0" xfId="0" applyFont="1" applyAlignment="1">
      <alignment horizontal="center" vertical="top" wrapText="1"/>
    </xf>
    <xf numFmtId="0" fontId="14" fillId="0" borderId="0" xfId="0" applyFont="1" applyAlignment="1">
      <alignment horizontal="center" vertical="top" wrapText="1"/>
    </xf>
    <xf numFmtId="0" fontId="22" fillId="0" borderId="0" xfId="0" applyFont="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20" fillId="0" borderId="6" xfId="0" applyFont="1" applyBorder="1" applyAlignment="1">
      <alignment horizontal="left" vertical="top" wrapText="1" indent="2"/>
    </xf>
    <xf numFmtId="0" fontId="20" fillId="0" borderId="7" xfId="0" applyFont="1" applyBorder="1" applyAlignment="1">
      <alignment horizontal="left" vertical="top" wrapText="1" indent="2"/>
    </xf>
    <xf numFmtId="0" fontId="20" fillId="0" borderId="8" xfId="0" applyFont="1" applyBorder="1" applyAlignment="1">
      <alignment horizontal="left" vertical="top" wrapText="1" indent="2"/>
    </xf>
    <xf numFmtId="0" fontId="24" fillId="0" borderId="3" xfId="0" applyFont="1" applyBorder="1" applyAlignment="1">
      <alignment horizontal="center" vertical="top" wrapText="1"/>
    </xf>
    <xf numFmtId="0" fontId="24" fillId="0" borderId="4" xfId="0" applyFont="1" applyBorder="1" applyAlignment="1">
      <alignment horizontal="center" vertical="top" wrapText="1"/>
    </xf>
    <xf numFmtId="0" fontId="24"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0" fontId="20" fillId="0" borderId="8" xfId="0" applyFont="1" applyBorder="1" applyAlignment="1">
      <alignment horizontal="center" vertical="top" wrapText="1"/>
    </xf>
    <xf numFmtId="0" fontId="6"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4" fillId="0" borderId="6" xfId="0" applyFont="1" applyBorder="1" applyAlignment="1">
      <alignment horizontal="center" vertical="top" wrapText="1"/>
    </xf>
    <xf numFmtId="0" fontId="24" fillId="0" borderId="7" xfId="0" applyFont="1" applyBorder="1" applyAlignment="1">
      <alignment horizontal="center" vertical="top" wrapText="1"/>
    </xf>
    <xf numFmtId="0" fontId="24" fillId="0" borderId="8" xfId="0" applyFont="1" applyBorder="1" applyAlignment="1">
      <alignment horizontal="center" vertical="top" wrapText="1"/>
    </xf>
    <xf numFmtId="0" fontId="6" fillId="0" borderId="6" xfId="0" applyFont="1" applyBorder="1" applyAlignment="1">
      <alignment horizontal="center" vertical="top" wrapText="1"/>
    </xf>
  </cellXfs>
  <cellStyles count="3">
    <cellStyle name="Comma" xfId="1" builtinId="3"/>
    <cellStyle name="Comma 2" xfId="2" xr:uid="{00000000-0005-0000-0000-00000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695325</xdr:colOff>
      <xdr:row>4</xdr:row>
      <xdr:rowOff>156443</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5</xdr:col>
      <xdr:colOff>619125</xdr:colOff>
      <xdr:row>5</xdr:row>
      <xdr:rowOff>23093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5250" y="28575"/>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5</xdr:col>
      <xdr:colOff>790575</xdr:colOff>
      <xdr:row>5</xdr:row>
      <xdr:rowOff>13568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23825" y="19050"/>
          <a:ext cx="5562600"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5</xdr:col>
      <xdr:colOff>608013</xdr:colOff>
      <xdr:row>5</xdr:row>
      <xdr:rowOff>13568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04775" y="19050"/>
          <a:ext cx="5562600" cy="80414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B22" sqref="B22"/>
    </sheetView>
  </sheetViews>
  <sheetFormatPr defaultRowHeight="12.75" x14ac:dyDescent="0.2"/>
  <cols>
    <col min="1" max="1" width="11.1640625" customWidth="1"/>
    <col min="2" max="2" width="41.1640625" customWidth="1"/>
    <col min="3" max="3" width="49.5" customWidth="1"/>
  </cols>
  <sheetData>
    <row r="1" spans="1:3" x14ac:dyDescent="0.2">
      <c r="A1" s="1"/>
      <c r="B1" s="2"/>
      <c r="C1" s="3"/>
    </row>
    <row r="2" spans="1:3" x14ac:dyDescent="0.2">
      <c r="A2" s="4"/>
      <c r="B2" s="5"/>
      <c r="C2" s="6"/>
    </row>
    <row r="3" spans="1:3" x14ac:dyDescent="0.2">
      <c r="A3" s="7"/>
      <c r="C3" s="8"/>
    </row>
    <row r="4" spans="1:3" x14ac:dyDescent="0.2">
      <c r="A4" s="7"/>
      <c r="C4" s="8"/>
    </row>
    <row r="5" spans="1:3" x14ac:dyDescent="0.2">
      <c r="A5" s="7"/>
      <c r="C5" s="8"/>
    </row>
    <row r="6" spans="1:3" x14ac:dyDescent="0.2">
      <c r="A6" s="7"/>
      <c r="C6" s="8"/>
    </row>
    <row r="7" spans="1:3" x14ac:dyDescent="0.2">
      <c r="A7" s="7"/>
      <c r="C7" s="8"/>
    </row>
    <row r="8" spans="1:3" x14ac:dyDescent="0.2">
      <c r="A8" s="7"/>
      <c r="C8" s="8"/>
    </row>
    <row r="9" spans="1:3" x14ac:dyDescent="0.2">
      <c r="A9" s="7"/>
      <c r="C9" s="8"/>
    </row>
    <row r="10" spans="1:3" x14ac:dyDescent="0.2">
      <c r="A10" s="7"/>
      <c r="C10" s="8"/>
    </row>
    <row r="11" spans="1:3" x14ac:dyDescent="0.2">
      <c r="A11" s="7"/>
      <c r="C11" s="8"/>
    </row>
    <row r="12" spans="1:3" x14ac:dyDescent="0.2">
      <c r="A12" s="7"/>
      <c r="C12" s="8"/>
    </row>
    <row r="13" spans="1:3" x14ac:dyDescent="0.2">
      <c r="A13" s="7"/>
      <c r="C13" s="8"/>
    </row>
    <row r="14" spans="1:3" x14ac:dyDescent="0.2">
      <c r="A14" s="7"/>
      <c r="C14" s="8"/>
    </row>
    <row r="15" spans="1:3" x14ac:dyDescent="0.2">
      <c r="A15" s="7"/>
      <c r="C15" s="8"/>
    </row>
    <row r="16" spans="1:3" x14ac:dyDescent="0.2">
      <c r="A16" s="7"/>
      <c r="C16" s="8"/>
    </row>
    <row r="17" spans="1:3" x14ac:dyDescent="0.2">
      <c r="A17" s="7"/>
      <c r="C17" s="8"/>
    </row>
    <row r="18" spans="1:3" x14ac:dyDescent="0.2">
      <c r="A18" s="7"/>
      <c r="C18" s="8"/>
    </row>
    <row r="19" spans="1:3" x14ac:dyDescent="0.2">
      <c r="A19" s="7"/>
      <c r="C19" s="8"/>
    </row>
    <row r="20" spans="1:3" x14ac:dyDescent="0.2">
      <c r="A20" s="7"/>
      <c r="C20" s="8"/>
    </row>
    <row r="21" spans="1:3" ht="154.5" customHeight="1" x14ac:dyDescent="0.2">
      <c r="A21" s="96" t="s">
        <v>15</v>
      </c>
      <c r="B21" s="97"/>
      <c r="C21" s="98"/>
    </row>
    <row r="22" spans="1:3" x14ac:dyDescent="0.2">
      <c r="A22" s="4"/>
      <c r="B22" s="5"/>
      <c r="C22" s="6"/>
    </row>
    <row r="23" spans="1:3" x14ac:dyDescent="0.2">
      <c r="A23" s="4"/>
      <c r="B23" s="5"/>
      <c r="C23" s="6"/>
    </row>
    <row r="24" spans="1:3" x14ac:dyDescent="0.2">
      <c r="A24" s="7"/>
      <c r="C24" s="8"/>
    </row>
    <row r="25" spans="1:3" x14ac:dyDescent="0.2">
      <c r="A25" s="7"/>
      <c r="C25" s="8"/>
    </row>
    <row r="26" spans="1:3" x14ac:dyDescent="0.2">
      <c r="A26" s="7"/>
      <c r="C26" s="8"/>
    </row>
    <row r="27" spans="1:3" x14ac:dyDescent="0.2">
      <c r="A27" s="7"/>
      <c r="C27" s="8"/>
    </row>
    <row r="28" spans="1:3" x14ac:dyDescent="0.2">
      <c r="A28" s="7"/>
      <c r="C28" s="8"/>
    </row>
    <row r="29" spans="1:3" x14ac:dyDescent="0.2">
      <c r="A29" s="7"/>
      <c r="C29" s="8"/>
    </row>
    <row r="30" spans="1:3" x14ac:dyDescent="0.2">
      <c r="A30" s="7"/>
      <c r="C30" s="8"/>
    </row>
    <row r="31" spans="1:3" x14ac:dyDescent="0.2">
      <c r="A31" s="7"/>
      <c r="C31" s="8"/>
    </row>
    <row r="32" spans="1:3" x14ac:dyDescent="0.2">
      <c r="A32" s="7"/>
      <c r="C32" s="8"/>
    </row>
    <row r="33" spans="1:3" x14ac:dyDescent="0.2">
      <c r="A33" s="7"/>
      <c r="C33" s="8"/>
    </row>
    <row r="34" spans="1:3" x14ac:dyDescent="0.2">
      <c r="A34" s="7"/>
      <c r="C34" s="8"/>
    </row>
    <row r="35" spans="1:3" x14ac:dyDescent="0.2">
      <c r="A35" s="7"/>
      <c r="C35" s="8"/>
    </row>
    <row r="36" spans="1:3" x14ac:dyDescent="0.2">
      <c r="A36" s="7"/>
      <c r="C36" s="8"/>
    </row>
    <row r="37" spans="1:3" x14ac:dyDescent="0.2">
      <c r="A37" s="7"/>
      <c r="C37" s="8"/>
    </row>
    <row r="38" spans="1:3" x14ac:dyDescent="0.2">
      <c r="A38" s="7"/>
      <c r="C38" s="8"/>
    </row>
    <row r="39" spans="1:3" x14ac:dyDescent="0.2">
      <c r="A39" s="7"/>
      <c r="C39" s="8"/>
    </row>
    <row r="40" spans="1:3" x14ac:dyDescent="0.2">
      <c r="A40" s="7"/>
      <c r="C40" s="8"/>
    </row>
    <row r="41" spans="1:3" x14ac:dyDescent="0.2">
      <c r="A41" s="7"/>
      <c r="C41" s="8"/>
    </row>
    <row r="42" spans="1:3" x14ac:dyDescent="0.2">
      <c r="A42" s="7"/>
      <c r="C42" s="8"/>
    </row>
    <row r="43" spans="1:3" x14ac:dyDescent="0.2">
      <c r="A43" s="7"/>
      <c r="C43" s="8"/>
    </row>
    <row r="44" spans="1:3" x14ac:dyDescent="0.2">
      <c r="A44" s="9"/>
      <c r="B44" s="10"/>
      <c r="C44" s="1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2"/>
  <sheetViews>
    <sheetView tabSelected="1" topLeftCell="A23" zoomScale="120" zoomScaleNormal="120" zoomScaleSheetLayoutView="85" workbookViewId="0">
      <selection activeCell="E29" sqref="E29"/>
    </sheetView>
  </sheetViews>
  <sheetFormatPr defaultRowHeight="12.75" x14ac:dyDescent="0.2"/>
  <cols>
    <col min="1" max="1" width="5.6640625" style="43" customWidth="1"/>
    <col min="2" max="2" width="59.83203125" style="65" customWidth="1"/>
    <col min="3" max="4" width="5.83203125" style="78" customWidth="1"/>
    <col min="5" max="5" width="11.33203125" style="60" bestFit="1" customWidth="1"/>
    <col min="6" max="6" width="14.1640625" style="60" customWidth="1"/>
    <col min="7" max="16384" width="9.33203125" style="43"/>
  </cols>
  <sheetData>
    <row r="7" spans="1:6" ht="44.25" customHeight="1" x14ac:dyDescent="0.2">
      <c r="A7" s="139" t="s">
        <v>54</v>
      </c>
      <c r="B7" s="140"/>
      <c r="C7" s="140"/>
      <c r="D7" s="140"/>
      <c r="E7" s="140"/>
      <c r="F7" s="141"/>
    </row>
    <row r="8" spans="1:6" ht="15" x14ac:dyDescent="0.2">
      <c r="A8" s="142" t="s">
        <v>319</v>
      </c>
      <c r="B8" s="128"/>
      <c r="C8" s="128"/>
      <c r="D8" s="128"/>
      <c r="E8" s="128"/>
      <c r="F8" s="129"/>
    </row>
    <row r="9" spans="1:6" s="57" customFormat="1" ht="25.5" x14ac:dyDescent="0.2">
      <c r="A9" s="55" t="s">
        <v>22</v>
      </c>
      <c r="B9" s="56" t="s">
        <v>23</v>
      </c>
      <c r="C9" s="56" t="s">
        <v>24</v>
      </c>
      <c r="D9" s="56" t="s">
        <v>25</v>
      </c>
      <c r="E9" s="92" t="s">
        <v>287</v>
      </c>
      <c r="F9" s="92" t="s">
        <v>288</v>
      </c>
    </row>
    <row r="10" spans="1:6" x14ac:dyDescent="0.2">
      <c r="A10" s="47">
        <v>1</v>
      </c>
      <c r="B10" s="62" t="s">
        <v>291</v>
      </c>
      <c r="C10" s="75"/>
      <c r="D10" s="75"/>
      <c r="E10" s="59"/>
      <c r="F10" s="59"/>
    </row>
    <row r="11" spans="1:6" ht="275.25" customHeight="1" x14ac:dyDescent="0.2">
      <c r="A11" s="45"/>
      <c r="B11" s="63" t="s">
        <v>292</v>
      </c>
      <c r="C11" s="75"/>
      <c r="D11" s="75"/>
      <c r="E11" s="59"/>
      <c r="F11" s="59"/>
    </row>
    <row r="12" spans="1:6" x14ac:dyDescent="0.2">
      <c r="A12" s="49" t="s">
        <v>82</v>
      </c>
      <c r="B12" s="63" t="s">
        <v>293</v>
      </c>
      <c r="C12" s="52">
        <v>32</v>
      </c>
      <c r="D12" s="51" t="s">
        <v>58</v>
      </c>
      <c r="E12" s="59">
        <v>100000</v>
      </c>
      <c r="F12" s="59">
        <f>E12*C12</f>
        <v>3200000</v>
      </c>
    </row>
    <row r="13" spans="1:6" x14ac:dyDescent="0.2">
      <c r="A13" s="49" t="s">
        <v>84</v>
      </c>
      <c r="B13" s="63" t="s">
        <v>294</v>
      </c>
      <c r="C13" s="52">
        <v>6</v>
      </c>
      <c r="D13" s="51" t="s">
        <v>58</v>
      </c>
      <c r="E13" s="59">
        <v>100000</v>
      </c>
      <c r="F13" s="59">
        <f>E13*C13</f>
        <v>600000</v>
      </c>
    </row>
    <row r="14" spans="1:6" x14ac:dyDescent="0.2">
      <c r="A14" s="49" t="s">
        <v>86</v>
      </c>
      <c r="B14" s="63" t="s">
        <v>295</v>
      </c>
      <c r="C14" s="52">
        <v>9</v>
      </c>
      <c r="D14" s="51" t="s">
        <v>58</v>
      </c>
      <c r="E14" s="59">
        <v>100000</v>
      </c>
      <c r="F14" s="59">
        <f>E14*C14</f>
        <v>900000</v>
      </c>
    </row>
    <row r="15" spans="1:6" x14ac:dyDescent="0.2">
      <c r="A15" s="47">
        <v>2</v>
      </c>
      <c r="B15" s="62" t="s">
        <v>296</v>
      </c>
      <c r="C15" s="75"/>
      <c r="D15" s="75"/>
      <c r="E15" s="59"/>
      <c r="F15" s="59"/>
    </row>
    <row r="16" spans="1:6" ht="140.25" x14ac:dyDescent="0.2">
      <c r="A16" s="45"/>
      <c r="B16" s="63" t="s">
        <v>297</v>
      </c>
      <c r="C16" s="52">
        <v>1200</v>
      </c>
      <c r="D16" s="51" t="s">
        <v>298</v>
      </c>
      <c r="E16" s="59">
        <v>450</v>
      </c>
      <c r="F16" s="59">
        <f>E16*C16</f>
        <v>540000</v>
      </c>
    </row>
    <row r="17" spans="1:6" x14ac:dyDescent="0.2">
      <c r="A17" s="47">
        <v>3</v>
      </c>
      <c r="B17" s="62" t="s">
        <v>299</v>
      </c>
      <c r="C17" s="75"/>
      <c r="D17" s="75"/>
      <c r="E17" s="59"/>
      <c r="F17" s="59"/>
    </row>
    <row r="18" spans="1:6" ht="63.75" x14ac:dyDescent="0.2">
      <c r="A18" s="45"/>
      <c r="B18" s="64" t="s">
        <v>300</v>
      </c>
      <c r="C18" s="75"/>
      <c r="D18" s="75"/>
      <c r="E18" s="59"/>
      <c r="F18" s="59"/>
    </row>
    <row r="19" spans="1:6" ht="279" customHeight="1" x14ac:dyDescent="0.2">
      <c r="A19" s="49" t="s">
        <v>82</v>
      </c>
      <c r="B19" s="63" t="s">
        <v>301</v>
      </c>
      <c r="C19" s="52">
        <v>116</v>
      </c>
      <c r="D19" s="51" t="s">
        <v>302</v>
      </c>
      <c r="E19" s="59">
        <v>225000</v>
      </c>
      <c r="F19" s="59">
        <f>E19*C19</f>
        <v>26100000</v>
      </c>
    </row>
    <row r="20" spans="1:6" x14ac:dyDescent="0.2">
      <c r="A20" s="47">
        <v>4</v>
      </c>
      <c r="B20" s="62" t="s">
        <v>303</v>
      </c>
      <c r="C20" s="75"/>
      <c r="D20" s="75"/>
      <c r="E20" s="59"/>
      <c r="F20" s="59"/>
    </row>
    <row r="21" spans="1:6" ht="114.75" x14ac:dyDescent="0.2">
      <c r="A21" s="45"/>
      <c r="B21" s="64" t="s">
        <v>304</v>
      </c>
      <c r="C21" s="75"/>
      <c r="D21" s="75"/>
      <c r="E21" s="59"/>
      <c r="F21" s="59"/>
    </row>
    <row r="22" spans="1:6" x14ac:dyDescent="0.2">
      <c r="A22" s="49" t="s">
        <v>82</v>
      </c>
      <c r="B22" s="63" t="s">
        <v>305</v>
      </c>
      <c r="C22" s="52">
        <v>1</v>
      </c>
      <c r="D22" s="51" t="s">
        <v>58</v>
      </c>
      <c r="E22" s="59">
        <v>130000</v>
      </c>
      <c r="F22" s="59">
        <f>E22*C22</f>
        <v>130000</v>
      </c>
    </row>
    <row r="23" spans="1:6" x14ac:dyDescent="0.2">
      <c r="A23" s="49" t="s">
        <v>84</v>
      </c>
      <c r="B23" s="63" t="s">
        <v>306</v>
      </c>
      <c r="C23" s="52">
        <v>1</v>
      </c>
      <c r="D23" s="51" t="s">
        <v>58</v>
      </c>
      <c r="E23" s="59">
        <v>180000</v>
      </c>
      <c r="F23" s="59">
        <f>E23*C23</f>
        <v>180000</v>
      </c>
    </row>
    <row r="24" spans="1:6" x14ac:dyDescent="0.2">
      <c r="A24" s="47">
        <v>5</v>
      </c>
      <c r="B24" s="62" t="s">
        <v>307</v>
      </c>
      <c r="C24" s="75"/>
      <c r="D24" s="75"/>
      <c r="E24" s="59"/>
      <c r="F24" s="59"/>
    </row>
    <row r="25" spans="1:6" ht="89.25" x14ac:dyDescent="0.2">
      <c r="A25" s="45"/>
      <c r="B25" s="63" t="s">
        <v>308</v>
      </c>
      <c r="C25" s="75"/>
      <c r="D25" s="75"/>
      <c r="E25" s="59"/>
      <c r="F25" s="59"/>
    </row>
    <row r="26" spans="1:6" x14ac:dyDescent="0.2">
      <c r="A26" s="49" t="s">
        <v>82</v>
      </c>
      <c r="B26" s="63" t="s">
        <v>309</v>
      </c>
      <c r="C26" s="52">
        <v>700</v>
      </c>
      <c r="D26" s="51" t="s">
        <v>204</v>
      </c>
      <c r="E26" s="59">
        <v>850</v>
      </c>
      <c r="F26" s="59">
        <f>E26*C26</f>
        <v>595000</v>
      </c>
    </row>
    <row r="27" spans="1:6" x14ac:dyDescent="0.2">
      <c r="A27" s="49" t="s">
        <v>84</v>
      </c>
      <c r="B27" s="63" t="s">
        <v>310</v>
      </c>
      <c r="C27" s="52">
        <v>400</v>
      </c>
      <c r="D27" s="51" t="s">
        <v>204</v>
      </c>
      <c r="E27" s="59">
        <v>460</v>
      </c>
      <c r="F27" s="59">
        <f>E27*C27</f>
        <v>184000</v>
      </c>
    </row>
    <row r="28" spans="1:6" x14ac:dyDescent="0.2">
      <c r="A28" s="47">
        <v>6</v>
      </c>
      <c r="B28" s="62" t="s">
        <v>311</v>
      </c>
      <c r="C28" s="75"/>
      <c r="D28" s="75"/>
      <c r="E28" s="59"/>
      <c r="F28" s="59"/>
    </row>
    <row r="29" spans="1:6" ht="63.75" x14ac:dyDescent="0.2">
      <c r="A29" s="45"/>
      <c r="B29" s="64" t="s">
        <v>312</v>
      </c>
      <c r="C29" s="52">
        <v>1</v>
      </c>
      <c r="D29" s="51" t="s">
        <v>151</v>
      </c>
      <c r="E29" s="59">
        <v>250000</v>
      </c>
      <c r="F29" s="59">
        <f>E29*C29</f>
        <v>250000</v>
      </c>
    </row>
    <row r="30" spans="1:6" ht="38.25" x14ac:dyDescent="0.2">
      <c r="A30" s="47">
        <v>7</v>
      </c>
      <c r="B30" s="64" t="s">
        <v>313</v>
      </c>
      <c r="C30" s="52">
        <v>1</v>
      </c>
      <c r="D30" s="51" t="s">
        <v>151</v>
      </c>
      <c r="E30" s="59">
        <v>500000</v>
      </c>
      <c r="F30" s="59">
        <f>E30*C30</f>
        <v>500000</v>
      </c>
    </row>
    <row r="31" spans="1:6" ht="38.25" x14ac:dyDescent="0.2">
      <c r="A31" s="47">
        <v>8</v>
      </c>
      <c r="B31" s="64" t="s">
        <v>314</v>
      </c>
      <c r="C31" s="52">
        <v>1</v>
      </c>
      <c r="D31" s="51" t="s">
        <v>151</v>
      </c>
      <c r="E31" s="59">
        <v>50000</v>
      </c>
      <c r="F31" s="59">
        <f>E31*C31</f>
        <v>50000</v>
      </c>
    </row>
    <row r="32" spans="1:6" x14ac:dyDescent="0.2">
      <c r="A32" s="47">
        <v>9</v>
      </c>
      <c r="B32" s="62" t="s">
        <v>80</v>
      </c>
      <c r="C32" s="75"/>
      <c r="D32" s="75"/>
      <c r="E32" s="59"/>
      <c r="F32" s="59"/>
    </row>
    <row r="33" spans="1:6" ht="89.25" x14ac:dyDescent="0.2">
      <c r="A33" s="45"/>
      <c r="B33" s="63" t="s">
        <v>315</v>
      </c>
      <c r="C33" s="75"/>
      <c r="D33" s="75"/>
      <c r="E33" s="59"/>
      <c r="F33" s="59"/>
    </row>
    <row r="34" spans="1:6" x14ac:dyDescent="0.2">
      <c r="A34" s="49" t="s">
        <v>82</v>
      </c>
      <c r="B34" s="63" t="s">
        <v>316</v>
      </c>
      <c r="C34" s="52">
        <v>20</v>
      </c>
      <c r="D34" s="51" t="s">
        <v>58</v>
      </c>
      <c r="E34" s="59">
        <v>2000</v>
      </c>
      <c r="F34" s="59">
        <f>E34*C34</f>
        <v>40000</v>
      </c>
    </row>
    <row r="35" spans="1:6" x14ac:dyDescent="0.2">
      <c r="A35" s="49" t="s">
        <v>84</v>
      </c>
      <c r="B35" s="63" t="s">
        <v>83</v>
      </c>
      <c r="C35" s="52">
        <v>5</v>
      </c>
      <c r="D35" s="51" t="s">
        <v>58</v>
      </c>
      <c r="E35" s="59">
        <v>3000</v>
      </c>
      <c r="F35" s="59">
        <f>E35*C35</f>
        <v>15000</v>
      </c>
    </row>
    <row r="36" spans="1:6" x14ac:dyDescent="0.2">
      <c r="A36" s="49" t="s">
        <v>86</v>
      </c>
      <c r="B36" s="63" t="s">
        <v>85</v>
      </c>
      <c r="C36" s="52">
        <v>1</v>
      </c>
      <c r="D36" s="51" t="s">
        <v>58</v>
      </c>
      <c r="E36" s="59">
        <v>5000</v>
      </c>
      <c r="F36" s="59">
        <f>E36*C36</f>
        <v>5000</v>
      </c>
    </row>
    <row r="37" spans="1:6" x14ac:dyDescent="0.2">
      <c r="A37" s="69"/>
      <c r="B37" s="84" t="s">
        <v>209</v>
      </c>
      <c r="C37" s="76"/>
      <c r="D37" s="76"/>
      <c r="E37" s="93"/>
      <c r="F37" s="93"/>
    </row>
    <row r="38" spans="1:6" x14ac:dyDescent="0.2">
      <c r="A38" s="47">
        <v>10</v>
      </c>
      <c r="B38" s="62" t="s">
        <v>210</v>
      </c>
      <c r="C38" s="75"/>
      <c r="D38" s="75"/>
      <c r="E38" s="59"/>
      <c r="F38" s="59"/>
    </row>
    <row r="39" spans="1:6" ht="38.25" x14ac:dyDescent="0.2">
      <c r="A39" s="46"/>
      <c r="B39" s="63" t="s">
        <v>317</v>
      </c>
      <c r="C39" s="52">
        <v>1</v>
      </c>
      <c r="D39" s="51" t="s">
        <v>151</v>
      </c>
      <c r="E39" s="59">
        <v>35000</v>
      </c>
      <c r="F39" s="59">
        <f>E39*C39</f>
        <v>35000</v>
      </c>
    </row>
    <row r="40" spans="1:6" x14ac:dyDescent="0.2">
      <c r="A40" s="47">
        <v>11</v>
      </c>
      <c r="B40" s="62" t="s">
        <v>212</v>
      </c>
      <c r="C40" s="75"/>
      <c r="D40" s="75"/>
      <c r="E40" s="59"/>
      <c r="F40" s="59"/>
    </row>
    <row r="41" spans="1:6" ht="38.25" x14ac:dyDescent="0.2">
      <c r="A41" s="46"/>
      <c r="B41" s="63" t="s">
        <v>213</v>
      </c>
      <c r="C41" s="52">
        <v>1</v>
      </c>
      <c r="D41" s="51" t="s">
        <v>151</v>
      </c>
      <c r="E41" s="59">
        <v>25000</v>
      </c>
      <c r="F41" s="59">
        <f>E41*C41</f>
        <v>25000</v>
      </c>
    </row>
    <row r="42" spans="1:6" x14ac:dyDescent="0.2">
      <c r="A42" s="130" t="s">
        <v>290</v>
      </c>
      <c r="B42" s="131"/>
      <c r="C42" s="131"/>
      <c r="D42" s="131"/>
      <c r="E42" s="132"/>
      <c r="F42" s="66">
        <f>SUM(F10:F41)</f>
        <v>33349000</v>
      </c>
    </row>
  </sheetData>
  <mergeCells count="3">
    <mergeCell ref="A7:F7"/>
    <mergeCell ref="A8:F8"/>
    <mergeCell ref="A42:E42"/>
  </mergeCells>
  <printOptions horizontalCentered="1"/>
  <pageMargins left="0.5" right="0.5" top="0.49" bottom="0.6" header="0.3" footer="0.3"/>
  <pageSetup paperSize="9" orientation="portrait" r:id="rId1"/>
  <headerFoot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zoomScaleNormal="100" zoomScaleSheetLayoutView="100" workbookViewId="0">
      <selection activeCell="C23" sqref="C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5" spans="1:3" ht="15.75" thickBot="1" x14ac:dyDescent="0.25"/>
    <row r="6" spans="1:3" ht="15" customHeight="1" thickBot="1" x14ac:dyDescent="0.25">
      <c r="A6" s="100" t="s">
        <v>16</v>
      </c>
      <c r="B6" s="101"/>
      <c r="C6" s="102"/>
    </row>
    <row r="7" spans="1:3" ht="15" customHeight="1" x14ac:dyDescent="0.25">
      <c r="A7" s="103"/>
      <c r="B7" s="104"/>
      <c r="C7" s="105"/>
    </row>
    <row r="8" spans="1:3" ht="15" customHeight="1" x14ac:dyDescent="0.2">
      <c r="A8" s="14" t="s">
        <v>0</v>
      </c>
      <c r="B8" s="15" t="s">
        <v>1</v>
      </c>
      <c r="C8" s="16" t="s">
        <v>2</v>
      </c>
    </row>
    <row r="9" spans="1:3" ht="14.85" customHeight="1" x14ac:dyDescent="0.25">
      <c r="A9" s="17"/>
      <c r="B9" s="18"/>
      <c r="C9" s="19"/>
    </row>
    <row r="10" spans="1:3" s="23" customFormat="1" ht="21.95" customHeight="1" x14ac:dyDescent="0.2">
      <c r="A10" s="20">
        <v>1</v>
      </c>
      <c r="B10" s="21" t="s">
        <v>3</v>
      </c>
      <c r="C10" s="22">
        <v>0</v>
      </c>
    </row>
    <row r="11" spans="1:3" s="23" customFormat="1" ht="34.5" customHeight="1" x14ac:dyDescent="0.2">
      <c r="A11" s="24">
        <v>2</v>
      </c>
      <c r="B11" s="25" t="s">
        <v>4</v>
      </c>
      <c r="C11" s="26" t="s">
        <v>5</v>
      </c>
    </row>
    <row r="12" spans="1:3" s="23" customFormat="1" ht="21.95" customHeight="1" x14ac:dyDescent="0.2">
      <c r="A12" s="20">
        <v>3</v>
      </c>
      <c r="B12" s="21" t="s">
        <v>6</v>
      </c>
      <c r="C12" s="27">
        <f>'Electrical BOQ'!F166</f>
        <v>0</v>
      </c>
    </row>
    <row r="13" spans="1:3" s="23" customFormat="1" ht="21.95" customHeight="1" x14ac:dyDescent="0.2">
      <c r="A13" s="28"/>
      <c r="B13" s="29"/>
      <c r="C13" s="30"/>
    </row>
    <row r="14" spans="1:3" s="23" customFormat="1" ht="21.95" customHeight="1" x14ac:dyDescent="0.2">
      <c r="A14" s="20">
        <v>4</v>
      </c>
      <c r="B14" s="21" t="s">
        <v>7</v>
      </c>
      <c r="C14" s="27">
        <f>'Plumbing BOQ'!$F$75</f>
        <v>10147700</v>
      </c>
    </row>
    <row r="15" spans="1:3" s="23" customFormat="1" ht="21.95" customHeight="1" x14ac:dyDescent="0.2">
      <c r="A15" s="28"/>
      <c r="B15" s="29"/>
      <c r="C15" s="30"/>
    </row>
    <row r="16" spans="1:3" s="23" customFormat="1" ht="21.95" customHeight="1" x14ac:dyDescent="0.2">
      <c r="A16" s="20">
        <v>5</v>
      </c>
      <c r="B16" s="21" t="s">
        <v>8</v>
      </c>
      <c r="C16" s="27">
        <f>'HVAC BOQ'!F42</f>
        <v>33349000</v>
      </c>
    </row>
    <row r="17" spans="1:3" s="23" customFormat="1" ht="21.95" customHeight="1" x14ac:dyDescent="0.2">
      <c r="A17" s="28"/>
      <c r="B17" s="29"/>
      <c r="C17" s="30"/>
    </row>
    <row r="18" spans="1:3" s="23" customFormat="1" ht="21.95" customHeight="1" x14ac:dyDescent="0.2">
      <c r="A18" s="106"/>
      <c r="B18" s="107"/>
      <c r="C18" s="108"/>
    </row>
    <row r="19" spans="1:3" s="23" customFormat="1" ht="21.95" customHeight="1" x14ac:dyDescent="0.2">
      <c r="A19" s="31"/>
      <c r="B19" s="32" t="s">
        <v>17</v>
      </c>
      <c r="C19" s="33">
        <f>SUM(C10:C17)</f>
        <v>43496700</v>
      </c>
    </row>
    <row r="20" spans="1:3" s="23" customFormat="1" ht="21.95" customHeight="1" x14ac:dyDescent="0.2">
      <c r="A20" s="109"/>
      <c r="B20" s="110"/>
      <c r="C20" s="111"/>
    </row>
    <row r="21" spans="1:3" s="23" customFormat="1" ht="21.95" customHeight="1" x14ac:dyDescent="0.2">
      <c r="A21" s="31"/>
      <c r="B21" s="34" t="s">
        <v>9</v>
      </c>
      <c r="C21" s="35">
        <f>'Salvage BOQ'!F21</f>
        <v>0</v>
      </c>
    </row>
    <row r="22" spans="1:3" s="23" customFormat="1" ht="21.95" customHeight="1" x14ac:dyDescent="0.2">
      <c r="A22" s="109"/>
      <c r="B22" s="110"/>
      <c r="C22" s="111"/>
    </row>
    <row r="23" spans="1:3" s="23" customFormat="1" ht="21.95" customHeight="1" x14ac:dyDescent="0.2">
      <c r="A23" s="31"/>
      <c r="B23" s="34" t="s">
        <v>18</v>
      </c>
      <c r="C23" s="36">
        <f>C19-C21</f>
        <v>43496700</v>
      </c>
    </row>
    <row r="24" spans="1:3" ht="14.85" customHeight="1" thickBot="1" x14ac:dyDescent="0.3">
      <c r="A24" s="112"/>
      <c r="B24" s="113"/>
      <c r="C24" s="114"/>
    </row>
    <row r="25" spans="1:3" ht="14.25" customHeight="1" x14ac:dyDescent="0.2">
      <c r="A25" s="37"/>
      <c r="B25" s="37"/>
      <c r="C25" s="38" t="s">
        <v>10</v>
      </c>
    </row>
    <row r="26" spans="1:3" ht="14.25" customHeight="1" x14ac:dyDescent="0.2">
      <c r="A26" s="37"/>
      <c r="B26" s="37"/>
      <c r="C26" s="38"/>
    </row>
    <row r="27" spans="1:3" ht="14.25" customHeight="1" x14ac:dyDescent="0.2">
      <c r="A27" s="37"/>
      <c r="B27" s="37"/>
      <c r="C27" s="38"/>
    </row>
    <row r="28" spans="1:3" ht="15" customHeight="1" x14ac:dyDescent="0.2">
      <c r="A28" s="39"/>
      <c r="B28" s="99" t="s">
        <v>11</v>
      </c>
      <c r="C28" s="99"/>
    </row>
    <row r="29" spans="1:3" ht="15" customHeight="1" x14ac:dyDescent="0.2">
      <c r="A29" s="40"/>
      <c r="B29" s="40"/>
      <c r="C29" s="40"/>
    </row>
    <row r="30" spans="1:3" ht="15" customHeight="1" x14ac:dyDescent="0.2">
      <c r="A30" s="40"/>
      <c r="B30" s="40"/>
      <c r="C30" s="40"/>
    </row>
    <row r="31" spans="1:3" ht="15" customHeight="1" x14ac:dyDescent="0.2">
      <c r="A31" s="40"/>
      <c r="B31" s="40"/>
      <c r="C31" s="40"/>
    </row>
    <row r="32" spans="1:3" ht="15" customHeight="1" x14ac:dyDescent="0.2">
      <c r="A32" s="40"/>
      <c r="B32" s="40"/>
      <c r="C32" s="40"/>
    </row>
    <row r="33" spans="1:3" ht="15" customHeight="1" x14ac:dyDescent="0.2">
      <c r="A33" s="40"/>
      <c r="B33" s="40"/>
      <c r="C33" s="40"/>
    </row>
    <row r="34" spans="1:3" ht="15" customHeight="1" x14ac:dyDescent="0.2">
      <c r="A34" s="37"/>
      <c r="B34" s="37"/>
      <c r="C34" s="38" t="s">
        <v>12</v>
      </c>
    </row>
    <row r="35" spans="1:3" ht="15" customHeight="1" x14ac:dyDescent="0.2">
      <c r="A35" s="37"/>
      <c r="B35" s="37"/>
      <c r="C35" s="38"/>
    </row>
    <row r="36" spans="1:3" ht="15" customHeight="1" x14ac:dyDescent="0.2">
      <c r="A36" s="39"/>
      <c r="B36" s="39"/>
      <c r="C36" s="41"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zoomScaleNormal="100" zoomScaleSheetLayoutView="100" workbookViewId="0">
      <selection activeCell="A22" sqref="A22:C22"/>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5" t="s">
        <v>14</v>
      </c>
      <c r="B20" s="116"/>
      <c r="C20" s="116"/>
    </row>
    <row r="22" spans="1:3" s="42" customFormat="1" ht="72" customHeight="1" x14ac:dyDescent="0.2">
      <c r="A22" s="115" t="s">
        <v>19</v>
      </c>
      <c r="B22" s="116"/>
      <c r="C22" s="116"/>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F21"/>
  <sheetViews>
    <sheetView view="pageBreakPreview" topLeftCell="A12" zoomScaleNormal="100" zoomScaleSheetLayoutView="100" workbookViewId="0">
      <selection activeCell="F22" sqref="F22"/>
    </sheetView>
  </sheetViews>
  <sheetFormatPr defaultRowHeight="12.75" x14ac:dyDescent="0.2"/>
  <cols>
    <col min="1" max="1" width="4.6640625" style="43" customWidth="1"/>
    <col min="2" max="2" width="59" style="65" customWidth="1"/>
    <col min="3" max="3" width="7.33203125" style="53" customWidth="1"/>
    <col min="4" max="4" width="5.5" style="53" bestFit="1" customWidth="1"/>
    <col min="5" max="5" width="8.6640625" style="60" customWidth="1"/>
    <col min="6" max="6" width="15.5" style="60" customWidth="1"/>
    <col min="7" max="16384" width="9.33203125" style="43"/>
  </cols>
  <sheetData>
    <row r="7" spans="1:6" ht="37.5" customHeight="1" x14ac:dyDescent="0.2">
      <c r="A7" s="117" t="s">
        <v>20</v>
      </c>
      <c r="B7" s="117"/>
      <c r="C7" s="117"/>
      <c r="D7" s="117"/>
      <c r="E7" s="117"/>
      <c r="F7" s="117"/>
    </row>
    <row r="8" spans="1:6" ht="15" x14ac:dyDescent="0.2">
      <c r="A8" s="118" t="s">
        <v>51</v>
      </c>
      <c r="B8" s="119"/>
      <c r="C8" s="119"/>
      <c r="D8" s="119"/>
      <c r="E8" s="119"/>
      <c r="F8" s="120"/>
    </row>
    <row r="9" spans="1:6" s="57" customFormat="1" ht="25.5" x14ac:dyDescent="0.2">
      <c r="A9" s="55" t="s">
        <v>22</v>
      </c>
      <c r="B9" s="61" t="s">
        <v>23</v>
      </c>
      <c r="C9" s="56" t="s">
        <v>24</v>
      </c>
      <c r="D9" s="56" t="s">
        <v>25</v>
      </c>
      <c r="E9" s="58" t="s">
        <v>26</v>
      </c>
      <c r="F9" s="58" t="s">
        <v>27</v>
      </c>
    </row>
    <row r="10" spans="1:6" x14ac:dyDescent="0.2">
      <c r="A10" s="47">
        <v>1</v>
      </c>
      <c r="B10" s="62" t="s">
        <v>28</v>
      </c>
      <c r="C10" s="44"/>
      <c r="D10" s="44"/>
      <c r="E10" s="59"/>
      <c r="F10" s="59"/>
    </row>
    <row r="11" spans="1:6" ht="63.75" x14ac:dyDescent="0.2">
      <c r="A11" s="48" t="s">
        <v>29</v>
      </c>
      <c r="B11" s="63" t="s">
        <v>30</v>
      </c>
      <c r="C11" s="50">
        <v>8000</v>
      </c>
      <c r="D11" s="51" t="s">
        <v>31</v>
      </c>
      <c r="E11" s="59"/>
      <c r="F11" s="59">
        <f t="shared" ref="F11:F20" si="0">E11*C11</f>
        <v>0</v>
      </c>
    </row>
    <row r="12" spans="1:6" ht="38.25" x14ac:dyDescent="0.2">
      <c r="A12" s="48" t="s">
        <v>32</v>
      </c>
      <c r="B12" s="63" t="s">
        <v>33</v>
      </c>
      <c r="C12" s="52">
        <v>850</v>
      </c>
      <c r="D12" s="51" t="s">
        <v>34</v>
      </c>
      <c r="E12" s="59"/>
      <c r="F12" s="59">
        <f t="shared" si="0"/>
        <v>0</v>
      </c>
    </row>
    <row r="13" spans="1:6" ht="38.25" x14ac:dyDescent="0.2">
      <c r="A13" s="48" t="s">
        <v>35</v>
      </c>
      <c r="B13" s="63" t="s">
        <v>36</v>
      </c>
      <c r="C13" s="52">
        <v>1</v>
      </c>
      <c r="D13" s="51" t="s">
        <v>37</v>
      </c>
      <c r="E13" s="59"/>
      <c r="F13" s="59">
        <f t="shared" si="0"/>
        <v>0</v>
      </c>
    </row>
    <row r="14" spans="1:6" ht="38.25" x14ac:dyDescent="0.2">
      <c r="A14" s="49" t="s">
        <v>38</v>
      </c>
      <c r="B14" s="63" t="s">
        <v>39</v>
      </c>
      <c r="C14" s="52">
        <v>1</v>
      </c>
      <c r="D14" s="51" t="s">
        <v>37</v>
      </c>
      <c r="E14" s="59"/>
      <c r="F14" s="59">
        <f t="shared" si="0"/>
        <v>0</v>
      </c>
    </row>
    <row r="15" spans="1:6" ht="51" x14ac:dyDescent="0.2">
      <c r="A15" s="49" t="s">
        <v>40</v>
      </c>
      <c r="B15" s="63" t="s">
        <v>41</v>
      </c>
      <c r="C15" s="52">
        <v>1</v>
      </c>
      <c r="D15" s="51" t="s">
        <v>37</v>
      </c>
      <c r="E15" s="59"/>
      <c r="F15" s="59">
        <f t="shared" si="0"/>
        <v>0</v>
      </c>
    </row>
    <row r="16" spans="1:6" ht="38.25" x14ac:dyDescent="0.2">
      <c r="A16" s="49" t="s">
        <v>42</v>
      </c>
      <c r="B16" s="63" t="s">
        <v>43</v>
      </c>
      <c r="C16" s="52">
        <v>1</v>
      </c>
      <c r="D16" s="51" t="s">
        <v>37</v>
      </c>
      <c r="E16" s="59"/>
      <c r="F16" s="59">
        <f t="shared" si="0"/>
        <v>0</v>
      </c>
    </row>
    <row r="17" spans="1:6" ht="38.25" x14ac:dyDescent="0.2">
      <c r="A17" s="49" t="s">
        <v>44</v>
      </c>
      <c r="B17" s="67" t="s">
        <v>52</v>
      </c>
      <c r="C17" s="52">
        <v>1</v>
      </c>
      <c r="D17" s="51" t="s">
        <v>37</v>
      </c>
      <c r="E17" s="59"/>
      <c r="F17" s="59">
        <f t="shared" si="0"/>
        <v>0</v>
      </c>
    </row>
    <row r="18" spans="1:6" ht="25.5" x14ac:dyDescent="0.2">
      <c r="A18" s="48" t="s">
        <v>45</v>
      </c>
      <c r="B18" s="63" t="s">
        <v>46</v>
      </c>
      <c r="C18" s="52">
        <v>1</v>
      </c>
      <c r="D18" s="51" t="s">
        <v>37</v>
      </c>
      <c r="E18" s="59"/>
      <c r="F18" s="59">
        <f t="shared" si="0"/>
        <v>0</v>
      </c>
    </row>
    <row r="19" spans="1:6" ht="25.5" x14ac:dyDescent="0.2">
      <c r="A19" s="48" t="s">
        <v>47</v>
      </c>
      <c r="B19" s="63" t="s">
        <v>48</v>
      </c>
      <c r="C19" s="52">
        <v>1</v>
      </c>
      <c r="D19" s="51" t="s">
        <v>37</v>
      </c>
      <c r="E19" s="59"/>
      <c r="F19" s="59">
        <f t="shared" si="0"/>
        <v>0</v>
      </c>
    </row>
    <row r="20" spans="1:6" ht="25.5" x14ac:dyDescent="0.2">
      <c r="A20" s="48" t="s">
        <v>49</v>
      </c>
      <c r="B20" s="64" t="s">
        <v>50</v>
      </c>
      <c r="C20" s="52">
        <v>1</v>
      </c>
      <c r="D20" s="51" t="s">
        <v>37</v>
      </c>
      <c r="E20" s="59"/>
      <c r="F20" s="59">
        <f t="shared" si="0"/>
        <v>0</v>
      </c>
    </row>
    <row r="21" spans="1:6" x14ac:dyDescent="0.2">
      <c r="A21" s="45"/>
      <c r="B21" s="121" t="s">
        <v>21</v>
      </c>
      <c r="C21" s="122"/>
      <c r="D21" s="122"/>
      <c r="E21" s="123"/>
      <c r="F21" s="66">
        <f>SUM(F11:F20)</f>
        <v>0</v>
      </c>
    </row>
  </sheetData>
  <mergeCells count="3">
    <mergeCell ref="A7:F7"/>
    <mergeCell ref="A8:F8"/>
    <mergeCell ref="B21:E21"/>
  </mergeCells>
  <printOptions horizontalCentered="1"/>
  <pageMargins left="0.5" right="0.5" top="0.52" bottom="0.57999999999999996"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5" t="s">
        <v>14</v>
      </c>
      <c r="B20" s="116"/>
      <c r="C20" s="116"/>
    </row>
    <row r="22" spans="1:3" s="42" customFormat="1" ht="72" customHeight="1" x14ac:dyDescent="0.2">
      <c r="A22" s="115" t="s">
        <v>53</v>
      </c>
      <c r="B22" s="116"/>
      <c r="C22" s="116"/>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66"/>
  <sheetViews>
    <sheetView view="pageBreakPreview" topLeftCell="A161" zoomScaleNormal="100" zoomScaleSheetLayoutView="100" workbookViewId="0">
      <selection activeCell="A8" sqref="A8:F8"/>
    </sheetView>
  </sheetViews>
  <sheetFormatPr defaultRowHeight="12.75" x14ac:dyDescent="0.2"/>
  <cols>
    <col min="1" max="1" width="5.5" style="43" customWidth="1"/>
    <col min="2" max="2" width="57.33203125" style="65" customWidth="1"/>
    <col min="3" max="3" width="6.83203125" style="78" customWidth="1"/>
    <col min="4" max="4" width="7.1640625" style="78" customWidth="1"/>
    <col min="5" max="5" width="11.33203125" style="82" customWidth="1"/>
    <col min="6" max="6" width="15" style="82" customWidth="1"/>
    <col min="7" max="16384" width="9.33203125" style="43"/>
  </cols>
  <sheetData>
    <row r="7" spans="1:6" ht="48.75" customHeight="1" x14ac:dyDescent="0.2">
      <c r="A7" s="124" t="s">
        <v>54</v>
      </c>
      <c r="B7" s="125"/>
      <c r="C7" s="125"/>
      <c r="D7" s="125"/>
      <c r="E7" s="125"/>
      <c r="F7" s="126"/>
    </row>
    <row r="8" spans="1:6" ht="15" x14ac:dyDescent="0.2">
      <c r="A8" s="127" t="s">
        <v>215</v>
      </c>
      <c r="B8" s="128"/>
      <c r="C8" s="128"/>
      <c r="D8" s="128"/>
      <c r="E8" s="128"/>
      <c r="F8" s="129"/>
    </row>
    <row r="9" spans="1:6" s="57" customFormat="1" ht="25.5" x14ac:dyDescent="0.2">
      <c r="A9" s="55" t="s">
        <v>22</v>
      </c>
      <c r="B9" s="56" t="s">
        <v>23</v>
      </c>
      <c r="C9" s="56" t="s">
        <v>24</v>
      </c>
      <c r="D9" s="56" t="s">
        <v>25</v>
      </c>
      <c r="E9" s="58" t="s">
        <v>26</v>
      </c>
      <c r="F9" s="58" t="s">
        <v>27</v>
      </c>
    </row>
    <row r="10" spans="1:6" ht="36" x14ac:dyDescent="0.2">
      <c r="A10" s="46"/>
      <c r="B10" s="87" t="s">
        <v>216</v>
      </c>
      <c r="C10" s="75"/>
      <c r="D10" s="75"/>
      <c r="E10" s="79"/>
      <c r="F10" s="79"/>
    </row>
    <row r="11" spans="1:6" ht="25.5" x14ac:dyDescent="0.2">
      <c r="A11" s="68"/>
      <c r="B11" s="83" t="s">
        <v>55</v>
      </c>
      <c r="C11" s="76"/>
      <c r="D11" s="76"/>
      <c r="E11" s="80"/>
      <c r="F11" s="80"/>
    </row>
    <row r="12" spans="1:6" ht="409.5" x14ac:dyDescent="0.2">
      <c r="A12" s="45"/>
      <c r="B12" s="64" t="s">
        <v>56</v>
      </c>
      <c r="C12" s="75"/>
      <c r="D12" s="75"/>
      <c r="E12" s="79"/>
      <c r="F12" s="79"/>
    </row>
    <row r="13" spans="1:6" x14ac:dyDescent="0.2">
      <c r="A13" s="47">
        <v>1</v>
      </c>
      <c r="B13" s="63" t="s">
        <v>57</v>
      </c>
      <c r="C13" s="52">
        <v>1</v>
      </c>
      <c r="D13" s="51" t="s">
        <v>58</v>
      </c>
      <c r="E13" s="79"/>
      <c r="F13" s="79">
        <f>E13*C13</f>
        <v>0</v>
      </c>
    </row>
    <row r="14" spans="1:6" x14ac:dyDescent="0.2">
      <c r="A14" s="47">
        <v>2</v>
      </c>
      <c r="B14" s="63" t="s">
        <v>59</v>
      </c>
      <c r="C14" s="52">
        <v>1</v>
      </c>
      <c r="D14" s="51" t="s">
        <v>58</v>
      </c>
      <c r="E14" s="79"/>
      <c r="F14" s="79">
        <f>E14*C14</f>
        <v>0</v>
      </c>
    </row>
    <row r="15" spans="1:6" x14ac:dyDescent="0.2">
      <c r="A15" s="47">
        <v>3</v>
      </c>
      <c r="B15" s="63" t="s">
        <v>60</v>
      </c>
      <c r="C15" s="52">
        <v>1</v>
      </c>
      <c r="D15" s="51" t="s">
        <v>58</v>
      </c>
      <c r="E15" s="79"/>
      <c r="F15" s="79">
        <f>E15*C15</f>
        <v>0</v>
      </c>
    </row>
    <row r="16" spans="1:6" x14ac:dyDescent="0.2">
      <c r="A16" s="47">
        <v>4</v>
      </c>
      <c r="B16" s="63" t="s">
        <v>61</v>
      </c>
      <c r="C16" s="52">
        <v>1</v>
      </c>
      <c r="D16" s="51" t="s">
        <v>58</v>
      </c>
      <c r="E16" s="79"/>
      <c r="F16" s="79">
        <f>E16*C16</f>
        <v>0</v>
      </c>
    </row>
    <row r="17" spans="1:6" x14ac:dyDescent="0.2">
      <c r="A17" s="47">
        <v>5</v>
      </c>
      <c r="B17" s="63" t="s">
        <v>62</v>
      </c>
      <c r="C17" s="52">
        <v>1</v>
      </c>
      <c r="D17" s="51" t="s">
        <v>58</v>
      </c>
      <c r="E17" s="79"/>
      <c r="F17" s="79">
        <f>E17*C17</f>
        <v>0</v>
      </c>
    </row>
    <row r="18" spans="1:6" ht="51" x14ac:dyDescent="0.2">
      <c r="A18" s="45"/>
      <c r="B18" s="64" t="s">
        <v>63</v>
      </c>
      <c r="C18" s="75"/>
      <c r="D18" s="75"/>
      <c r="E18" s="79"/>
      <c r="F18" s="79"/>
    </row>
    <row r="19" spans="1:6" ht="25.5" x14ac:dyDescent="0.2">
      <c r="A19" s="68"/>
      <c r="B19" s="83" t="s">
        <v>64</v>
      </c>
      <c r="C19" s="76"/>
      <c r="D19" s="76"/>
      <c r="E19" s="80"/>
      <c r="F19" s="80"/>
    </row>
    <row r="20" spans="1:6" ht="63.75" x14ac:dyDescent="0.2">
      <c r="A20" s="45"/>
      <c r="B20" s="64" t="s">
        <v>65</v>
      </c>
      <c r="C20" s="75"/>
      <c r="D20" s="75"/>
      <c r="E20" s="79"/>
      <c r="F20" s="79"/>
    </row>
    <row r="21" spans="1:6" ht="25.5" x14ac:dyDescent="0.2">
      <c r="A21" s="47">
        <v>6</v>
      </c>
      <c r="B21" s="64" t="s">
        <v>66</v>
      </c>
      <c r="C21" s="52">
        <v>5</v>
      </c>
      <c r="D21" s="51" t="s">
        <v>67</v>
      </c>
      <c r="E21" s="79"/>
      <c r="F21" s="79">
        <f t="shared" ref="F21:F25" si="0">E21*C21</f>
        <v>0</v>
      </c>
    </row>
    <row r="22" spans="1:6" ht="25.5" x14ac:dyDescent="0.2">
      <c r="A22" s="47">
        <v>7</v>
      </c>
      <c r="B22" s="64" t="s">
        <v>68</v>
      </c>
      <c r="C22" s="52">
        <v>5</v>
      </c>
      <c r="D22" s="51" t="s">
        <v>67</v>
      </c>
      <c r="E22" s="79"/>
      <c r="F22" s="79">
        <f t="shared" si="0"/>
        <v>0</v>
      </c>
    </row>
    <row r="23" spans="1:6" ht="25.5" x14ac:dyDescent="0.2">
      <c r="A23" s="47">
        <v>8</v>
      </c>
      <c r="B23" s="64" t="s">
        <v>69</v>
      </c>
      <c r="C23" s="52">
        <v>5</v>
      </c>
      <c r="D23" s="51" t="s">
        <v>67</v>
      </c>
      <c r="E23" s="79"/>
      <c r="F23" s="79">
        <f t="shared" si="0"/>
        <v>0</v>
      </c>
    </row>
    <row r="24" spans="1:6" ht="25.5" x14ac:dyDescent="0.2">
      <c r="A24" s="47">
        <v>9</v>
      </c>
      <c r="B24" s="64" t="s">
        <v>70</v>
      </c>
      <c r="C24" s="52">
        <v>75</v>
      </c>
      <c r="D24" s="51" t="s">
        <v>67</v>
      </c>
      <c r="E24" s="79"/>
      <c r="F24" s="79">
        <f t="shared" si="0"/>
        <v>0</v>
      </c>
    </row>
    <row r="25" spans="1:6" ht="25.5" x14ac:dyDescent="0.2">
      <c r="A25" s="47">
        <v>10</v>
      </c>
      <c r="B25" s="64" t="s">
        <v>71</v>
      </c>
      <c r="C25" s="52">
        <v>45</v>
      </c>
      <c r="D25" s="51" t="s">
        <v>67</v>
      </c>
      <c r="E25" s="79"/>
      <c r="F25" s="79">
        <f t="shared" si="0"/>
        <v>0</v>
      </c>
    </row>
    <row r="26" spans="1:6" x14ac:dyDescent="0.2">
      <c r="A26" s="69"/>
      <c r="B26" s="84" t="s">
        <v>72</v>
      </c>
      <c r="C26" s="76"/>
      <c r="D26" s="76"/>
      <c r="E26" s="80"/>
      <c r="F26" s="80"/>
    </row>
    <row r="27" spans="1:6" x14ac:dyDescent="0.2">
      <c r="A27" s="46"/>
      <c r="B27" s="62" t="s">
        <v>73</v>
      </c>
      <c r="C27" s="75"/>
      <c r="D27" s="75"/>
      <c r="E27" s="79"/>
      <c r="F27" s="79"/>
    </row>
    <row r="28" spans="1:6" ht="255" x14ac:dyDescent="0.2">
      <c r="A28" s="47">
        <v>11</v>
      </c>
      <c r="B28" s="63" t="s">
        <v>74</v>
      </c>
      <c r="C28" s="52">
        <v>120</v>
      </c>
      <c r="D28" s="51" t="s">
        <v>58</v>
      </c>
      <c r="E28" s="79"/>
      <c r="F28" s="79">
        <f t="shared" ref="F28:F29" si="1">E28*C28</f>
        <v>0</v>
      </c>
    </row>
    <row r="29" spans="1:6" x14ac:dyDescent="0.2">
      <c r="A29" s="47">
        <v>12</v>
      </c>
      <c r="B29" s="63" t="s">
        <v>75</v>
      </c>
      <c r="C29" s="52">
        <v>450</v>
      </c>
      <c r="D29" s="51" t="s">
        <v>58</v>
      </c>
      <c r="E29" s="79"/>
      <c r="F29" s="79">
        <f t="shared" si="1"/>
        <v>0</v>
      </c>
    </row>
    <row r="30" spans="1:6" ht="255" x14ac:dyDescent="0.2">
      <c r="A30" s="71">
        <v>13</v>
      </c>
      <c r="B30" s="64" t="s">
        <v>76</v>
      </c>
      <c r="C30" s="52">
        <v>6</v>
      </c>
      <c r="D30" s="51" t="s">
        <v>58</v>
      </c>
      <c r="E30" s="79"/>
      <c r="F30" s="79">
        <f>E30*C30</f>
        <v>0</v>
      </c>
    </row>
    <row r="31" spans="1:6" ht="165.75" x14ac:dyDescent="0.2">
      <c r="A31" s="47">
        <v>14</v>
      </c>
      <c r="B31" s="64" t="s">
        <v>77</v>
      </c>
      <c r="C31" s="52">
        <v>80</v>
      </c>
      <c r="D31" s="51" t="s">
        <v>58</v>
      </c>
      <c r="E31" s="79"/>
      <c r="F31" s="79">
        <f>E31*C31</f>
        <v>0</v>
      </c>
    </row>
    <row r="32" spans="1:6" ht="102" x14ac:dyDescent="0.2">
      <c r="A32" s="47">
        <v>15</v>
      </c>
      <c r="B32" s="64" t="s">
        <v>78</v>
      </c>
      <c r="C32" s="52">
        <v>66</v>
      </c>
      <c r="D32" s="51" t="s">
        <v>58</v>
      </c>
      <c r="E32" s="79"/>
      <c r="F32" s="79">
        <f>E32*C32</f>
        <v>0</v>
      </c>
    </row>
    <row r="33" spans="1:6" ht="89.25" x14ac:dyDescent="0.2">
      <c r="A33" s="47">
        <v>16</v>
      </c>
      <c r="B33" s="64" t="s">
        <v>79</v>
      </c>
      <c r="C33" s="52">
        <v>10</v>
      </c>
      <c r="D33" s="51" t="s">
        <v>58</v>
      </c>
      <c r="E33" s="79"/>
      <c r="F33" s="79">
        <f>E33*C33</f>
        <v>0</v>
      </c>
    </row>
    <row r="34" spans="1:6" x14ac:dyDescent="0.2">
      <c r="A34" s="47">
        <v>17</v>
      </c>
      <c r="B34" s="62" t="s">
        <v>80</v>
      </c>
      <c r="C34" s="75"/>
      <c r="D34" s="75"/>
      <c r="E34" s="79"/>
      <c r="F34" s="79"/>
    </row>
    <row r="35" spans="1:6" ht="63.75" x14ac:dyDescent="0.2">
      <c r="A35" s="45"/>
      <c r="B35" s="63" t="s">
        <v>81</v>
      </c>
      <c r="C35" s="75"/>
      <c r="D35" s="75"/>
      <c r="E35" s="79"/>
      <c r="F35" s="79"/>
    </row>
    <row r="36" spans="1:6" x14ac:dyDescent="0.2">
      <c r="A36" s="49" t="s">
        <v>82</v>
      </c>
      <c r="B36" s="63" t="s">
        <v>83</v>
      </c>
      <c r="C36" s="52">
        <v>15</v>
      </c>
      <c r="D36" s="51" t="s">
        <v>58</v>
      </c>
      <c r="E36" s="79"/>
      <c r="F36" s="79">
        <f t="shared" ref="F36:F38" si="2">E36*C36</f>
        <v>0</v>
      </c>
    </row>
    <row r="37" spans="1:6" x14ac:dyDescent="0.2">
      <c r="A37" s="49" t="s">
        <v>84</v>
      </c>
      <c r="B37" s="63" t="s">
        <v>85</v>
      </c>
      <c r="C37" s="52">
        <v>5</v>
      </c>
      <c r="D37" s="51" t="s">
        <v>58</v>
      </c>
      <c r="E37" s="79"/>
      <c r="F37" s="79">
        <f t="shared" si="2"/>
        <v>0</v>
      </c>
    </row>
    <row r="38" spans="1:6" x14ac:dyDescent="0.2">
      <c r="A38" s="49" t="s">
        <v>86</v>
      </c>
      <c r="B38" s="63" t="s">
        <v>87</v>
      </c>
      <c r="C38" s="52">
        <v>1</v>
      </c>
      <c r="D38" s="51" t="s">
        <v>58</v>
      </c>
      <c r="E38" s="79"/>
      <c r="F38" s="79">
        <f t="shared" si="2"/>
        <v>0</v>
      </c>
    </row>
    <row r="39" spans="1:6" x14ac:dyDescent="0.2">
      <c r="A39" s="69"/>
      <c r="B39" s="84" t="s">
        <v>88</v>
      </c>
      <c r="C39" s="76"/>
      <c r="D39" s="76"/>
      <c r="E39" s="80"/>
      <c r="F39" s="80"/>
    </row>
    <row r="40" spans="1:6" ht="38.25" x14ac:dyDescent="0.2">
      <c r="A40" s="46"/>
      <c r="B40" s="64" t="s">
        <v>89</v>
      </c>
      <c r="C40" s="75"/>
      <c r="D40" s="75"/>
      <c r="E40" s="79"/>
      <c r="F40" s="79"/>
    </row>
    <row r="41" spans="1:6" ht="140.25" x14ac:dyDescent="0.2">
      <c r="A41" s="72">
        <v>18</v>
      </c>
      <c r="B41" s="64" t="s">
        <v>90</v>
      </c>
      <c r="C41" s="75"/>
      <c r="D41" s="75"/>
      <c r="E41" s="79"/>
      <c r="F41" s="79"/>
    </row>
    <row r="42" spans="1:6" ht="25.5" x14ac:dyDescent="0.2">
      <c r="A42" s="49" t="s">
        <v>82</v>
      </c>
      <c r="B42" s="63" t="s">
        <v>91</v>
      </c>
      <c r="C42" s="52">
        <v>44</v>
      </c>
      <c r="D42" s="51" t="s">
        <v>58</v>
      </c>
      <c r="E42" s="79"/>
      <c r="F42" s="79">
        <f>E42*C42</f>
        <v>0</v>
      </c>
    </row>
    <row r="43" spans="1:6" ht="25.5" x14ac:dyDescent="0.2">
      <c r="A43" s="49" t="s">
        <v>84</v>
      </c>
      <c r="B43" s="63" t="s">
        <v>92</v>
      </c>
      <c r="C43" s="52">
        <v>22</v>
      </c>
      <c r="D43" s="51" t="s">
        <v>58</v>
      </c>
      <c r="E43" s="79"/>
      <c r="F43" s="79">
        <f>E43*C43</f>
        <v>0</v>
      </c>
    </row>
    <row r="44" spans="1:6" x14ac:dyDescent="0.2">
      <c r="A44" s="69"/>
      <c r="B44" s="84" t="s">
        <v>93</v>
      </c>
      <c r="C44" s="76"/>
      <c r="D44" s="76"/>
      <c r="E44" s="80"/>
      <c r="F44" s="80"/>
    </row>
    <row r="45" spans="1:6" ht="38.25" x14ac:dyDescent="0.2">
      <c r="A45" s="46"/>
      <c r="B45" s="64" t="s">
        <v>94</v>
      </c>
      <c r="C45" s="75"/>
      <c r="D45" s="75"/>
      <c r="E45" s="79"/>
      <c r="F45" s="79"/>
    </row>
    <row r="46" spans="1:6" ht="102" x14ac:dyDescent="0.2">
      <c r="A46" s="72">
        <v>19</v>
      </c>
      <c r="B46" s="64" t="s">
        <v>95</v>
      </c>
      <c r="C46" s="75"/>
      <c r="D46" s="75"/>
      <c r="E46" s="79"/>
      <c r="F46" s="79"/>
    </row>
    <row r="47" spans="1:6" x14ac:dyDescent="0.2">
      <c r="A47" s="49" t="s">
        <v>82</v>
      </c>
      <c r="B47" s="63" t="s">
        <v>96</v>
      </c>
      <c r="C47" s="52">
        <v>1</v>
      </c>
      <c r="D47" s="51" t="s">
        <v>58</v>
      </c>
      <c r="E47" s="79"/>
      <c r="F47" s="79">
        <f>E47*C47</f>
        <v>0</v>
      </c>
    </row>
    <row r="48" spans="1:6" x14ac:dyDescent="0.2">
      <c r="A48" s="49" t="s">
        <v>84</v>
      </c>
      <c r="B48" s="63" t="s">
        <v>97</v>
      </c>
      <c r="C48" s="52">
        <v>120</v>
      </c>
      <c r="D48" s="51" t="s">
        <v>58</v>
      </c>
      <c r="E48" s="79"/>
      <c r="F48" s="79">
        <f>E48*C48</f>
        <v>0</v>
      </c>
    </row>
    <row r="49" spans="1:6" x14ac:dyDescent="0.2">
      <c r="A49" s="69"/>
      <c r="B49" s="84" t="s">
        <v>98</v>
      </c>
      <c r="C49" s="76"/>
      <c r="D49" s="76"/>
      <c r="E49" s="80"/>
      <c r="F49" s="80"/>
    </row>
    <row r="50" spans="1:6" ht="38.25" x14ac:dyDescent="0.2">
      <c r="A50" s="46"/>
      <c r="B50" s="64" t="s">
        <v>94</v>
      </c>
      <c r="C50" s="75"/>
      <c r="D50" s="75"/>
      <c r="E50" s="79"/>
      <c r="F50" s="79"/>
    </row>
    <row r="51" spans="1:6" ht="216.75" x14ac:dyDescent="0.2">
      <c r="A51" s="72">
        <v>20</v>
      </c>
      <c r="B51" s="63" t="s">
        <v>99</v>
      </c>
      <c r="C51" s="75"/>
      <c r="D51" s="75"/>
      <c r="E51" s="79"/>
      <c r="F51" s="79"/>
    </row>
    <row r="52" spans="1:6" ht="63.75" x14ac:dyDescent="0.2">
      <c r="A52" s="49" t="s">
        <v>82</v>
      </c>
      <c r="B52" s="64" t="s">
        <v>100</v>
      </c>
      <c r="C52" s="52">
        <v>40</v>
      </c>
      <c r="D52" s="51" t="s">
        <v>58</v>
      </c>
      <c r="E52" s="79"/>
      <c r="F52" s="79">
        <f>E52*C52</f>
        <v>0</v>
      </c>
    </row>
    <row r="53" spans="1:6" ht="63.75" x14ac:dyDescent="0.2">
      <c r="A53" s="49" t="s">
        <v>84</v>
      </c>
      <c r="B53" s="64" t="s">
        <v>101</v>
      </c>
      <c r="C53" s="52">
        <v>10</v>
      </c>
      <c r="D53" s="51" t="s">
        <v>58</v>
      </c>
      <c r="E53" s="79"/>
      <c r="F53" s="79">
        <f>E53*C53</f>
        <v>0</v>
      </c>
    </row>
    <row r="54" spans="1:6" ht="63.75" x14ac:dyDescent="0.2">
      <c r="A54" s="49" t="s">
        <v>86</v>
      </c>
      <c r="B54" s="64" t="s">
        <v>102</v>
      </c>
      <c r="C54" s="52">
        <v>15</v>
      </c>
      <c r="D54" s="51" t="s">
        <v>58</v>
      </c>
      <c r="E54" s="79"/>
      <c r="F54" s="79">
        <f>E54*C54</f>
        <v>0</v>
      </c>
    </row>
    <row r="55" spans="1:6" ht="63.75" x14ac:dyDescent="0.2">
      <c r="A55" s="49" t="s">
        <v>38</v>
      </c>
      <c r="B55" s="64" t="s">
        <v>103</v>
      </c>
      <c r="C55" s="52">
        <v>4</v>
      </c>
      <c r="D55" s="51" t="s">
        <v>58</v>
      </c>
      <c r="E55" s="79"/>
      <c r="F55" s="79">
        <f>E55*C55</f>
        <v>0</v>
      </c>
    </row>
    <row r="56" spans="1:6" x14ac:dyDescent="0.2">
      <c r="A56" s="69"/>
      <c r="B56" s="84" t="s">
        <v>104</v>
      </c>
      <c r="C56" s="76"/>
      <c r="D56" s="76"/>
      <c r="E56" s="80"/>
      <c r="F56" s="80"/>
    </row>
    <row r="57" spans="1:6" ht="38.25" x14ac:dyDescent="0.2">
      <c r="A57" s="46"/>
      <c r="B57" s="64" t="s">
        <v>94</v>
      </c>
      <c r="C57" s="75"/>
      <c r="D57" s="75"/>
      <c r="E57" s="79"/>
      <c r="F57" s="79"/>
    </row>
    <row r="58" spans="1:6" x14ac:dyDescent="0.2">
      <c r="A58" s="72">
        <v>21</v>
      </c>
      <c r="B58" s="62" t="s">
        <v>105</v>
      </c>
      <c r="C58" s="75"/>
      <c r="D58" s="75"/>
      <c r="E58" s="79"/>
      <c r="F58" s="79"/>
    </row>
    <row r="59" spans="1:6" ht="153" x14ac:dyDescent="0.2">
      <c r="A59" s="45"/>
      <c r="B59" s="64" t="s">
        <v>106</v>
      </c>
      <c r="C59" s="75"/>
      <c r="D59" s="75"/>
      <c r="E59" s="79"/>
      <c r="F59" s="79"/>
    </row>
    <row r="60" spans="1:6" x14ac:dyDescent="0.2">
      <c r="A60" s="49" t="s">
        <v>82</v>
      </c>
      <c r="B60" s="63" t="s">
        <v>107</v>
      </c>
      <c r="C60" s="52">
        <v>65</v>
      </c>
      <c r="D60" s="51" t="s">
        <v>58</v>
      </c>
      <c r="E60" s="79"/>
      <c r="F60" s="79">
        <f t="shared" ref="F60:F62" si="3">E60*C60</f>
        <v>0</v>
      </c>
    </row>
    <row r="61" spans="1:6" x14ac:dyDescent="0.2">
      <c r="A61" s="49" t="s">
        <v>84</v>
      </c>
      <c r="B61" s="63" t="s">
        <v>108</v>
      </c>
      <c r="C61" s="52">
        <v>170</v>
      </c>
      <c r="D61" s="51" t="s">
        <v>58</v>
      </c>
      <c r="E61" s="79"/>
      <c r="F61" s="79">
        <f t="shared" si="3"/>
        <v>0</v>
      </c>
    </row>
    <row r="62" spans="1:6" x14ac:dyDescent="0.2">
      <c r="A62" s="49" t="s">
        <v>86</v>
      </c>
      <c r="B62" s="63" t="s">
        <v>109</v>
      </c>
      <c r="C62" s="52">
        <v>160</v>
      </c>
      <c r="D62" s="51" t="s">
        <v>58</v>
      </c>
      <c r="E62" s="79"/>
      <c r="F62" s="79">
        <f t="shared" si="3"/>
        <v>0</v>
      </c>
    </row>
    <row r="63" spans="1:6" x14ac:dyDescent="0.2">
      <c r="A63" s="72">
        <v>22</v>
      </c>
      <c r="B63" s="62" t="s">
        <v>110</v>
      </c>
      <c r="C63" s="75"/>
      <c r="D63" s="75"/>
      <c r="E63" s="79"/>
      <c r="F63" s="79"/>
    </row>
    <row r="64" spans="1:6" ht="178.5" x14ac:dyDescent="0.2">
      <c r="A64" s="45"/>
      <c r="B64" s="64" t="s">
        <v>111</v>
      </c>
      <c r="C64" s="75"/>
      <c r="D64" s="75"/>
      <c r="E64" s="79"/>
      <c r="F64" s="79"/>
    </row>
    <row r="65" spans="1:6" x14ac:dyDescent="0.2">
      <c r="A65" s="49" t="s">
        <v>82</v>
      </c>
      <c r="B65" s="63" t="s">
        <v>112</v>
      </c>
      <c r="C65" s="52">
        <v>12</v>
      </c>
      <c r="D65" s="51" t="s">
        <v>58</v>
      </c>
      <c r="E65" s="79"/>
      <c r="F65" s="79">
        <f t="shared" ref="F65:F68" si="4">E65*C65</f>
        <v>0</v>
      </c>
    </row>
    <row r="66" spans="1:6" x14ac:dyDescent="0.2">
      <c r="A66" s="49" t="s">
        <v>84</v>
      </c>
      <c r="B66" s="63" t="s">
        <v>113</v>
      </c>
      <c r="C66" s="52">
        <v>12</v>
      </c>
      <c r="D66" s="51" t="s">
        <v>58</v>
      </c>
      <c r="E66" s="79"/>
      <c r="F66" s="79">
        <f t="shared" si="4"/>
        <v>0</v>
      </c>
    </row>
    <row r="67" spans="1:6" x14ac:dyDescent="0.2">
      <c r="A67" s="49" t="s">
        <v>86</v>
      </c>
      <c r="B67" s="63" t="s">
        <v>114</v>
      </c>
      <c r="C67" s="52">
        <v>14</v>
      </c>
      <c r="D67" s="51" t="s">
        <v>58</v>
      </c>
      <c r="E67" s="79"/>
      <c r="F67" s="79">
        <f t="shared" si="4"/>
        <v>0</v>
      </c>
    </row>
    <row r="68" spans="1:6" x14ac:dyDescent="0.2">
      <c r="A68" s="49" t="s">
        <v>38</v>
      </c>
      <c r="B68" s="63" t="s">
        <v>115</v>
      </c>
      <c r="C68" s="52">
        <v>15</v>
      </c>
      <c r="D68" s="51" t="s">
        <v>58</v>
      </c>
      <c r="E68" s="79"/>
      <c r="F68" s="79">
        <f t="shared" si="4"/>
        <v>0</v>
      </c>
    </row>
    <row r="69" spans="1:6" x14ac:dyDescent="0.2">
      <c r="A69" s="72">
        <v>23</v>
      </c>
      <c r="B69" s="62" t="s">
        <v>116</v>
      </c>
      <c r="C69" s="75"/>
      <c r="D69" s="75"/>
      <c r="E69" s="79"/>
      <c r="F69" s="79"/>
    </row>
    <row r="70" spans="1:6" ht="89.25" x14ac:dyDescent="0.2">
      <c r="A70" s="45"/>
      <c r="B70" s="63" t="s">
        <v>117</v>
      </c>
      <c r="C70" s="75"/>
      <c r="D70" s="75"/>
      <c r="E70" s="79"/>
      <c r="F70" s="79"/>
    </row>
    <row r="71" spans="1:6" x14ac:dyDescent="0.2">
      <c r="A71" s="49" t="s">
        <v>82</v>
      </c>
      <c r="B71" s="63" t="s">
        <v>118</v>
      </c>
      <c r="C71" s="52">
        <v>20</v>
      </c>
      <c r="D71" s="51" t="s">
        <v>58</v>
      </c>
      <c r="E71" s="79"/>
      <c r="F71" s="79">
        <f>E71*C71</f>
        <v>0</v>
      </c>
    </row>
    <row r="72" spans="1:6" x14ac:dyDescent="0.2">
      <c r="A72" s="72">
        <v>24</v>
      </c>
      <c r="B72" s="62" t="s">
        <v>119</v>
      </c>
      <c r="C72" s="75"/>
      <c r="D72" s="75"/>
      <c r="E72" s="79"/>
      <c r="F72" s="79"/>
    </row>
    <row r="73" spans="1:6" ht="89.25" x14ac:dyDescent="0.2">
      <c r="A73" s="45"/>
      <c r="B73" s="63" t="s">
        <v>120</v>
      </c>
      <c r="C73" s="75"/>
      <c r="D73" s="75"/>
      <c r="E73" s="79"/>
      <c r="F73" s="79"/>
    </row>
    <row r="74" spans="1:6" x14ac:dyDescent="0.2">
      <c r="A74" s="49" t="s">
        <v>82</v>
      </c>
      <c r="B74" s="63" t="s">
        <v>118</v>
      </c>
      <c r="C74" s="52">
        <v>10</v>
      </c>
      <c r="D74" s="51" t="s">
        <v>58</v>
      </c>
      <c r="E74" s="79"/>
      <c r="F74" s="79">
        <f>E74*C74</f>
        <v>0</v>
      </c>
    </row>
    <row r="75" spans="1:6" x14ac:dyDescent="0.2">
      <c r="A75" s="72">
        <v>25</v>
      </c>
      <c r="B75" s="62" t="s">
        <v>121</v>
      </c>
      <c r="C75" s="75"/>
      <c r="D75" s="75"/>
      <c r="E75" s="79"/>
      <c r="F75" s="79"/>
    </row>
    <row r="76" spans="1:6" ht="153" x14ac:dyDescent="0.2">
      <c r="A76" s="45"/>
      <c r="B76" s="64" t="s">
        <v>122</v>
      </c>
      <c r="C76" s="52">
        <v>14</v>
      </c>
      <c r="D76" s="51" t="s">
        <v>58</v>
      </c>
      <c r="E76" s="79"/>
      <c r="F76" s="79">
        <f>E76*C76</f>
        <v>0</v>
      </c>
    </row>
    <row r="77" spans="1:6" x14ac:dyDescent="0.2">
      <c r="A77" s="72">
        <v>26</v>
      </c>
      <c r="B77" s="62" t="s">
        <v>123</v>
      </c>
      <c r="C77" s="75"/>
      <c r="D77" s="75"/>
      <c r="E77" s="79"/>
      <c r="F77" s="79"/>
    </row>
    <row r="78" spans="1:6" ht="165.75" x14ac:dyDescent="0.2">
      <c r="A78" s="45"/>
      <c r="B78" s="64" t="s">
        <v>124</v>
      </c>
      <c r="C78" s="52">
        <v>2</v>
      </c>
      <c r="D78" s="51" t="s">
        <v>58</v>
      </c>
      <c r="E78" s="79"/>
      <c r="F78" s="79">
        <f>E78*C78</f>
        <v>0</v>
      </c>
    </row>
    <row r="79" spans="1:6" x14ac:dyDescent="0.2">
      <c r="A79" s="72">
        <v>27</v>
      </c>
      <c r="B79" s="62" t="s">
        <v>125</v>
      </c>
      <c r="C79" s="75"/>
      <c r="D79" s="75"/>
      <c r="E79" s="79"/>
      <c r="F79" s="79"/>
    </row>
    <row r="80" spans="1:6" ht="153" x14ac:dyDescent="0.2">
      <c r="A80" s="45"/>
      <c r="B80" s="64" t="s">
        <v>126</v>
      </c>
      <c r="C80" s="52">
        <v>9</v>
      </c>
      <c r="D80" s="51" t="s">
        <v>58</v>
      </c>
      <c r="E80" s="79"/>
      <c r="F80" s="79">
        <f>E80*C80</f>
        <v>0</v>
      </c>
    </row>
    <row r="81" spans="1:6" x14ac:dyDescent="0.2">
      <c r="A81" s="72">
        <v>28</v>
      </c>
      <c r="B81" s="62" t="s">
        <v>127</v>
      </c>
      <c r="C81" s="75"/>
      <c r="D81" s="75"/>
      <c r="E81" s="79"/>
      <c r="F81" s="79"/>
    </row>
    <row r="82" spans="1:6" ht="76.5" x14ac:dyDescent="0.2">
      <c r="A82" s="45"/>
      <c r="B82" s="64" t="s">
        <v>128</v>
      </c>
      <c r="C82" s="75"/>
      <c r="D82" s="75"/>
      <c r="E82" s="79"/>
      <c r="F82" s="79"/>
    </row>
    <row r="83" spans="1:6" x14ac:dyDescent="0.2">
      <c r="A83" s="49" t="s">
        <v>82</v>
      </c>
      <c r="B83" s="63" t="s">
        <v>129</v>
      </c>
      <c r="C83" s="52">
        <v>1</v>
      </c>
      <c r="D83" s="51" t="s">
        <v>58</v>
      </c>
      <c r="E83" s="79"/>
      <c r="F83" s="79">
        <f>E83*C83</f>
        <v>0</v>
      </c>
    </row>
    <row r="84" spans="1:6" x14ac:dyDescent="0.2">
      <c r="A84" s="49" t="s">
        <v>84</v>
      </c>
      <c r="B84" s="63" t="s">
        <v>130</v>
      </c>
      <c r="C84" s="52">
        <v>2</v>
      </c>
      <c r="D84" s="51" t="s">
        <v>58</v>
      </c>
      <c r="E84" s="79"/>
      <c r="F84" s="79">
        <f>E84*C84</f>
        <v>0</v>
      </c>
    </row>
    <row r="85" spans="1:6" x14ac:dyDescent="0.2">
      <c r="A85" s="49" t="s">
        <v>86</v>
      </c>
      <c r="B85" s="63" t="s">
        <v>131</v>
      </c>
      <c r="C85" s="52">
        <v>1</v>
      </c>
      <c r="D85" s="51" t="s">
        <v>58</v>
      </c>
      <c r="E85" s="79"/>
      <c r="F85" s="79">
        <f>E85*C85</f>
        <v>0</v>
      </c>
    </row>
    <row r="86" spans="1:6" x14ac:dyDescent="0.2">
      <c r="A86" s="49" t="s">
        <v>38</v>
      </c>
      <c r="B86" s="63" t="s">
        <v>132</v>
      </c>
      <c r="C86" s="52">
        <v>1</v>
      </c>
      <c r="D86" s="51" t="s">
        <v>58</v>
      </c>
      <c r="E86" s="79"/>
      <c r="F86" s="79">
        <f>E86*C86</f>
        <v>0</v>
      </c>
    </row>
    <row r="87" spans="1:6" ht="76.5" x14ac:dyDescent="0.2">
      <c r="A87" s="49" t="s">
        <v>40</v>
      </c>
      <c r="B87" s="63" t="s">
        <v>133</v>
      </c>
      <c r="C87" s="52">
        <v>1</v>
      </c>
      <c r="D87" s="51" t="s">
        <v>58</v>
      </c>
      <c r="E87" s="79"/>
      <c r="F87" s="79">
        <f>E87*C87</f>
        <v>0</v>
      </c>
    </row>
    <row r="88" spans="1:6" x14ac:dyDescent="0.2">
      <c r="A88" s="72">
        <v>29</v>
      </c>
      <c r="B88" s="62" t="s">
        <v>134</v>
      </c>
      <c r="C88" s="75"/>
      <c r="D88" s="75"/>
      <c r="E88" s="79"/>
      <c r="F88" s="79"/>
    </row>
    <row r="89" spans="1:6" ht="76.5" x14ac:dyDescent="0.2">
      <c r="A89" s="45"/>
      <c r="B89" s="64" t="s">
        <v>135</v>
      </c>
      <c r="C89" s="75"/>
      <c r="D89" s="75"/>
      <c r="E89" s="79"/>
      <c r="F89" s="79"/>
    </row>
    <row r="90" spans="1:6" x14ac:dyDescent="0.2">
      <c r="A90" s="49" t="s">
        <v>82</v>
      </c>
      <c r="B90" s="63" t="s">
        <v>136</v>
      </c>
      <c r="C90" s="52">
        <v>1</v>
      </c>
      <c r="D90" s="51" t="s">
        <v>58</v>
      </c>
      <c r="E90" s="79"/>
      <c r="F90" s="79">
        <f>E90*C90</f>
        <v>0</v>
      </c>
    </row>
    <row r="91" spans="1:6" x14ac:dyDescent="0.2">
      <c r="A91" s="49" t="s">
        <v>84</v>
      </c>
      <c r="B91" s="63" t="s">
        <v>137</v>
      </c>
      <c r="C91" s="52">
        <v>1</v>
      </c>
      <c r="D91" s="51" t="s">
        <v>58</v>
      </c>
      <c r="E91" s="79"/>
      <c r="F91" s="79">
        <f>E91*C91</f>
        <v>0</v>
      </c>
    </row>
    <row r="92" spans="1:6" x14ac:dyDescent="0.2">
      <c r="A92" s="49" t="s">
        <v>86</v>
      </c>
      <c r="B92" s="63" t="s">
        <v>138</v>
      </c>
      <c r="C92" s="52">
        <v>1</v>
      </c>
      <c r="D92" s="51" t="s">
        <v>58</v>
      </c>
      <c r="E92" s="79"/>
      <c r="F92" s="79">
        <f>E92*C92</f>
        <v>0</v>
      </c>
    </row>
    <row r="93" spans="1:6" x14ac:dyDescent="0.2">
      <c r="A93" s="49" t="s">
        <v>38</v>
      </c>
      <c r="B93" s="63" t="s">
        <v>139</v>
      </c>
      <c r="C93" s="52">
        <v>1</v>
      </c>
      <c r="D93" s="51" t="s">
        <v>58</v>
      </c>
      <c r="E93" s="79"/>
      <c r="F93" s="79">
        <f>E93*C93</f>
        <v>0</v>
      </c>
    </row>
    <row r="94" spans="1:6" x14ac:dyDescent="0.2">
      <c r="A94" s="49" t="s">
        <v>40</v>
      </c>
      <c r="B94" s="63" t="s">
        <v>140</v>
      </c>
      <c r="C94" s="52">
        <v>1</v>
      </c>
      <c r="D94" s="51" t="s">
        <v>58</v>
      </c>
      <c r="E94" s="79"/>
      <c r="F94" s="79">
        <f>E94*C94</f>
        <v>0</v>
      </c>
    </row>
    <row r="95" spans="1:6" x14ac:dyDescent="0.2">
      <c r="A95" s="72">
        <v>30</v>
      </c>
      <c r="B95" s="62" t="s">
        <v>141</v>
      </c>
      <c r="C95" s="75"/>
      <c r="D95" s="75"/>
      <c r="E95" s="79"/>
      <c r="F95" s="79"/>
    </row>
    <row r="96" spans="1:6" ht="76.5" x14ac:dyDescent="0.2">
      <c r="A96" s="45"/>
      <c r="B96" s="64" t="s">
        <v>142</v>
      </c>
      <c r="C96" s="75"/>
      <c r="D96" s="75"/>
      <c r="E96" s="79"/>
      <c r="F96" s="79"/>
    </row>
    <row r="97" spans="1:6" x14ac:dyDescent="0.2">
      <c r="A97" s="49" t="s">
        <v>82</v>
      </c>
      <c r="B97" s="63" t="s">
        <v>143</v>
      </c>
      <c r="C97" s="52">
        <v>10</v>
      </c>
      <c r="D97" s="51" t="s">
        <v>58</v>
      </c>
      <c r="E97" s="79"/>
      <c r="F97" s="79">
        <f>E97*C97</f>
        <v>0</v>
      </c>
    </row>
    <row r="98" spans="1:6" x14ac:dyDescent="0.2">
      <c r="A98" s="49" t="s">
        <v>84</v>
      </c>
      <c r="B98" s="63" t="s">
        <v>144</v>
      </c>
      <c r="C98" s="52">
        <v>2</v>
      </c>
      <c r="D98" s="51" t="s">
        <v>58</v>
      </c>
      <c r="E98" s="79"/>
      <c r="F98" s="79">
        <f>E98*C98</f>
        <v>0</v>
      </c>
    </row>
    <row r="99" spans="1:6" x14ac:dyDescent="0.2">
      <c r="A99" s="49" t="s">
        <v>86</v>
      </c>
      <c r="B99" s="63" t="s">
        <v>145</v>
      </c>
      <c r="C99" s="52">
        <v>2</v>
      </c>
      <c r="D99" s="51" t="s">
        <v>58</v>
      </c>
      <c r="E99" s="79"/>
      <c r="F99" s="79">
        <f>E99*C99</f>
        <v>0</v>
      </c>
    </row>
    <row r="100" spans="1:6" x14ac:dyDescent="0.2">
      <c r="A100" s="49" t="s">
        <v>38</v>
      </c>
      <c r="B100" s="63" t="s">
        <v>146</v>
      </c>
      <c r="C100" s="52">
        <v>2</v>
      </c>
      <c r="D100" s="51" t="s">
        <v>58</v>
      </c>
      <c r="E100" s="79"/>
      <c r="F100" s="79">
        <f>E100*C100</f>
        <v>0</v>
      </c>
    </row>
    <row r="101" spans="1:6" x14ac:dyDescent="0.2">
      <c r="A101" s="72">
        <v>31</v>
      </c>
      <c r="B101" s="62" t="s">
        <v>147</v>
      </c>
      <c r="C101" s="75"/>
      <c r="D101" s="75"/>
      <c r="E101" s="79"/>
      <c r="F101" s="79"/>
    </row>
    <row r="102" spans="1:6" ht="114.75" x14ac:dyDescent="0.2">
      <c r="A102" s="45"/>
      <c r="B102" s="64" t="s">
        <v>148</v>
      </c>
      <c r="C102" s="75"/>
      <c r="D102" s="75"/>
      <c r="E102" s="79"/>
      <c r="F102" s="79"/>
    </row>
    <row r="103" spans="1:6" x14ac:dyDescent="0.2">
      <c r="A103" s="49" t="s">
        <v>82</v>
      </c>
      <c r="B103" s="63" t="s">
        <v>149</v>
      </c>
      <c r="C103" s="52">
        <v>30</v>
      </c>
      <c r="D103" s="51" t="s">
        <v>58</v>
      </c>
      <c r="E103" s="79"/>
      <c r="F103" s="79">
        <f>E103*C103</f>
        <v>0</v>
      </c>
    </row>
    <row r="104" spans="1:6" ht="63.75" x14ac:dyDescent="0.2">
      <c r="A104" s="47">
        <v>32</v>
      </c>
      <c r="B104" s="63" t="s">
        <v>150</v>
      </c>
      <c r="C104" s="52">
        <v>1</v>
      </c>
      <c r="D104" s="51" t="s">
        <v>151</v>
      </c>
      <c r="E104" s="79"/>
      <c r="F104" s="79">
        <f>E104*C104</f>
        <v>0</v>
      </c>
    </row>
    <row r="105" spans="1:6" x14ac:dyDescent="0.2">
      <c r="A105" s="69"/>
      <c r="B105" s="84" t="s">
        <v>152</v>
      </c>
      <c r="C105" s="76"/>
      <c r="D105" s="76"/>
      <c r="E105" s="80"/>
      <c r="F105" s="80"/>
    </row>
    <row r="106" spans="1:6" x14ac:dyDescent="0.2">
      <c r="A106" s="72">
        <v>33</v>
      </c>
      <c r="B106" s="62" t="s">
        <v>153</v>
      </c>
      <c r="C106" s="75"/>
      <c r="D106" s="75"/>
      <c r="E106" s="79"/>
      <c r="F106" s="79"/>
    </row>
    <row r="107" spans="1:6" ht="102" x14ac:dyDescent="0.2">
      <c r="A107" s="45"/>
      <c r="B107" s="64" t="s">
        <v>154</v>
      </c>
      <c r="C107" s="52">
        <v>55</v>
      </c>
      <c r="D107" s="51" t="s">
        <v>58</v>
      </c>
      <c r="E107" s="79"/>
      <c r="F107" s="79">
        <f>E107*C107</f>
        <v>0</v>
      </c>
    </row>
    <row r="108" spans="1:6" x14ac:dyDescent="0.2">
      <c r="A108" s="72">
        <v>34</v>
      </c>
      <c r="B108" s="62" t="s">
        <v>155</v>
      </c>
      <c r="C108" s="75"/>
      <c r="D108" s="75"/>
      <c r="E108" s="79"/>
      <c r="F108" s="79"/>
    </row>
    <row r="109" spans="1:6" ht="229.5" x14ac:dyDescent="0.2">
      <c r="A109" s="45"/>
      <c r="B109" s="64" t="s">
        <v>156</v>
      </c>
      <c r="C109" s="75"/>
      <c r="D109" s="75"/>
      <c r="E109" s="79"/>
      <c r="F109" s="79"/>
    </row>
    <row r="110" spans="1:6" x14ac:dyDescent="0.2">
      <c r="A110" s="49" t="s">
        <v>82</v>
      </c>
      <c r="B110" s="63" t="s">
        <v>157</v>
      </c>
      <c r="C110" s="52">
        <v>8</v>
      </c>
      <c r="D110" s="51" t="s">
        <v>58</v>
      </c>
      <c r="E110" s="79"/>
      <c r="F110" s="79">
        <f>E110*C110</f>
        <v>0</v>
      </c>
    </row>
    <row r="111" spans="1:6" x14ac:dyDescent="0.2">
      <c r="A111" s="49" t="s">
        <v>84</v>
      </c>
      <c r="B111" s="63" t="s">
        <v>158</v>
      </c>
      <c r="C111" s="52">
        <v>3</v>
      </c>
      <c r="D111" s="51" t="s">
        <v>58</v>
      </c>
      <c r="E111" s="79"/>
      <c r="F111" s="79">
        <f>E111*C111</f>
        <v>0</v>
      </c>
    </row>
    <row r="112" spans="1:6" x14ac:dyDescent="0.2">
      <c r="A112" s="49" t="s">
        <v>86</v>
      </c>
      <c r="B112" s="63" t="s">
        <v>159</v>
      </c>
      <c r="C112" s="52">
        <v>12</v>
      </c>
      <c r="D112" s="51" t="s">
        <v>58</v>
      </c>
      <c r="E112" s="79"/>
      <c r="F112" s="79">
        <f>E112*C112</f>
        <v>0</v>
      </c>
    </row>
    <row r="113" spans="1:6" x14ac:dyDescent="0.2">
      <c r="A113" s="72">
        <v>35</v>
      </c>
      <c r="B113" s="62" t="s">
        <v>160</v>
      </c>
      <c r="C113" s="75"/>
      <c r="D113" s="75"/>
      <c r="E113" s="79"/>
      <c r="F113" s="79"/>
    </row>
    <row r="114" spans="1:6" ht="38.25" x14ac:dyDescent="0.2">
      <c r="A114" s="46"/>
      <c r="B114" s="64" t="s">
        <v>161</v>
      </c>
      <c r="C114" s="52">
        <v>4</v>
      </c>
      <c r="D114" s="51" t="s">
        <v>58</v>
      </c>
      <c r="E114" s="79"/>
      <c r="F114" s="79">
        <f>E114*C114</f>
        <v>0</v>
      </c>
    </row>
    <row r="115" spans="1:6" x14ac:dyDescent="0.2">
      <c r="A115" s="72">
        <v>36</v>
      </c>
      <c r="B115" s="62" t="s">
        <v>162</v>
      </c>
      <c r="C115" s="75"/>
      <c r="D115" s="75"/>
      <c r="E115" s="79"/>
      <c r="F115" s="79"/>
    </row>
    <row r="116" spans="1:6" ht="38.25" x14ac:dyDescent="0.2">
      <c r="A116" s="46"/>
      <c r="B116" s="64" t="s">
        <v>163</v>
      </c>
      <c r="C116" s="52">
        <v>2</v>
      </c>
      <c r="D116" s="51" t="s">
        <v>58</v>
      </c>
      <c r="E116" s="79"/>
      <c r="F116" s="79">
        <f>E116*C116</f>
        <v>0</v>
      </c>
    </row>
    <row r="117" spans="1:6" x14ac:dyDescent="0.2">
      <c r="A117" s="72">
        <v>37</v>
      </c>
      <c r="B117" s="62" t="s">
        <v>164</v>
      </c>
      <c r="C117" s="75"/>
      <c r="D117" s="75"/>
      <c r="E117" s="79"/>
      <c r="F117" s="79"/>
    </row>
    <row r="118" spans="1:6" ht="38.25" x14ac:dyDescent="0.2">
      <c r="A118" s="46"/>
      <c r="B118" s="63" t="s">
        <v>165</v>
      </c>
      <c r="C118" s="75"/>
      <c r="D118" s="75"/>
      <c r="E118" s="79"/>
      <c r="F118" s="79"/>
    </row>
    <row r="119" spans="1:6" x14ac:dyDescent="0.2">
      <c r="A119" s="49" t="s">
        <v>82</v>
      </c>
      <c r="B119" s="63" t="s">
        <v>166</v>
      </c>
      <c r="C119" s="52">
        <v>1</v>
      </c>
      <c r="D119" s="51" t="s">
        <v>58</v>
      </c>
      <c r="E119" s="79"/>
      <c r="F119" s="79">
        <f>E119*C119</f>
        <v>0</v>
      </c>
    </row>
    <row r="120" spans="1:6" x14ac:dyDescent="0.2">
      <c r="A120" s="49" t="s">
        <v>84</v>
      </c>
      <c r="B120" s="63" t="s">
        <v>167</v>
      </c>
      <c r="C120" s="52">
        <v>2</v>
      </c>
      <c r="D120" s="51" t="s">
        <v>58</v>
      </c>
      <c r="E120" s="79"/>
      <c r="F120" s="79">
        <f>E120*C120</f>
        <v>0</v>
      </c>
    </row>
    <row r="121" spans="1:6" x14ac:dyDescent="0.2">
      <c r="A121" s="72">
        <v>38</v>
      </c>
      <c r="B121" s="62" t="s">
        <v>168</v>
      </c>
      <c r="C121" s="75"/>
      <c r="D121" s="75"/>
      <c r="E121" s="79"/>
      <c r="F121" s="79"/>
    </row>
    <row r="122" spans="1:6" ht="38.25" x14ac:dyDescent="0.2">
      <c r="A122" s="46"/>
      <c r="B122" s="64" t="s">
        <v>169</v>
      </c>
      <c r="C122" s="52">
        <v>2</v>
      </c>
      <c r="D122" s="51" t="s">
        <v>58</v>
      </c>
      <c r="E122" s="79"/>
      <c r="F122" s="79">
        <f>E122*C122</f>
        <v>0</v>
      </c>
    </row>
    <row r="123" spans="1:6" x14ac:dyDescent="0.2">
      <c r="A123" s="72">
        <v>39</v>
      </c>
      <c r="B123" s="62" t="s">
        <v>170</v>
      </c>
      <c r="C123" s="75"/>
      <c r="D123" s="75"/>
      <c r="E123" s="79"/>
      <c r="F123" s="79"/>
    </row>
    <row r="124" spans="1:6" ht="127.5" x14ac:dyDescent="0.2">
      <c r="A124" s="45"/>
      <c r="B124" s="64" t="s">
        <v>171</v>
      </c>
      <c r="C124" s="52">
        <v>13</v>
      </c>
      <c r="D124" s="51" t="s">
        <v>58</v>
      </c>
      <c r="E124" s="79"/>
      <c r="F124" s="79">
        <f>E124*C124</f>
        <v>0</v>
      </c>
    </row>
    <row r="125" spans="1:6" x14ac:dyDescent="0.2">
      <c r="A125" s="72">
        <v>40</v>
      </c>
      <c r="B125" s="62" t="s">
        <v>172</v>
      </c>
      <c r="C125" s="75"/>
      <c r="D125" s="75"/>
      <c r="E125" s="79"/>
      <c r="F125" s="79"/>
    </row>
    <row r="126" spans="1:6" ht="51" x14ac:dyDescent="0.2">
      <c r="A126" s="45"/>
      <c r="B126" s="64" t="s">
        <v>173</v>
      </c>
      <c r="C126" s="52">
        <v>8</v>
      </c>
      <c r="D126" s="51" t="s">
        <v>58</v>
      </c>
      <c r="E126" s="79"/>
      <c r="F126" s="79">
        <f>E126*C126</f>
        <v>0</v>
      </c>
    </row>
    <row r="127" spans="1:6" x14ac:dyDescent="0.2">
      <c r="A127" s="69"/>
      <c r="B127" s="84" t="s">
        <v>174</v>
      </c>
      <c r="C127" s="76"/>
      <c r="D127" s="76"/>
      <c r="E127" s="80"/>
      <c r="F127" s="80"/>
    </row>
    <row r="128" spans="1:6" ht="38.25" x14ac:dyDescent="0.2">
      <c r="A128" s="46"/>
      <c r="B128" s="64" t="s">
        <v>175</v>
      </c>
      <c r="C128" s="75"/>
      <c r="D128" s="75"/>
      <c r="E128" s="79"/>
      <c r="F128" s="79"/>
    </row>
    <row r="129" spans="1:6" x14ac:dyDescent="0.2">
      <c r="A129" s="72">
        <v>41</v>
      </c>
      <c r="B129" s="62" t="s">
        <v>176</v>
      </c>
      <c r="C129" s="75"/>
      <c r="D129" s="75"/>
      <c r="E129" s="79"/>
      <c r="F129" s="79"/>
    </row>
    <row r="130" spans="1:6" ht="114.75" x14ac:dyDescent="0.2">
      <c r="A130" s="45"/>
      <c r="B130" s="64" t="s">
        <v>177</v>
      </c>
      <c r="C130" s="52">
        <v>40</v>
      </c>
      <c r="D130" s="51" t="s">
        <v>178</v>
      </c>
      <c r="E130" s="79"/>
      <c r="F130" s="79">
        <f>E130*C130</f>
        <v>0</v>
      </c>
    </row>
    <row r="131" spans="1:6" x14ac:dyDescent="0.2">
      <c r="A131" s="72">
        <v>42</v>
      </c>
      <c r="B131" s="62" t="s">
        <v>179</v>
      </c>
      <c r="C131" s="75"/>
      <c r="D131" s="75"/>
      <c r="E131" s="79"/>
      <c r="F131" s="79"/>
    </row>
    <row r="132" spans="1:6" ht="25.5" x14ac:dyDescent="0.2">
      <c r="A132" s="46"/>
      <c r="B132" s="63" t="s">
        <v>180</v>
      </c>
      <c r="C132" s="52">
        <v>1</v>
      </c>
      <c r="D132" s="51" t="s">
        <v>58</v>
      </c>
      <c r="E132" s="79"/>
      <c r="F132" s="79">
        <f>E132*C132</f>
        <v>0</v>
      </c>
    </row>
    <row r="133" spans="1:6" ht="63.75" x14ac:dyDescent="0.2">
      <c r="A133" s="47">
        <v>43</v>
      </c>
      <c r="B133" s="85" t="s">
        <v>181</v>
      </c>
      <c r="C133" s="52">
        <v>470</v>
      </c>
      <c r="D133" s="51" t="s">
        <v>178</v>
      </c>
      <c r="E133" s="79"/>
      <c r="F133" s="79">
        <f>E133*C133</f>
        <v>0</v>
      </c>
    </row>
    <row r="134" spans="1:6" x14ac:dyDescent="0.2">
      <c r="A134" s="73">
        <v>44</v>
      </c>
      <c r="B134" s="86" t="s">
        <v>182</v>
      </c>
      <c r="C134" s="77"/>
      <c r="D134" s="77"/>
      <c r="E134" s="81"/>
      <c r="F134" s="81"/>
    </row>
    <row r="135" spans="1:6" ht="89.25" x14ac:dyDescent="0.2">
      <c r="A135" s="74" t="s">
        <v>84</v>
      </c>
      <c r="B135" s="64" t="s">
        <v>183</v>
      </c>
      <c r="C135" s="75"/>
      <c r="D135" s="75"/>
      <c r="E135" s="79"/>
      <c r="F135" s="79"/>
    </row>
    <row r="136" spans="1:6" ht="140.25" x14ac:dyDescent="0.2">
      <c r="A136" s="71">
        <v>45</v>
      </c>
      <c r="B136" s="64" t="s">
        <v>184</v>
      </c>
      <c r="C136" s="52">
        <v>50</v>
      </c>
      <c r="D136" s="51" t="s">
        <v>58</v>
      </c>
      <c r="E136" s="79"/>
      <c r="F136" s="79">
        <f>E136*C136</f>
        <v>0</v>
      </c>
    </row>
    <row r="137" spans="1:6" x14ac:dyDescent="0.2">
      <c r="A137" s="72">
        <v>50</v>
      </c>
      <c r="B137" s="63" t="s">
        <v>185</v>
      </c>
      <c r="C137" s="52">
        <v>3</v>
      </c>
      <c r="D137" s="51" t="s">
        <v>58</v>
      </c>
      <c r="E137" s="79"/>
      <c r="F137" s="79">
        <f>E137*C137</f>
        <v>0</v>
      </c>
    </row>
    <row r="138" spans="1:6" x14ac:dyDescent="0.2">
      <c r="A138" s="72">
        <v>51</v>
      </c>
      <c r="B138" s="63" t="s">
        <v>186</v>
      </c>
      <c r="C138" s="52">
        <v>150</v>
      </c>
      <c r="D138" s="51" t="s">
        <v>178</v>
      </c>
      <c r="E138" s="79"/>
      <c r="F138" s="79">
        <f>E138*C138</f>
        <v>0</v>
      </c>
    </row>
    <row r="139" spans="1:6" x14ac:dyDescent="0.2">
      <c r="A139" s="70"/>
      <c r="B139" s="86" t="s">
        <v>187</v>
      </c>
      <c r="C139" s="77"/>
      <c r="D139" s="77"/>
      <c r="E139" s="81"/>
      <c r="F139" s="81"/>
    </row>
    <row r="140" spans="1:6" ht="38.25" x14ac:dyDescent="0.2">
      <c r="A140" s="45"/>
      <c r="B140" s="63" t="s">
        <v>188</v>
      </c>
      <c r="C140" s="75"/>
      <c r="D140" s="75"/>
      <c r="E140" s="79"/>
      <c r="F140" s="79"/>
    </row>
    <row r="141" spans="1:6" ht="165.75" x14ac:dyDescent="0.2">
      <c r="A141" s="47">
        <v>54</v>
      </c>
      <c r="B141" s="64" t="s">
        <v>189</v>
      </c>
      <c r="C141" s="52">
        <v>2</v>
      </c>
      <c r="D141" s="51" t="s">
        <v>58</v>
      </c>
      <c r="E141" s="79"/>
      <c r="F141" s="79">
        <f t="shared" ref="F141:F148" si="5">E141*C141</f>
        <v>0</v>
      </c>
    </row>
    <row r="142" spans="1:6" ht="102" x14ac:dyDescent="0.2">
      <c r="A142" s="47">
        <v>55</v>
      </c>
      <c r="B142" s="64" t="s">
        <v>190</v>
      </c>
      <c r="C142" s="52">
        <v>16</v>
      </c>
      <c r="D142" s="51" t="s">
        <v>58</v>
      </c>
      <c r="E142" s="79"/>
      <c r="F142" s="79">
        <f t="shared" si="5"/>
        <v>0</v>
      </c>
    </row>
    <row r="143" spans="1:6" ht="89.25" x14ac:dyDescent="0.2">
      <c r="A143" s="47">
        <v>56</v>
      </c>
      <c r="B143" s="64" t="s">
        <v>191</v>
      </c>
      <c r="C143" s="52">
        <v>16</v>
      </c>
      <c r="D143" s="51" t="s">
        <v>58</v>
      </c>
      <c r="E143" s="79"/>
      <c r="F143" s="79">
        <f t="shared" si="5"/>
        <v>0</v>
      </c>
    </row>
    <row r="144" spans="1:6" ht="38.25" x14ac:dyDescent="0.2">
      <c r="A144" s="47">
        <v>57</v>
      </c>
      <c r="B144" s="64" t="s">
        <v>192</v>
      </c>
      <c r="C144" s="52">
        <v>1</v>
      </c>
      <c r="D144" s="51" t="s">
        <v>58</v>
      </c>
      <c r="E144" s="79"/>
      <c r="F144" s="79">
        <f t="shared" si="5"/>
        <v>0</v>
      </c>
    </row>
    <row r="145" spans="1:6" ht="89.25" x14ac:dyDescent="0.2">
      <c r="A145" s="47">
        <v>58</v>
      </c>
      <c r="B145" s="64" t="s">
        <v>193</v>
      </c>
      <c r="C145" s="52">
        <v>1</v>
      </c>
      <c r="D145" s="51" t="s">
        <v>58</v>
      </c>
      <c r="E145" s="79"/>
      <c r="F145" s="79">
        <f t="shared" si="5"/>
        <v>0</v>
      </c>
    </row>
    <row r="146" spans="1:6" ht="76.5" x14ac:dyDescent="0.2">
      <c r="A146" s="47">
        <v>59</v>
      </c>
      <c r="B146" s="64" t="s">
        <v>194</v>
      </c>
      <c r="C146" s="52">
        <v>16</v>
      </c>
      <c r="D146" s="51" t="s">
        <v>58</v>
      </c>
      <c r="E146" s="79"/>
      <c r="F146" s="79">
        <f t="shared" si="5"/>
        <v>0</v>
      </c>
    </row>
    <row r="147" spans="1:6" ht="63.75" x14ac:dyDescent="0.2">
      <c r="A147" s="47">
        <v>60</v>
      </c>
      <c r="B147" s="64" t="s">
        <v>195</v>
      </c>
      <c r="C147" s="52">
        <v>1</v>
      </c>
      <c r="D147" s="51" t="s">
        <v>151</v>
      </c>
      <c r="E147" s="79"/>
      <c r="F147" s="79">
        <f t="shared" si="5"/>
        <v>0</v>
      </c>
    </row>
    <row r="148" spans="1:6" ht="38.25" x14ac:dyDescent="0.2">
      <c r="A148" s="47">
        <v>61</v>
      </c>
      <c r="B148" s="64" t="s">
        <v>196</v>
      </c>
      <c r="C148" s="52">
        <v>1</v>
      </c>
      <c r="D148" s="51" t="s">
        <v>151</v>
      </c>
      <c r="E148" s="79"/>
      <c r="F148" s="79">
        <f t="shared" si="5"/>
        <v>0</v>
      </c>
    </row>
    <row r="149" spans="1:6" x14ac:dyDescent="0.2">
      <c r="A149" s="68"/>
      <c r="B149" s="84" t="s">
        <v>197</v>
      </c>
      <c r="C149" s="76"/>
      <c r="D149" s="76"/>
      <c r="E149" s="80"/>
      <c r="F149" s="80"/>
    </row>
    <row r="150" spans="1:6" ht="38.25" x14ac:dyDescent="0.2">
      <c r="A150" s="45"/>
      <c r="B150" s="63" t="s">
        <v>188</v>
      </c>
      <c r="C150" s="75"/>
      <c r="D150" s="75"/>
      <c r="E150" s="79"/>
      <c r="F150" s="79"/>
    </row>
    <row r="151" spans="1:6" ht="51" x14ac:dyDescent="0.2">
      <c r="A151" s="47">
        <v>62</v>
      </c>
      <c r="B151" s="64" t="s">
        <v>198</v>
      </c>
      <c r="C151" s="52">
        <v>20</v>
      </c>
      <c r="D151" s="51" t="s">
        <v>58</v>
      </c>
      <c r="E151" s="79"/>
      <c r="F151" s="79">
        <f t="shared" ref="F151:F160" si="6">E151*C151</f>
        <v>0</v>
      </c>
    </row>
    <row r="152" spans="1:6" ht="51" x14ac:dyDescent="0.2">
      <c r="A152" s="47">
        <v>63</v>
      </c>
      <c r="B152" s="64" t="s">
        <v>199</v>
      </c>
      <c r="C152" s="52">
        <v>20</v>
      </c>
      <c r="D152" s="51" t="s">
        <v>58</v>
      </c>
      <c r="E152" s="79"/>
      <c r="F152" s="79">
        <f t="shared" si="6"/>
        <v>0</v>
      </c>
    </row>
    <row r="153" spans="1:6" ht="63.75" x14ac:dyDescent="0.2">
      <c r="A153" s="47">
        <v>64</v>
      </c>
      <c r="B153" s="64" t="s">
        <v>200</v>
      </c>
      <c r="C153" s="52">
        <v>20</v>
      </c>
      <c r="D153" s="51" t="s">
        <v>58</v>
      </c>
      <c r="E153" s="79"/>
      <c r="F153" s="79">
        <f t="shared" si="6"/>
        <v>0</v>
      </c>
    </row>
    <row r="154" spans="1:6" ht="63.75" x14ac:dyDescent="0.2">
      <c r="A154" s="47">
        <v>65</v>
      </c>
      <c r="B154" s="64" t="s">
        <v>201</v>
      </c>
      <c r="C154" s="52">
        <v>6</v>
      </c>
      <c r="D154" s="51" t="s">
        <v>58</v>
      </c>
      <c r="E154" s="79"/>
      <c r="F154" s="79">
        <f t="shared" si="6"/>
        <v>0</v>
      </c>
    </row>
    <row r="155" spans="1:6" ht="89.25" x14ac:dyDescent="0.2">
      <c r="A155" s="47">
        <v>66</v>
      </c>
      <c r="B155" s="64" t="s">
        <v>202</v>
      </c>
      <c r="C155" s="52">
        <v>1</v>
      </c>
      <c r="D155" s="51" t="s">
        <v>58</v>
      </c>
      <c r="E155" s="79"/>
      <c r="F155" s="79">
        <f t="shared" si="6"/>
        <v>0</v>
      </c>
    </row>
    <row r="156" spans="1:6" ht="102" x14ac:dyDescent="0.2">
      <c r="A156" s="47">
        <v>67</v>
      </c>
      <c r="B156" s="64" t="s">
        <v>203</v>
      </c>
      <c r="C156" s="52">
        <v>6500</v>
      </c>
      <c r="D156" s="51" t="s">
        <v>204</v>
      </c>
      <c r="E156" s="79"/>
      <c r="F156" s="79">
        <f t="shared" si="6"/>
        <v>0</v>
      </c>
    </row>
    <row r="157" spans="1:6" ht="25.5" x14ac:dyDescent="0.2">
      <c r="A157" s="47">
        <v>68</v>
      </c>
      <c r="B157" s="63" t="s">
        <v>205</v>
      </c>
      <c r="C157" s="52">
        <v>1</v>
      </c>
      <c r="D157" s="51" t="s">
        <v>151</v>
      </c>
      <c r="E157" s="79"/>
      <c r="F157" s="79">
        <f t="shared" si="6"/>
        <v>0</v>
      </c>
    </row>
    <row r="158" spans="1:6" ht="38.25" x14ac:dyDescent="0.2">
      <c r="A158" s="47">
        <v>69</v>
      </c>
      <c r="B158" s="64" t="s">
        <v>206</v>
      </c>
      <c r="C158" s="52">
        <v>1</v>
      </c>
      <c r="D158" s="51" t="s">
        <v>151</v>
      </c>
      <c r="E158" s="79"/>
      <c r="F158" s="79">
        <f t="shared" si="6"/>
        <v>0</v>
      </c>
    </row>
    <row r="159" spans="1:6" ht="38.25" x14ac:dyDescent="0.2">
      <c r="A159" s="47">
        <v>70</v>
      </c>
      <c r="B159" s="63" t="s">
        <v>207</v>
      </c>
      <c r="C159" s="52">
        <v>1</v>
      </c>
      <c r="D159" s="51" t="s">
        <v>151</v>
      </c>
      <c r="E159" s="79"/>
      <c r="F159" s="79">
        <f t="shared" si="6"/>
        <v>0</v>
      </c>
    </row>
    <row r="160" spans="1:6" ht="63.75" x14ac:dyDescent="0.2">
      <c r="A160" s="47">
        <v>71</v>
      </c>
      <c r="B160" s="63" t="s">
        <v>208</v>
      </c>
      <c r="C160" s="52">
        <v>1</v>
      </c>
      <c r="D160" s="51" t="s">
        <v>151</v>
      </c>
      <c r="E160" s="79"/>
      <c r="F160" s="79">
        <f t="shared" si="6"/>
        <v>0</v>
      </c>
    </row>
    <row r="161" spans="1:6" x14ac:dyDescent="0.2">
      <c r="A161" s="69"/>
      <c r="B161" s="84" t="s">
        <v>209</v>
      </c>
      <c r="C161" s="76"/>
      <c r="D161" s="76"/>
      <c r="E161" s="80"/>
      <c r="F161" s="80"/>
    </row>
    <row r="162" spans="1:6" x14ac:dyDescent="0.2">
      <c r="A162" s="47">
        <v>72</v>
      </c>
      <c r="B162" s="62" t="s">
        <v>210</v>
      </c>
      <c r="C162" s="75"/>
      <c r="D162" s="75"/>
      <c r="E162" s="79"/>
      <c r="F162" s="79"/>
    </row>
    <row r="163" spans="1:6" ht="38.25" x14ac:dyDescent="0.2">
      <c r="A163" s="46"/>
      <c r="B163" s="64" t="s">
        <v>211</v>
      </c>
      <c r="C163" s="52">
        <v>1</v>
      </c>
      <c r="D163" s="51" t="s">
        <v>151</v>
      </c>
      <c r="E163" s="79"/>
      <c r="F163" s="79">
        <f>E163*C163</f>
        <v>0</v>
      </c>
    </row>
    <row r="164" spans="1:6" x14ac:dyDescent="0.2">
      <c r="A164" s="47">
        <v>73</v>
      </c>
      <c r="B164" s="62" t="s">
        <v>212</v>
      </c>
      <c r="C164" s="75"/>
      <c r="D164" s="75"/>
      <c r="E164" s="79"/>
      <c r="F164" s="79"/>
    </row>
    <row r="165" spans="1:6" ht="38.25" x14ac:dyDescent="0.2">
      <c r="A165" s="45"/>
      <c r="B165" s="63" t="s">
        <v>213</v>
      </c>
      <c r="C165" s="52">
        <v>1</v>
      </c>
      <c r="D165" s="51" t="s">
        <v>151</v>
      </c>
      <c r="E165" s="79"/>
      <c r="F165" s="79">
        <f>E165*C165</f>
        <v>0</v>
      </c>
    </row>
    <row r="166" spans="1:6" x14ac:dyDescent="0.2">
      <c r="A166" s="44"/>
      <c r="B166" s="130" t="s">
        <v>214</v>
      </c>
      <c r="C166" s="131"/>
      <c r="D166" s="131"/>
      <c r="E166" s="132"/>
      <c r="F166" s="88">
        <f>SUM(F10:F165)</f>
        <v>0</v>
      </c>
    </row>
  </sheetData>
  <mergeCells count="3">
    <mergeCell ref="A7:F7"/>
    <mergeCell ref="A8:F8"/>
    <mergeCell ref="B166:E166"/>
  </mergeCells>
  <printOptions horizontalCentered="1"/>
  <pageMargins left="0.5" right="0.5" top="0.47" bottom="0.6" header="0.3" footer="0.3"/>
  <pageSetup paperSize="9" orientation="portrait" r:id="rId1"/>
  <headerFooter>
    <oddFooter>&amp;CPage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5" t="s">
        <v>14</v>
      </c>
      <c r="B20" s="116"/>
      <c r="C20" s="116"/>
    </row>
    <row r="22" spans="1:3" s="42" customFormat="1" ht="72" customHeight="1" x14ac:dyDescent="0.2">
      <c r="A22" s="115" t="s">
        <v>217</v>
      </c>
      <c r="B22" s="116"/>
      <c r="C22" s="116"/>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75"/>
  <sheetViews>
    <sheetView topLeftCell="A17" zoomScaleNormal="100" zoomScaleSheetLayoutView="110" workbookViewId="0">
      <selection activeCell="M54" sqref="M54"/>
    </sheetView>
  </sheetViews>
  <sheetFormatPr defaultRowHeight="12.75" x14ac:dyDescent="0.2"/>
  <cols>
    <col min="1" max="1" width="6.5" style="54" customWidth="1"/>
    <col min="2" max="2" width="58" style="65" customWidth="1"/>
    <col min="3" max="3" width="5.5" style="43" customWidth="1"/>
    <col min="4" max="4" width="6.1640625" style="43" customWidth="1"/>
    <col min="5" max="5" width="9.5" style="91" customWidth="1"/>
    <col min="6" max="6" width="16.5" style="91" customWidth="1"/>
    <col min="7" max="16384" width="9.33203125" style="43"/>
  </cols>
  <sheetData>
    <row r="7" spans="1:6" ht="45" customHeight="1" x14ac:dyDescent="0.2">
      <c r="A7" s="117" t="s">
        <v>218</v>
      </c>
      <c r="B7" s="117"/>
      <c r="C7" s="117"/>
      <c r="D7" s="117"/>
      <c r="E7" s="117"/>
      <c r="F7" s="117"/>
    </row>
    <row r="8" spans="1:6" ht="12.75" customHeight="1" x14ac:dyDescent="0.2">
      <c r="A8" s="133" t="s">
        <v>286</v>
      </c>
      <c r="B8" s="134"/>
      <c r="C8" s="134"/>
      <c r="D8" s="134"/>
      <c r="E8" s="134"/>
      <c r="F8" s="135"/>
    </row>
    <row r="9" spans="1:6" s="57" customFormat="1" ht="25.5" x14ac:dyDescent="0.2">
      <c r="A9" s="55" t="s">
        <v>22</v>
      </c>
      <c r="B9" s="56" t="s">
        <v>23</v>
      </c>
      <c r="C9" s="56" t="s">
        <v>24</v>
      </c>
      <c r="D9" s="56" t="s">
        <v>25</v>
      </c>
      <c r="E9" s="92" t="s">
        <v>287</v>
      </c>
      <c r="F9" s="92" t="s">
        <v>288</v>
      </c>
    </row>
    <row r="10" spans="1:6" x14ac:dyDescent="0.2">
      <c r="A10" s="72">
        <v>1</v>
      </c>
      <c r="B10" s="62" t="s">
        <v>220</v>
      </c>
      <c r="C10" s="75"/>
      <c r="D10" s="75"/>
      <c r="E10" s="79"/>
      <c r="F10" s="79"/>
    </row>
    <row r="11" spans="1:6" ht="191.25" x14ac:dyDescent="0.2">
      <c r="A11" s="89"/>
      <c r="B11" s="63" t="s">
        <v>221</v>
      </c>
      <c r="C11" s="52">
        <v>8</v>
      </c>
      <c r="D11" s="51" t="s">
        <v>58</v>
      </c>
      <c r="E11" s="79">
        <v>52000</v>
      </c>
      <c r="F11" s="79">
        <f>E11*C11</f>
        <v>416000</v>
      </c>
    </row>
    <row r="12" spans="1:6" x14ac:dyDescent="0.2">
      <c r="A12" s="72">
        <v>2</v>
      </c>
      <c r="B12" s="62" t="s">
        <v>222</v>
      </c>
      <c r="C12" s="75"/>
      <c r="D12" s="75"/>
      <c r="E12" s="79"/>
      <c r="F12" s="79"/>
    </row>
    <row r="13" spans="1:6" ht="191.25" x14ac:dyDescent="0.2">
      <c r="A13" s="89"/>
      <c r="B13" s="64" t="s">
        <v>223</v>
      </c>
      <c r="C13" s="75"/>
      <c r="D13" s="75"/>
      <c r="E13" s="79"/>
      <c r="F13" s="79"/>
    </row>
    <row r="14" spans="1:6" ht="51" x14ac:dyDescent="0.2">
      <c r="A14" s="49" t="s">
        <v>82</v>
      </c>
      <c r="B14" s="64" t="s">
        <v>224</v>
      </c>
      <c r="C14" s="52">
        <v>12</v>
      </c>
      <c r="D14" s="51" t="s">
        <v>58</v>
      </c>
      <c r="E14" s="79">
        <v>135000</v>
      </c>
      <c r="F14" s="79">
        <f>E14*C14</f>
        <v>1620000</v>
      </c>
    </row>
    <row r="15" spans="1:6" x14ac:dyDescent="0.2">
      <c r="A15" s="49" t="s">
        <v>84</v>
      </c>
      <c r="B15" s="62" t="s">
        <v>225</v>
      </c>
      <c r="C15" s="52">
        <v>4</v>
      </c>
      <c r="D15" s="51" t="s">
        <v>58</v>
      </c>
      <c r="E15" s="79">
        <v>90000</v>
      </c>
      <c r="F15" s="79">
        <f>E15*C15</f>
        <v>360000</v>
      </c>
    </row>
    <row r="16" spans="1:6" ht="25.5" x14ac:dyDescent="0.2">
      <c r="A16" s="49" t="s">
        <v>86</v>
      </c>
      <c r="B16" s="62" t="s">
        <v>226</v>
      </c>
      <c r="C16" s="52">
        <v>1</v>
      </c>
      <c r="D16" s="51" t="s">
        <v>58</v>
      </c>
      <c r="E16" s="79">
        <v>185000</v>
      </c>
      <c r="F16" s="79">
        <f>E16*C16</f>
        <v>185000</v>
      </c>
    </row>
    <row r="17" spans="1:6" x14ac:dyDescent="0.2">
      <c r="A17" s="72">
        <v>3</v>
      </c>
      <c r="B17" s="62" t="s">
        <v>227</v>
      </c>
      <c r="C17" s="75"/>
      <c r="D17" s="75"/>
      <c r="E17" s="79"/>
      <c r="F17" s="79"/>
    </row>
    <row r="18" spans="1:6" ht="191.25" x14ac:dyDescent="0.2">
      <c r="A18" s="89"/>
      <c r="B18" s="64" t="s">
        <v>223</v>
      </c>
      <c r="C18" s="52">
        <v>2</v>
      </c>
      <c r="D18" s="51" t="s">
        <v>58</v>
      </c>
      <c r="E18" s="79">
        <v>33000</v>
      </c>
      <c r="F18" s="79">
        <f>E18*C18</f>
        <v>66000</v>
      </c>
    </row>
    <row r="19" spans="1:6" x14ac:dyDescent="0.2">
      <c r="A19" s="47">
        <v>4</v>
      </c>
      <c r="B19" s="64" t="s">
        <v>228</v>
      </c>
      <c r="C19" s="75"/>
      <c r="D19" s="75"/>
      <c r="E19" s="79"/>
      <c r="F19" s="79"/>
    </row>
    <row r="20" spans="1:6" ht="51" x14ac:dyDescent="0.2">
      <c r="A20" s="89"/>
      <c r="B20" s="63" t="s">
        <v>229</v>
      </c>
      <c r="C20" s="52">
        <v>18</v>
      </c>
      <c r="D20" s="51" t="s">
        <v>58</v>
      </c>
      <c r="E20" s="79">
        <v>6500</v>
      </c>
      <c r="F20" s="79">
        <f>E20*C20</f>
        <v>117000</v>
      </c>
    </row>
    <row r="21" spans="1:6" x14ac:dyDescent="0.2">
      <c r="A21" s="47">
        <v>5</v>
      </c>
      <c r="B21" s="62" t="s">
        <v>230</v>
      </c>
      <c r="C21" s="75"/>
      <c r="D21" s="75"/>
      <c r="E21" s="79"/>
      <c r="F21" s="79"/>
    </row>
    <row r="22" spans="1:6" ht="38.25" x14ac:dyDescent="0.2">
      <c r="A22" s="90"/>
      <c r="B22" s="63" t="s">
        <v>231</v>
      </c>
      <c r="C22" s="75"/>
      <c r="D22" s="75"/>
      <c r="E22" s="79"/>
      <c r="F22" s="79"/>
    </row>
    <row r="23" spans="1:6" x14ac:dyDescent="0.2">
      <c r="A23" s="49" t="s">
        <v>232</v>
      </c>
      <c r="B23" s="63" t="s">
        <v>233</v>
      </c>
      <c r="C23" s="52">
        <v>8</v>
      </c>
      <c r="D23" s="51" t="s">
        <v>58</v>
      </c>
      <c r="E23" s="79">
        <v>55000</v>
      </c>
      <c r="F23" s="79">
        <f>E23*C23</f>
        <v>440000</v>
      </c>
    </row>
    <row r="24" spans="1:6" ht="25.5" x14ac:dyDescent="0.2">
      <c r="A24" s="49" t="s">
        <v>234</v>
      </c>
      <c r="B24" s="63" t="s">
        <v>235</v>
      </c>
      <c r="C24" s="52">
        <v>17</v>
      </c>
      <c r="D24" s="51" t="s">
        <v>58</v>
      </c>
      <c r="E24" s="79">
        <v>6000</v>
      </c>
      <c r="F24" s="79">
        <f>E24*C24</f>
        <v>102000</v>
      </c>
    </row>
    <row r="25" spans="1:6" x14ac:dyDescent="0.2">
      <c r="A25" s="47">
        <v>6</v>
      </c>
      <c r="B25" s="62" t="s">
        <v>236</v>
      </c>
      <c r="C25" s="75"/>
      <c r="D25" s="75"/>
      <c r="E25" s="79"/>
      <c r="F25" s="79"/>
    </row>
    <row r="26" spans="1:6" ht="114.75" x14ac:dyDescent="0.2">
      <c r="A26" s="89"/>
      <c r="B26" s="64" t="s">
        <v>237</v>
      </c>
      <c r="C26" s="52">
        <v>1</v>
      </c>
      <c r="D26" s="51" t="s">
        <v>58</v>
      </c>
      <c r="E26" s="79">
        <v>48000</v>
      </c>
      <c r="F26" s="79">
        <f>E26*C26</f>
        <v>48000</v>
      </c>
    </row>
    <row r="27" spans="1:6" x14ac:dyDescent="0.2">
      <c r="A27" s="47">
        <v>7</v>
      </c>
      <c r="B27" s="62" t="s">
        <v>238</v>
      </c>
      <c r="C27" s="75"/>
      <c r="D27" s="75"/>
      <c r="E27" s="79"/>
      <c r="F27" s="79"/>
    </row>
    <row r="28" spans="1:6" ht="153" x14ac:dyDescent="0.2">
      <c r="A28" s="89"/>
      <c r="B28" s="64" t="s">
        <v>239</v>
      </c>
      <c r="C28" s="52">
        <v>1</v>
      </c>
      <c r="D28" s="51" t="s">
        <v>58</v>
      </c>
      <c r="E28" s="79">
        <v>55000</v>
      </c>
      <c r="F28" s="79">
        <f>E28*C28</f>
        <v>55000</v>
      </c>
    </row>
    <row r="29" spans="1:6" x14ac:dyDescent="0.2">
      <c r="A29" s="47">
        <v>8</v>
      </c>
      <c r="B29" s="62" t="s">
        <v>240</v>
      </c>
      <c r="C29" s="75"/>
      <c r="D29" s="75"/>
      <c r="E29" s="79"/>
      <c r="F29" s="79"/>
    </row>
    <row r="30" spans="1:6" ht="153" x14ac:dyDescent="0.2">
      <c r="A30" s="89"/>
      <c r="B30" s="64" t="s">
        <v>241</v>
      </c>
      <c r="C30" s="52">
        <v>1</v>
      </c>
      <c r="D30" s="51" t="s">
        <v>58</v>
      </c>
      <c r="E30" s="79">
        <v>60000</v>
      </c>
      <c r="F30" s="79">
        <f>E30*C30</f>
        <v>60000</v>
      </c>
    </row>
    <row r="31" spans="1:6" x14ac:dyDescent="0.2">
      <c r="A31" s="47">
        <v>9</v>
      </c>
      <c r="B31" s="62" t="s">
        <v>242</v>
      </c>
      <c r="C31" s="75"/>
      <c r="D31" s="75"/>
      <c r="E31" s="79"/>
      <c r="F31" s="79"/>
    </row>
    <row r="32" spans="1:6" x14ac:dyDescent="0.2">
      <c r="A32" s="48" t="s">
        <v>243</v>
      </c>
      <c r="B32" s="63" t="s">
        <v>244</v>
      </c>
      <c r="C32" s="52">
        <v>17</v>
      </c>
      <c r="D32" s="51" t="s">
        <v>58</v>
      </c>
      <c r="E32" s="79">
        <v>9000</v>
      </c>
      <c r="F32" s="79">
        <f>E32*C32</f>
        <v>153000</v>
      </c>
    </row>
    <row r="33" spans="1:6" x14ac:dyDescent="0.2">
      <c r="A33" s="48" t="s">
        <v>245</v>
      </c>
      <c r="B33" s="63" t="s">
        <v>246</v>
      </c>
      <c r="C33" s="75"/>
      <c r="D33" s="75"/>
      <c r="E33" s="79"/>
      <c r="F33" s="79"/>
    </row>
    <row r="34" spans="1:6" ht="38.25" x14ac:dyDescent="0.2">
      <c r="A34" s="90"/>
      <c r="B34" s="63" t="s">
        <v>247</v>
      </c>
      <c r="C34" s="52">
        <v>17</v>
      </c>
      <c r="D34" s="51" t="s">
        <v>58</v>
      </c>
      <c r="E34" s="79">
        <v>3000</v>
      </c>
      <c r="F34" s="79">
        <f>E34*C34</f>
        <v>51000</v>
      </c>
    </row>
    <row r="35" spans="1:6" x14ac:dyDescent="0.2">
      <c r="A35" s="48" t="s">
        <v>248</v>
      </c>
      <c r="B35" s="63" t="s">
        <v>249</v>
      </c>
      <c r="C35" s="75"/>
      <c r="D35" s="75"/>
      <c r="E35" s="79"/>
      <c r="F35" s="79"/>
    </row>
    <row r="36" spans="1:6" ht="51" x14ac:dyDescent="0.2">
      <c r="A36" s="89"/>
      <c r="B36" s="63" t="s">
        <v>250</v>
      </c>
      <c r="C36" s="52">
        <v>17</v>
      </c>
      <c r="D36" s="51" t="s">
        <v>58</v>
      </c>
      <c r="E36" s="79">
        <v>8500</v>
      </c>
      <c r="F36" s="79">
        <f>E36*C36</f>
        <v>144500</v>
      </c>
    </row>
    <row r="37" spans="1:6" x14ac:dyDescent="0.2">
      <c r="A37" s="48" t="s">
        <v>251</v>
      </c>
      <c r="B37" s="63" t="s">
        <v>252</v>
      </c>
      <c r="C37" s="75"/>
      <c r="D37" s="75"/>
      <c r="E37" s="79"/>
      <c r="F37" s="79"/>
    </row>
    <row r="38" spans="1:6" ht="38.25" x14ac:dyDescent="0.2">
      <c r="A38" s="90"/>
      <c r="B38" s="64" t="s">
        <v>253</v>
      </c>
      <c r="C38" s="52">
        <v>17</v>
      </c>
      <c r="D38" s="51" t="s">
        <v>58</v>
      </c>
      <c r="E38" s="79">
        <v>3000</v>
      </c>
      <c r="F38" s="79">
        <f>E38*C38</f>
        <v>51000</v>
      </c>
    </row>
    <row r="39" spans="1:6" x14ac:dyDescent="0.2">
      <c r="A39" s="48" t="s">
        <v>254</v>
      </c>
      <c r="B39" s="63" t="s">
        <v>255</v>
      </c>
      <c r="C39" s="52">
        <v>17</v>
      </c>
      <c r="D39" s="51" t="s">
        <v>58</v>
      </c>
      <c r="E39" s="79">
        <v>3000</v>
      </c>
      <c r="F39" s="79">
        <f>E39*C39</f>
        <v>51000</v>
      </c>
    </row>
    <row r="40" spans="1:6" x14ac:dyDescent="0.2">
      <c r="A40" s="47">
        <v>10</v>
      </c>
      <c r="B40" s="62" t="s">
        <v>256</v>
      </c>
      <c r="C40" s="75"/>
      <c r="D40" s="75"/>
      <c r="E40" s="79"/>
      <c r="F40" s="79"/>
    </row>
    <row r="41" spans="1:6" ht="114.75" x14ac:dyDescent="0.2">
      <c r="A41" s="89"/>
      <c r="B41" s="64" t="s">
        <v>257</v>
      </c>
      <c r="C41" s="52">
        <v>200</v>
      </c>
      <c r="D41" s="51" t="s">
        <v>31</v>
      </c>
      <c r="E41" s="79">
        <v>2200</v>
      </c>
      <c r="F41" s="79">
        <f>E41*C41</f>
        <v>440000</v>
      </c>
    </row>
    <row r="42" spans="1:6" x14ac:dyDescent="0.2">
      <c r="A42" s="47">
        <v>11</v>
      </c>
      <c r="B42" s="62" t="s">
        <v>258</v>
      </c>
      <c r="C42" s="75"/>
      <c r="D42" s="75"/>
      <c r="E42" s="79"/>
      <c r="F42" s="79"/>
    </row>
    <row r="43" spans="1:6" ht="114.75" x14ac:dyDescent="0.2">
      <c r="A43" s="89"/>
      <c r="B43" s="64" t="s">
        <v>259</v>
      </c>
      <c r="C43" s="52">
        <v>2</v>
      </c>
      <c r="D43" s="51" t="s">
        <v>58</v>
      </c>
      <c r="E43" s="79">
        <v>50000</v>
      </c>
      <c r="F43" s="79">
        <f>E43*C43</f>
        <v>100000</v>
      </c>
    </row>
    <row r="44" spans="1:6" x14ac:dyDescent="0.2">
      <c r="A44" s="47">
        <v>12</v>
      </c>
      <c r="B44" s="62" t="s">
        <v>260</v>
      </c>
      <c r="C44" s="75"/>
      <c r="D44" s="75"/>
      <c r="E44" s="79"/>
      <c r="F44" s="79"/>
    </row>
    <row r="45" spans="1:6" ht="63.75" x14ac:dyDescent="0.2">
      <c r="A45" s="89"/>
      <c r="B45" s="62" t="s">
        <v>261</v>
      </c>
      <c r="C45" s="75"/>
      <c r="D45" s="75"/>
      <c r="E45" s="79"/>
      <c r="F45" s="79"/>
    </row>
    <row r="46" spans="1:6" ht="89.25" x14ac:dyDescent="0.2">
      <c r="A46" s="49" t="s">
        <v>232</v>
      </c>
      <c r="B46" s="63" t="s">
        <v>262</v>
      </c>
      <c r="C46" s="75"/>
      <c r="D46" s="75"/>
      <c r="E46" s="79"/>
      <c r="F46" s="79"/>
    </row>
    <row r="47" spans="1:6" x14ac:dyDescent="0.2">
      <c r="A47" s="48" t="s">
        <v>263</v>
      </c>
      <c r="B47" s="63" t="s">
        <v>264</v>
      </c>
      <c r="C47" s="52">
        <v>320</v>
      </c>
      <c r="D47" s="51" t="s">
        <v>265</v>
      </c>
      <c r="E47" s="79">
        <v>450</v>
      </c>
      <c r="F47" s="79">
        <f>E47*C47</f>
        <v>144000</v>
      </c>
    </row>
    <row r="48" spans="1:6" x14ac:dyDescent="0.2">
      <c r="A48" s="48" t="s">
        <v>266</v>
      </c>
      <c r="B48" s="63" t="s">
        <v>267</v>
      </c>
      <c r="C48" s="52">
        <v>280</v>
      </c>
      <c r="D48" s="51" t="s">
        <v>265</v>
      </c>
      <c r="E48" s="79">
        <v>980</v>
      </c>
      <c r="F48" s="79">
        <f>E48*C48</f>
        <v>274400</v>
      </c>
    </row>
    <row r="49" spans="1:6" ht="89.25" x14ac:dyDescent="0.2">
      <c r="A49" s="49" t="s">
        <v>234</v>
      </c>
      <c r="B49" s="63" t="s">
        <v>262</v>
      </c>
      <c r="C49" s="75"/>
      <c r="D49" s="75"/>
      <c r="E49" s="79"/>
      <c r="F49" s="79"/>
    </row>
    <row r="50" spans="1:6" x14ac:dyDescent="0.2">
      <c r="A50" s="48" t="s">
        <v>263</v>
      </c>
      <c r="B50" s="63" t="s">
        <v>268</v>
      </c>
      <c r="C50" s="52">
        <v>300</v>
      </c>
      <c r="D50" s="51" t="s">
        <v>265</v>
      </c>
      <c r="E50" s="79">
        <v>450</v>
      </c>
      <c r="F50" s="79">
        <f>E50*C50</f>
        <v>135000</v>
      </c>
    </row>
    <row r="51" spans="1:6" x14ac:dyDescent="0.2">
      <c r="A51" s="48" t="s">
        <v>266</v>
      </c>
      <c r="B51" s="63" t="s">
        <v>264</v>
      </c>
      <c r="C51" s="52">
        <v>160</v>
      </c>
      <c r="D51" s="51" t="s">
        <v>265</v>
      </c>
      <c r="E51" s="79">
        <v>480</v>
      </c>
      <c r="F51" s="79">
        <f>E51*C51</f>
        <v>76800</v>
      </c>
    </row>
    <row r="52" spans="1:6" x14ac:dyDescent="0.2">
      <c r="A52" s="48" t="s">
        <v>269</v>
      </c>
      <c r="B52" s="63" t="s">
        <v>270</v>
      </c>
      <c r="C52" s="52">
        <v>120</v>
      </c>
      <c r="D52" s="51" t="s">
        <v>265</v>
      </c>
      <c r="E52" s="79">
        <v>550</v>
      </c>
      <c r="F52" s="79">
        <f>E52*C52</f>
        <v>66000</v>
      </c>
    </row>
    <row r="53" spans="1:6" x14ac:dyDescent="0.2">
      <c r="A53" s="48" t="s">
        <v>271</v>
      </c>
      <c r="B53" s="63" t="s">
        <v>272</v>
      </c>
      <c r="C53" s="52">
        <v>80</v>
      </c>
      <c r="D53" s="51" t="s">
        <v>265</v>
      </c>
      <c r="E53" s="79">
        <v>900</v>
      </c>
      <c r="F53" s="79">
        <f>E53*C53</f>
        <v>72000</v>
      </c>
    </row>
    <row r="54" spans="1:6" x14ac:dyDescent="0.2">
      <c r="A54" s="49" t="s">
        <v>273</v>
      </c>
      <c r="B54" s="63" t="s">
        <v>274</v>
      </c>
      <c r="C54" s="75"/>
      <c r="D54" s="75"/>
      <c r="E54" s="79"/>
      <c r="F54" s="79"/>
    </row>
    <row r="55" spans="1:6" x14ac:dyDescent="0.2">
      <c r="A55" s="48" t="s">
        <v>263</v>
      </c>
      <c r="B55" s="63" t="s">
        <v>275</v>
      </c>
      <c r="C55" s="52">
        <v>32</v>
      </c>
      <c r="D55" s="51" t="s">
        <v>58</v>
      </c>
      <c r="E55" s="79">
        <v>8500</v>
      </c>
      <c r="F55" s="79">
        <f>E55*C55</f>
        <v>272000</v>
      </c>
    </row>
    <row r="56" spans="1:6" x14ac:dyDescent="0.2">
      <c r="A56" s="48" t="s">
        <v>266</v>
      </c>
      <c r="B56" s="63" t="s">
        <v>276</v>
      </c>
      <c r="C56" s="52">
        <v>32</v>
      </c>
      <c r="D56" s="51" t="s">
        <v>58</v>
      </c>
      <c r="E56" s="79">
        <v>11000</v>
      </c>
      <c r="F56" s="79">
        <f>E56*C56</f>
        <v>352000</v>
      </c>
    </row>
    <row r="57" spans="1:6" x14ac:dyDescent="0.2">
      <c r="A57" s="48" t="s">
        <v>269</v>
      </c>
      <c r="B57" s="63" t="s">
        <v>277</v>
      </c>
      <c r="C57" s="52">
        <v>52</v>
      </c>
      <c r="D57" s="51" t="s">
        <v>58</v>
      </c>
      <c r="E57" s="79">
        <v>19000</v>
      </c>
      <c r="F57" s="79">
        <f>E57*C57</f>
        <v>988000</v>
      </c>
    </row>
    <row r="58" spans="1:6" x14ac:dyDescent="0.2">
      <c r="A58" s="48" t="s">
        <v>271</v>
      </c>
      <c r="B58" s="63" t="s">
        <v>278</v>
      </c>
      <c r="C58" s="52">
        <v>12</v>
      </c>
      <c r="D58" s="51" t="s">
        <v>58</v>
      </c>
      <c r="E58" s="79">
        <v>65000</v>
      </c>
      <c r="F58" s="79">
        <f>E58*C58</f>
        <v>780000</v>
      </c>
    </row>
    <row r="59" spans="1:6" x14ac:dyDescent="0.2">
      <c r="A59" s="47">
        <v>13</v>
      </c>
      <c r="B59" s="62" t="s">
        <v>279</v>
      </c>
      <c r="C59" s="75"/>
      <c r="D59" s="75"/>
      <c r="E59" s="79"/>
      <c r="F59" s="79"/>
    </row>
    <row r="60" spans="1:6" ht="102" x14ac:dyDescent="0.2">
      <c r="A60" s="89"/>
      <c r="B60" s="64" t="s">
        <v>280</v>
      </c>
      <c r="C60" s="75"/>
      <c r="D60" s="75"/>
      <c r="E60" s="79"/>
      <c r="F60" s="79"/>
    </row>
    <row r="61" spans="1:6" x14ac:dyDescent="0.2">
      <c r="A61" s="49" t="s">
        <v>82</v>
      </c>
      <c r="B61" s="63" t="s">
        <v>281</v>
      </c>
      <c r="C61" s="52">
        <v>200</v>
      </c>
      <c r="D61" s="51" t="s">
        <v>204</v>
      </c>
      <c r="E61" s="79">
        <v>600</v>
      </c>
      <c r="F61" s="79">
        <f>E61*C61</f>
        <v>120000</v>
      </c>
    </row>
    <row r="62" spans="1:6" x14ac:dyDescent="0.2">
      <c r="A62" s="49" t="s">
        <v>84</v>
      </c>
      <c r="B62" s="63" t="s">
        <v>282</v>
      </c>
      <c r="C62" s="52">
        <v>200</v>
      </c>
      <c r="D62" s="51" t="s">
        <v>204</v>
      </c>
      <c r="E62" s="79">
        <v>1100</v>
      </c>
      <c r="F62" s="79">
        <f>E62*C62</f>
        <v>220000</v>
      </c>
    </row>
    <row r="63" spans="1:6" x14ac:dyDescent="0.2">
      <c r="A63" s="47">
        <v>14</v>
      </c>
      <c r="B63" s="62" t="s">
        <v>283</v>
      </c>
      <c r="C63" s="75"/>
      <c r="D63" s="75"/>
      <c r="E63" s="79"/>
      <c r="F63" s="79"/>
    </row>
    <row r="64" spans="1:6" ht="38.25" x14ac:dyDescent="0.2">
      <c r="A64" s="89"/>
      <c r="B64" s="63" t="s">
        <v>284</v>
      </c>
      <c r="C64" s="52">
        <v>11</v>
      </c>
      <c r="D64" s="51" t="s">
        <v>58</v>
      </c>
      <c r="E64" s="79">
        <v>185000</v>
      </c>
      <c r="F64" s="79">
        <f>E64*C64</f>
        <v>2035000</v>
      </c>
    </row>
    <row r="65" spans="1:6" x14ac:dyDescent="0.2">
      <c r="A65" s="47">
        <v>15</v>
      </c>
      <c r="B65" s="62" t="s">
        <v>80</v>
      </c>
      <c r="C65" s="75"/>
      <c r="D65" s="75"/>
      <c r="E65" s="79"/>
      <c r="F65" s="79"/>
    </row>
    <row r="66" spans="1:6" ht="89.25" x14ac:dyDescent="0.2">
      <c r="A66" s="89"/>
      <c r="B66" s="63" t="s">
        <v>285</v>
      </c>
      <c r="C66" s="75"/>
      <c r="D66" s="75"/>
      <c r="E66" s="79"/>
      <c r="F66" s="79"/>
    </row>
    <row r="67" spans="1:6" x14ac:dyDescent="0.2">
      <c r="A67" s="49" t="s">
        <v>82</v>
      </c>
      <c r="B67" s="63" t="s">
        <v>83</v>
      </c>
      <c r="C67" s="52">
        <v>4</v>
      </c>
      <c r="D67" s="51" t="s">
        <v>58</v>
      </c>
      <c r="E67" s="79">
        <v>2000</v>
      </c>
      <c r="F67" s="79">
        <f>E67*C67</f>
        <v>8000</v>
      </c>
    </row>
    <row r="68" spans="1:6" x14ac:dyDescent="0.2">
      <c r="A68" s="49" t="s">
        <v>84</v>
      </c>
      <c r="B68" s="63" t="s">
        <v>85</v>
      </c>
      <c r="C68" s="52">
        <v>5</v>
      </c>
      <c r="D68" s="51" t="s">
        <v>58</v>
      </c>
      <c r="E68" s="79">
        <v>3000</v>
      </c>
      <c r="F68" s="79">
        <f>E68*C68</f>
        <v>15000</v>
      </c>
    </row>
    <row r="69" spans="1:6" x14ac:dyDescent="0.2">
      <c r="A69" s="49" t="s">
        <v>86</v>
      </c>
      <c r="B69" s="63" t="s">
        <v>87</v>
      </c>
      <c r="C69" s="52">
        <v>20</v>
      </c>
      <c r="D69" s="51" t="s">
        <v>58</v>
      </c>
      <c r="E69" s="79">
        <v>5000</v>
      </c>
      <c r="F69" s="79">
        <f>E69*C69</f>
        <v>100000</v>
      </c>
    </row>
    <row r="70" spans="1:6" x14ac:dyDescent="0.2">
      <c r="A70" s="76"/>
      <c r="B70" s="84" t="s">
        <v>209</v>
      </c>
      <c r="C70" s="76"/>
      <c r="D70" s="76"/>
      <c r="E70" s="80"/>
      <c r="F70" s="80"/>
    </row>
    <row r="71" spans="1:6" x14ac:dyDescent="0.2">
      <c r="A71" s="47">
        <v>16</v>
      </c>
      <c r="B71" s="62" t="s">
        <v>210</v>
      </c>
      <c r="C71" s="75"/>
      <c r="D71" s="75"/>
      <c r="E71" s="79"/>
      <c r="F71" s="79"/>
    </row>
    <row r="72" spans="1:6" ht="38.25" x14ac:dyDescent="0.2">
      <c r="A72" s="90"/>
      <c r="B72" s="67" t="s">
        <v>289</v>
      </c>
      <c r="C72" s="52">
        <v>1</v>
      </c>
      <c r="D72" s="51" t="s">
        <v>151</v>
      </c>
      <c r="E72" s="79">
        <v>15000</v>
      </c>
      <c r="F72" s="79">
        <f>E72*C72</f>
        <v>15000</v>
      </c>
    </row>
    <row r="73" spans="1:6" x14ac:dyDescent="0.2">
      <c r="A73" s="47">
        <v>17</v>
      </c>
      <c r="B73" s="62" t="s">
        <v>212</v>
      </c>
      <c r="C73" s="75"/>
      <c r="D73" s="75"/>
      <c r="E73" s="79"/>
      <c r="F73" s="79"/>
    </row>
    <row r="74" spans="1:6" ht="38.25" x14ac:dyDescent="0.2">
      <c r="A74" s="90"/>
      <c r="B74" s="63" t="s">
        <v>213</v>
      </c>
      <c r="C74" s="52">
        <v>1</v>
      </c>
      <c r="D74" s="51" t="s">
        <v>151</v>
      </c>
      <c r="E74" s="79">
        <v>15000</v>
      </c>
      <c r="F74" s="79">
        <f>E74*C74</f>
        <v>15000</v>
      </c>
    </row>
    <row r="75" spans="1:6" s="95" customFormat="1" ht="20.25" customHeight="1" x14ac:dyDescent="0.2">
      <c r="A75" s="90"/>
      <c r="B75" s="136" t="s">
        <v>219</v>
      </c>
      <c r="C75" s="137"/>
      <c r="D75" s="137"/>
      <c r="E75" s="138"/>
      <c r="F75" s="94">
        <f>SUM(F10:F74)</f>
        <v>10147700</v>
      </c>
    </row>
  </sheetData>
  <mergeCells count="3">
    <mergeCell ref="A7:F7"/>
    <mergeCell ref="A8:F8"/>
    <mergeCell ref="B75:E75"/>
  </mergeCells>
  <printOptions horizontalCentered="1"/>
  <pageMargins left="0.5" right="0.5" top="0.56000000000000005" bottom="0.6" header="0.3" footer="0.3"/>
  <pageSetup paperSize="9" orientation="portrait" r:id="rId1"/>
  <headerFooter>
    <oddFooter>&amp;CPage &amp;P</oddFooter>
  </headerFooter>
  <rowBreaks count="2" manualBreakCount="2">
    <brk id="16" max="16383" man="1"/>
    <brk id="28"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3"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2" customFormat="1" ht="55.5" customHeight="1" x14ac:dyDescent="0.2">
      <c r="A20" s="115" t="s">
        <v>14</v>
      </c>
      <c r="B20" s="116"/>
      <c r="C20" s="116"/>
    </row>
    <row r="22" spans="1:3" s="42" customFormat="1" ht="72" customHeight="1" x14ac:dyDescent="0.2">
      <c r="A22" s="115" t="s">
        <v>318</v>
      </c>
      <c r="B22" s="116"/>
      <c r="C22" s="116"/>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PAGE-7</vt:lpstr>
      <vt:lpstr>Summary-7th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'Summary-7th Floor'!Print_Area</vt:lpstr>
      <vt:lpstr>'TITLE PAGE-7'!Print_Area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2024-10-12T12:52:05Z</cp:lastPrinted>
  <dcterms:created xsi:type="dcterms:W3CDTF">2024-10-12T12:23:14Z</dcterms:created>
  <dcterms:modified xsi:type="dcterms:W3CDTF">2025-01-01T10:15:55Z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2024-10-12T00:00:00Z</vt:filetime>
  </property>
  <property fmtid="{D5CDD505-2E9C-101B-9397-08002B2CF9AE}" pid="5" name="Producer">
    <vt:lpwstr>3-Heights(TM) PDF Security Shell 4.8.25.2 (http://www.pdf-tools.com)</vt:lpwstr>
  </property>
</Properties>
</file>