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FBF5F9AB-C0D0-4343-8513-CC93C0EB3A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Sheet1!$A$1:$I$48</definedName>
  </definedNames>
  <calcPr calcId="191029"/>
</workbook>
</file>

<file path=xl/calcChain.xml><?xml version="1.0" encoding="utf-8"?>
<calcChain xmlns="http://schemas.openxmlformats.org/spreadsheetml/2006/main">
  <c r="E26" i="1" l="1"/>
  <c r="F26" i="1" s="1"/>
  <c r="I26" i="1" s="1"/>
  <c r="E27" i="1"/>
  <c r="F27" i="1" s="1"/>
  <c r="I27" i="1" s="1"/>
  <c r="E28" i="1"/>
  <c r="F28" i="1" s="1"/>
  <c r="I28" i="1" s="1"/>
  <c r="E29" i="1"/>
  <c r="F29" i="1" s="1"/>
  <c r="I29" i="1" s="1"/>
  <c r="E30" i="1"/>
  <c r="F30" i="1" s="1"/>
  <c r="I30" i="1" s="1"/>
  <c r="E31" i="1"/>
  <c r="F31" i="1" s="1"/>
  <c r="I31" i="1" s="1"/>
  <c r="L31" i="1"/>
  <c r="L30" i="1"/>
  <c r="L29" i="1"/>
  <c r="L28" i="1"/>
  <c r="L27" i="1"/>
  <c r="L26" i="1"/>
  <c r="I32" i="1" l="1"/>
</calcChain>
</file>

<file path=xl/sharedStrings.xml><?xml version="1.0" encoding="utf-8"?>
<sst xmlns="http://schemas.openxmlformats.org/spreadsheetml/2006/main" count="32" uniqueCount="27">
  <si>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</si>
  <si>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</si>
  <si>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</si>
  <si>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</si>
  <si>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</si>
  <si>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</si>
  <si>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</si>
  <si>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</si>
  <si>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</si>
  <si>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</si>
  <si>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Material Rate</t>
  </si>
  <si>
    <t>Labour Rate</t>
  </si>
  <si>
    <t>Total Rate</t>
  </si>
  <si>
    <t>Note: Supplier's quotation attached</t>
  </si>
  <si>
    <t>Over Head profit 28%</t>
  </si>
  <si>
    <t>Nos</t>
  </si>
  <si>
    <t>Variation # 1</t>
  </si>
  <si>
    <t>Attn: Taha Ghaznavi</t>
  </si>
  <si>
    <t>Project: Spar Super Market.</t>
  </si>
  <si>
    <t>Brand: CHINA</t>
  </si>
  <si>
    <t>BALL VALVE (06) 1/4'' BVES-014 Solder</t>
  </si>
  <si>
    <t>BALL VALVE (13) 3/8'' BVES-012 Solder</t>
  </si>
  <si>
    <t>BALL VALVE (13) 1/2'' BVES-012 Solder</t>
  </si>
  <si>
    <t>BALL VALVE (16) 5/8'' BVES-058 Solder</t>
  </si>
  <si>
    <t>BALL VALVE (19) 3/4'' BVES-034 Solder</t>
  </si>
  <si>
    <t>BALL VALVE (22) 7/8'' BVES-078 Solder</t>
  </si>
  <si>
    <t xml:space="preserve">Supply &amp; installation of Ball Valves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</si>
</sst>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165" fontId="7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165" fontId="8" fillId="0" borderId="2" xfId="0" applyNumberFormat="1" applyFont="1" applyBorder="1" applyAlignment="1">
      <alignment vertical="center"/>
    </xf>
    <xf numFmtId="0" fontId="8" fillId="0" borderId="1" xfId="0" applyFont="1" applyBorder="1"/>
    <xf numFmtId="0" fontId="2" fillId="0" borderId="1" xfId="0" applyFont="1" applyBorder="1" applyAlignment="1">
      <alignment horizontal="left" vertical="center" wrapText="1"/>
    </xf>
    <xf numFmtId="164" fontId="0" fillId="0" borderId="0" xfId="1" applyFont="1"/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right" vertical="center"/>
    </xf>
    <xf numFmtId="165" fontId="7" fillId="0" borderId="3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0</xdr:row>
      <xdr:rowOff>0</xdr:rowOff>
    </xdr:from>
    <xdr:to>
      <xdr:col>5</xdr:col>
      <xdr:colOff>419735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7620</xdr:rowOff>
    </xdr:from>
    <xdr:to>
      <xdr:col>1</xdr:col>
      <xdr:colOff>602615</xdr:colOff>
      <xdr:row>47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594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123825</xdr:colOff>
      <xdr:row>8</xdr:row>
      <xdr:rowOff>28575</xdr:rowOff>
    </xdr:from>
    <xdr:to>
      <xdr:col>24</xdr:col>
      <xdr:colOff>182118</xdr:colOff>
      <xdr:row>46</xdr:row>
      <xdr:rowOff>29764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209A25-97F2-9D08-026D-5D63E07BC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34375" y="1352550"/>
          <a:ext cx="8192643" cy="8516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47"/>
  <sheetViews>
    <sheetView tabSelected="1" topLeftCell="A21" zoomScaleNormal="100" workbookViewId="0">
      <selection activeCell="B46" sqref="B46"/>
    </sheetView>
  </sheetViews>
  <sheetFormatPr defaultRowHeight="15" x14ac:dyDescent="0.25"/>
  <cols>
    <col min="1" max="1" width="4.28515625" style="2" customWidth="1"/>
    <col min="2" max="2" width="28.140625" customWidth="1"/>
    <col min="3" max="3" width="10.71093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  <col min="11" max="11" width="11.140625" bestFit="1" customWidth="1"/>
    <col min="12" max="12" width="12.28515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6" customHeight="1" x14ac:dyDescent="0.25"/>
    <row r="13" spans="1:9" ht="6" customHeight="1" x14ac:dyDescent="0.25"/>
    <row r="14" spans="1:9" ht="6" customHeight="1" x14ac:dyDescent="0.25"/>
    <row r="15" spans="1:9" ht="22.9" customHeight="1" x14ac:dyDescent="0.35">
      <c r="A15" s="34" t="s">
        <v>9</v>
      </c>
      <c r="B15" s="34"/>
      <c r="I15" s="9">
        <v>45681</v>
      </c>
    </row>
    <row r="16" spans="1:9" ht="21" x14ac:dyDescent="0.35">
      <c r="A16" s="27"/>
      <c r="B16" s="28"/>
    </row>
    <row r="17" spans="1:12" ht="21" x14ac:dyDescent="0.35">
      <c r="A17" s="26" t="s">
        <v>18</v>
      </c>
      <c r="B17" s="26"/>
    </row>
    <row r="18" spans="1:12" ht="7.5" customHeight="1" x14ac:dyDescent="0.25">
      <c r="A18" s="6"/>
      <c r="B18" s="6"/>
    </row>
    <row r="19" spans="1:12" ht="18.75" x14ac:dyDescent="0.3">
      <c r="A19" s="35" t="s">
        <v>17</v>
      </c>
      <c r="B19" s="35"/>
      <c r="C19" s="35"/>
      <c r="D19" s="35"/>
      <c r="E19" s="35"/>
      <c r="F19" s="35"/>
      <c r="G19" s="35"/>
      <c r="H19" s="35"/>
      <c r="I19" s="35"/>
    </row>
    <row r="20" spans="1:12" ht="11.25" customHeight="1" x14ac:dyDescent="0.35">
      <c r="A20" s="16"/>
      <c r="B20" s="16"/>
      <c r="C20" s="16"/>
      <c r="D20" s="16"/>
      <c r="E20" s="16"/>
      <c r="F20" s="16"/>
      <c r="G20" s="16"/>
      <c r="H20" s="16"/>
      <c r="I20" s="16"/>
    </row>
    <row r="21" spans="1:12" ht="18.75" x14ac:dyDescent="0.3">
      <c r="A21" s="35" t="s">
        <v>16</v>
      </c>
      <c r="B21" s="35"/>
      <c r="C21" s="35"/>
      <c r="D21" s="35"/>
      <c r="E21" s="35"/>
      <c r="F21" s="35"/>
      <c r="G21" s="35"/>
      <c r="H21" s="35"/>
      <c r="I21" s="35"/>
    </row>
    <row r="22" spans="1:12" ht="54.75" customHeight="1" x14ac:dyDescent="0.25">
      <c r="A22" s="36" t="s">
        <v>26</v>
      </c>
      <c r="B22" s="36"/>
      <c r="C22" s="36"/>
      <c r="D22" s="36"/>
      <c r="E22" s="36"/>
      <c r="F22" s="36"/>
      <c r="G22" s="36"/>
      <c r="H22" s="36"/>
      <c r="I22" s="36"/>
    </row>
    <row r="23" spans="1:12" ht="14.25" customHeight="1" x14ac:dyDescent="0.25"/>
    <row r="24" spans="1:12" ht="47.25" x14ac:dyDescent="0.25">
      <c r="A24" s="10" t="s">
        <v>0</v>
      </c>
      <c r="B24" s="10" t="s">
        <v>1</v>
      </c>
      <c r="C24" s="11" t="s">
        <v>10</v>
      </c>
      <c r="D24" s="11" t="s">
        <v>11</v>
      </c>
      <c r="E24" s="11" t="s">
        <v>14</v>
      </c>
      <c r="F24" s="11" t="s">
        <v>12</v>
      </c>
      <c r="G24" s="10" t="s">
        <v>2</v>
      </c>
      <c r="H24" s="10" t="s">
        <v>3</v>
      </c>
      <c r="I24" s="12" t="s">
        <v>4</v>
      </c>
    </row>
    <row r="25" spans="1:12" ht="18.75" x14ac:dyDescent="0.3">
      <c r="A25" s="10"/>
      <c r="B25" s="31" t="s">
        <v>19</v>
      </c>
      <c r="C25" s="11"/>
      <c r="D25" s="11"/>
      <c r="E25" s="11"/>
      <c r="F25" s="11"/>
      <c r="G25" s="10"/>
      <c r="H25" s="10"/>
      <c r="I25" s="12"/>
    </row>
    <row r="26" spans="1:12" ht="31.5" x14ac:dyDescent="0.25">
      <c r="A26" s="10">
        <v>1</v>
      </c>
      <c r="B26" s="32" t="s">
        <v>20</v>
      </c>
      <c r="C26" s="38">
        <v>5144.8</v>
      </c>
      <c r="D26" s="38">
        <v>1500</v>
      </c>
      <c r="E26" s="15">
        <f t="shared" ref="E26:E31" si="0">SUM(C26+D26)*28%</f>
        <v>1860.5440000000003</v>
      </c>
      <c r="F26" s="15">
        <f t="shared" ref="F26:F31" si="1">E26+D26+C26</f>
        <v>8505.344000000001</v>
      </c>
      <c r="G26" s="13" t="s">
        <v>15</v>
      </c>
      <c r="H26" s="13">
        <v>4</v>
      </c>
      <c r="I26" s="14">
        <f t="shared" ref="I26:I31" si="2">H26*F26</f>
        <v>34021.376000000004</v>
      </c>
      <c r="K26">
        <v>4360</v>
      </c>
      <c r="L26" s="33">
        <f t="shared" ref="L26:L31" si="3">K26*1.18</f>
        <v>5144.8</v>
      </c>
    </row>
    <row r="27" spans="1:12" ht="31.5" x14ac:dyDescent="0.25">
      <c r="A27" s="10">
        <v>2</v>
      </c>
      <c r="B27" s="32" t="s">
        <v>21</v>
      </c>
      <c r="C27" s="38">
        <v>5357.2</v>
      </c>
      <c r="D27" s="38">
        <v>1500</v>
      </c>
      <c r="E27" s="15">
        <f t="shared" si="0"/>
        <v>1920.0160000000001</v>
      </c>
      <c r="F27" s="15">
        <f t="shared" si="1"/>
        <v>8777.2160000000003</v>
      </c>
      <c r="G27" s="13" t="s">
        <v>15</v>
      </c>
      <c r="H27" s="13">
        <v>55</v>
      </c>
      <c r="I27" s="14">
        <f t="shared" si="2"/>
        <v>482746.88</v>
      </c>
      <c r="K27">
        <v>4540</v>
      </c>
      <c r="L27" s="33">
        <f t="shared" si="3"/>
        <v>5357.2</v>
      </c>
    </row>
    <row r="28" spans="1:12" ht="31.5" x14ac:dyDescent="0.25">
      <c r="A28" s="10">
        <v>3</v>
      </c>
      <c r="B28" s="32" t="s">
        <v>22</v>
      </c>
      <c r="C28" s="38">
        <v>5357.2</v>
      </c>
      <c r="D28" s="38">
        <v>1500</v>
      </c>
      <c r="E28" s="15">
        <f t="shared" si="0"/>
        <v>1920.0160000000001</v>
      </c>
      <c r="F28" s="15">
        <f t="shared" si="1"/>
        <v>8777.2160000000003</v>
      </c>
      <c r="G28" s="13" t="s">
        <v>15</v>
      </c>
      <c r="H28" s="13">
        <v>4</v>
      </c>
      <c r="I28" s="14">
        <f t="shared" si="2"/>
        <v>35108.864000000001</v>
      </c>
      <c r="K28">
        <v>4540</v>
      </c>
      <c r="L28" s="33">
        <f t="shared" si="3"/>
        <v>5357.2</v>
      </c>
    </row>
    <row r="29" spans="1:12" ht="31.5" x14ac:dyDescent="0.25">
      <c r="A29" s="10">
        <v>4</v>
      </c>
      <c r="B29" s="32" t="s">
        <v>23</v>
      </c>
      <c r="C29" s="38">
        <v>6206.7999999999993</v>
      </c>
      <c r="D29" s="38">
        <v>2000</v>
      </c>
      <c r="E29" s="15">
        <f t="shared" si="0"/>
        <v>2297.904</v>
      </c>
      <c r="F29" s="15">
        <f t="shared" si="1"/>
        <v>10504.704</v>
      </c>
      <c r="G29" s="13" t="s">
        <v>15</v>
      </c>
      <c r="H29" s="13">
        <v>42</v>
      </c>
      <c r="I29" s="14">
        <f t="shared" si="2"/>
        <v>441197.56799999997</v>
      </c>
      <c r="K29">
        <v>5260</v>
      </c>
      <c r="L29" s="33">
        <f t="shared" si="3"/>
        <v>6206.7999999999993</v>
      </c>
    </row>
    <row r="30" spans="1:12" ht="31.5" x14ac:dyDescent="0.25">
      <c r="A30" s="10">
        <v>5</v>
      </c>
      <c r="B30" s="32" t="s">
        <v>24</v>
      </c>
      <c r="C30" s="38">
        <v>8555</v>
      </c>
      <c r="D30" s="38">
        <v>2500</v>
      </c>
      <c r="E30" s="15">
        <f t="shared" si="0"/>
        <v>3095.4</v>
      </c>
      <c r="F30" s="15">
        <f t="shared" si="1"/>
        <v>14150.4</v>
      </c>
      <c r="G30" s="13" t="s">
        <v>15</v>
      </c>
      <c r="H30" s="13">
        <v>10</v>
      </c>
      <c r="I30" s="14">
        <f t="shared" si="2"/>
        <v>141504</v>
      </c>
      <c r="K30">
        <v>7250</v>
      </c>
      <c r="L30" s="33">
        <f t="shared" si="3"/>
        <v>8555</v>
      </c>
    </row>
    <row r="31" spans="1:12" ht="31.5" x14ac:dyDescent="0.25">
      <c r="A31" s="10">
        <v>6</v>
      </c>
      <c r="B31" s="32" t="s">
        <v>25</v>
      </c>
      <c r="C31" s="38">
        <v>10148</v>
      </c>
      <c r="D31" s="38">
        <v>3000</v>
      </c>
      <c r="E31" s="15">
        <f t="shared" si="0"/>
        <v>3681.4400000000005</v>
      </c>
      <c r="F31" s="15">
        <f t="shared" si="1"/>
        <v>16829.440000000002</v>
      </c>
      <c r="G31" s="13" t="s">
        <v>15</v>
      </c>
      <c r="H31" s="13">
        <v>3</v>
      </c>
      <c r="I31" s="14">
        <f t="shared" si="2"/>
        <v>50488.320000000007</v>
      </c>
      <c r="K31">
        <v>8600</v>
      </c>
      <c r="L31" s="33">
        <f t="shared" si="3"/>
        <v>10148</v>
      </c>
    </row>
    <row r="32" spans="1:12" s="25" customFormat="1" ht="27.75" customHeight="1" thickBot="1" x14ac:dyDescent="0.3">
      <c r="A32" s="37" t="s">
        <v>5</v>
      </c>
      <c r="B32" s="37"/>
      <c r="C32" s="37"/>
      <c r="D32" s="37"/>
      <c r="E32" s="37"/>
      <c r="F32" s="37"/>
      <c r="G32" s="37"/>
      <c r="H32" s="37"/>
      <c r="I32" s="30">
        <f>SUM(I26:I31)</f>
        <v>1185067.0080000001</v>
      </c>
      <c r="K32" s="21"/>
    </row>
    <row r="33" spans="1:11" ht="8.25" customHeight="1" thickTop="1" x14ac:dyDescent="0.25"/>
    <row r="34" spans="1:11" ht="7.5" hidden="1" customHeight="1" thickTop="1" x14ac:dyDescent="0.25"/>
    <row r="35" spans="1:11" ht="6" hidden="1" customHeight="1" x14ac:dyDescent="0.25">
      <c r="A35" s="24"/>
      <c r="B35" s="5"/>
    </row>
    <row r="36" spans="1:11" ht="15.75" x14ac:dyDescent="0.25">
      <c r="A36" s="24"/>
      <c r="B36" s="5"/>
    </row>
    <row r="37" spans="1:11" ht="18.75" x14ac:dyDescent="0.25">
      <c r="A37" s="29" t="s">
        <v>13</v>
      </c>
      <c r="B37" s="5"/>
    </row>
    <row r="38" spans="1:11" ht="15.75" x14ac:dyDescent="0.25">
      <c r="A38" s="24"/>
      <c r="B38" s="5"/>
    </row>
    <row r="39" spans="1:11" ht="4.5" customHeight="1" x14ac:dyDescent="0.25">
      <c r="A39" s="24"/>
      <c r="B39" s="5"/>
    </row>
    <row r="40" spans="1:11" ht="20.25" customHeight="1" x14ac:dyDescent="0.25">
      <c r="A40" s="4" t="s">
        <v>6</v>
      </c>
      <c r="B40" s="5"/>
    </row>
    <row r="41" spans="1:11" ht="8.4499999999999993" customHeight="1" x14ac:dyDescent="0.25">
      <c r="A41" s="4"/>
      <c r="B41" s="5"/>
    </row>
    <row r="42" spans="1:11" s="7" customFormat="1" ht="18.75" x14ac:dyDescent="0.3">
      <c r="A42" s="18" t="s">
        <v>7</v>
      </c>
      <c r="B42" s="19"/>
      <c r="C42" s="20"/>
      <c r="D42" s="20"/>
      <c r="E42" s="20"/>
      <c r="F42" s="20"/>
      <c r="G42" s="20"/>
      <c r="H42" s="20"/>
      <c r="I42" s="21"/>
    </row>
    <row r="43" spans="1:11" s="7" customFormat="1" ht="10.15" customHeight="1" x14ac:dyDescent="0.3">
      <c r="A43" s="18"/>
      <c r="B43" s="18"/>
      <c r="C43" s="20"/>
      <c r="D43" s="20"/>
      <c r="E43" s="20"/>
      <c r="F43" s="20"/>
      <c r="G43" s="20"/>
      <c r="H43" s="20"/>
      <c r="I43" s="21"/>
      <c r="K43" s="17"/>
    </row>
    <row r="44" spans="1:11" s="7" customFormat="1" ht="18.75" x14ac:dyDescent="0.3">
      <c r="A44" s="22" t="s">
        <v>8</v>
      </c>
      <c r="B44" s="23"/>
      <c r="C44" s="20"/>
      <c r="D44" s="20"/>
      <c r="E44" s="20"/>
      <c r="F44" s="20"/>
      <c r="G44" s="20"/>
      <c r="H44" s="20"/>
      <c r="I44" s="21"/>
      <c r="K44" s="17"/>
    </row>
    <row r="45" spans="1:11" x14ac:dyDescent="0.25">
      <c r="K45" s="1"/>
    </row>
    <row r="46" spans="1:11" x14ac:dyDescent="0.25">
      <c r="K46" s="1"/>
    </row>
    <row r="47" spans="1:11" x14ac:dyDescent="0.25">
      <c r="K47" s="8"/>
    </row>
  </sheetData>
  <mergeCells count="5">
    <mergeCell ref="A15:B15"/>
    <mergeCell ref="A19:I19"/>
    <mergeCell ref="A22:I22"/>
    <mergeCell ref="A32:H32"/>
    <mergeCell ref="A21:I21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2025-01-24T09:50:54Z</dcterms:modified>
</cp:coreProperties>
</file>