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1944FA8E-30C1-4672-91E0-F4CD16495D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E25" i="1" l="1"/>
  <c r="F25" i="1" s="1"/>
  <c r="S41" i="1"/>
  <c r="I25" i="1" l="1"/>
  <c r="I26" i="1" s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<sst xmlns="http://schemas.openxmlformats.org/spreadsheetml/2006/main" count="21" uniqueCount="21">
  <si>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</si>
  <si>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</si>
  <si>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</si>
  <si>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</si>
  <si>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</si>
  <si>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</si>
  <si>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</si>
  <si>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</si>
  <si>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</si>
  <si>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</si>
  <si>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</si>
  <si>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</si>
  <si>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</si>
  <si>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</si>
  <si>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</si>
  <si>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Note: Vendor Quotations attached</t>
  </si>
  <si>
    <t>Variation # 3</t>
  </si>
  <si>
    <t>Project: Engro Office 7th Floor DMC Karachi</t>
  </si>
  <si>
    <t>Supply &amp; installation of Offer of Lowara Submersible drainage Pump with Motor control unit.</t>
  </si>
  <si>
    <t xml:space="preserve">Supply &amp; installation of Offer of Lowara Submersible drainage Pump motor control unit for both pumps.:
Make: Lowara
Origin: Italy
Flow: 20 USGPM
Head: 15 FT
RPM: 2900
Model: DOMO 10
</t>
  </si>
  <si>
    <t>Over head Profit 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</si>
</sst>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165" fontId="4" fillId="0" borderId="0" xfId="0" applyNumberFormat="1" applyFont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5</xdr:col>
      <xdr:colOff>524510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37</xdr:row>
      <xdr:rowOff>7620</xdr:rowOff>
    </xdr:from>
    <xdr:to>
      <xdr:col>1</xdr:col>
      <xdr:colOff>659765</xdr:colOff>
      <xdr:row>40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11</xdr:row>
      <xdr:rowOff>47625</xdr:rowOff>
    </xdr:from>
    <xdr:to>
      <xdr:col>25</xdr:col>
      <xdr:colOff>296410</xdr:colOff>
      <xdr:row>38</xdr:row>
      <xdr:rowOff>29688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68704-225D-DECB-895D-6FBBBE31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2025" y="1514475"/>
          <a:ext cx="8135485" cy="7973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1"/>
  <sheetViews>
    <sheetView tabSelected="1" topLeftCell="A17" zoomScaleNormal="100" workbookViewId="0">
      <selection activeCell="K25" sqref="K25"/>
    </sheetView>
  </sheetViews>
  <sheetFormatPr defaultRowHeight="15" x14ac:dyDescent="0.25"/>
  <cols>
    <col min="1" max="1" width="4.28515625" style="2" customWidth="1"/>
    <col min="2" max="2" width="23.28515625" customWidth="1"/>
    <col min="3" max="3" width="10.42578125" style="2" bestFit="1" customWidth="1"/>
    <col min="4" max="4" width="9.140625" style="2" customWidth="1"/>
    <col min="5" max="5" width="12.140625" style="2" customWidth="1"/>
    <col min="6" max="6" width="9.85546875" style="2" bestFit="1" customWidth="1"/>
    <col min="7" max="7" width="7.5703125" style="2" customWidth="1"/>
    <col min="8" max="8" width="6.5703125" style="2" customWidth="1"/>
    <col min="9" max="9" width="12.85546875" style="3" customWidth="1"/>
    <col min="10" max="11" width="12.28515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6" customHeight="1" x14ac:dyDescent="0.25"/>
    <row r="15" spans="1:9" ht="6" customHeight="1" x14ac:dyDescent="0.25"/>
    <row r="16" spans="1:9" ht="22.9" customHeight="1" x14ac:dyDescent="0.35">
      <c r="A16" s="34" t="s">
        <v>9</v>
      </c>
      <c r="B16" s="34"/>
      <c r="I16" s="9">
        <v>45621</v>
      </c>
    </row>
    <row r="17" spans="1:11" ht="10.5" customHeight="1" x14ac:dyDescent="0.35">
      <c r="A17" s="28"/>
      <c r="B17" s="29"/>
    </row>
    <row r="18" spans="1:11" ht="21" x14ac:dyDescent="0.35">
      <c r="A18" s="32" t="s">
        <v>17</v>
      </c>
      <c r="B18" s="27"/>
    </row>
    <row r="19" spans="1:11" ht="7.5" customHeight="1" x14ac:dyDescent="0.25">
      <c r="A19" s="6"/>
      <c r="B19" s="6"/>
    </row>
    <row r="20" spans="1:11" ht="18.75" x14ac:dyDescent="0.3">
      <c r="A20" s="35" t="s">
        <v>10</v>
      </c>
      <c r="B20" s="35"/>
      <c r="C20" s="35"/>
      <c r="D20" s="35"/>
      <c r="E20" s="35"/>
      <c r="F20" s="35"/>
      <c r="G20" s="35"/>
      <c r="H20" s="35"/>
      <c r="I20" s="35"/>
    </row>
    <row r="21" spans="1:11" ht="23.25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11" ht="18.75" x14ac:dyDescent="0.3">
      <c r="A22" s="35" t="s">
        <v>16</v>
      </c>
      <c r="B22" s="35"/>
      <c r="C22" s="35"/>
      <c r="D22" s="35"/>
      <c r="E22" s="35"/>
      <c r="F22" s="35"/>
      <c r="G22" s="35"/>
      <c r="H22" s="35"/>
      <c r="I22" s="35"/>
    </row>
    <row r="23" spans="1:11" ht="63.75" customHeight="1" x14ac:dyDescent="0.25">
      <c r="A23" s="36" t="s">
        <v>18</v>
      </c>
      <c r="B23" s="36"/>
      <c r="C23" s="36"/>
      <c r="D23" s="36"/>
      <c r="E23" s="36"/>
      <c r="F23" s="36"/>
      <c r="G23" s="36"/>
      <c r="H23" s="36"/>
      <c r="I23" s="36"/>
    </row>
    <row r="24" spans="1:11" ht="47.25" x14ac:dyDescent="0.25">
      <c r="A24" s="10" t="s">
        <v>0</v>
      </c>
      <c r="B24" s="10" t="s">
        <v>1</v>
      </c>
      <c r="C24" s="11" t="s">
        <v>11</v>
      </c>
      <c r="D24" s="11" t="s">
        <v>12</v>
      </c>
      <c r="E24" s="11" t="s">
        <v>20</v>
      </c>
      <c r="F24" s="11" t="s">
        <v>13</v>
      </c>
      <c r="G24" s="10" t="s">
        <v>2</v>
      </c>
      <c r="H24" s="10" t="s">
        <v>3</v>
      </c>
      <c r="I24" s="12" t="s">
        <v>4</v>
      </c>
    </row>
    <row r="25" spans="1:11" s="7" customFormat="1" ht="205.5" customHeight="1" x14ac:dyDescent="0.3">
      <c r="A25" s="14">
        <v>1</v>
      </c>
      <c r="B25" s="13" t="s">
        <v>19</v>
      </c>
      <c r="C25" s="15">
        <v>287500</v>
      </c>
      <c r="D25" s="15">
        <v>25000</v>
      </c>
      <c r="E25" s="16">
        <f>SUM(C25+D25)*28%</f>
        <v>87500.000000000015</v>
      </c>
      <c r="F25" s="16">
        <f>D25+C25+E25</f>
        <v>400000</v>
      </c>
      <c r="G25" s="14" t="s">
        <v>14</v>
      </c>
      <c r="H25" s="14">
        <v>2</v>
      </c>
      <c r="I25" s="15">
        <f>F25*H25</f>
        <v>800000</v>
      </c>
    </row>
    <row r="26" spans="1:11" s="26" customFormat="1" ht="27.75" customHeight="1" thickBot="1" x14ac:dyDescent="0.3">
      <c r="A26" s="37" t="s">
        <v>5</v>
      </c>
      <c r="B26" s="37"/>
      <c r="C26" s="37"/>
      <c r="D26" s="37"/>
      <c r="E26" s="37"/>
      <c r="F26" s="37"/>
      <c r="G26" s="37"/>
      <c r="H26" s="37"/>
      <c r="I26" s="31">
        <f>SUM(I25:I25)</f>
        <v>800000</v>
      </c>
      <c r="J26" s="33"/>
      <c r="K26" s="22"/>
    </row>
    <row r="27" spans="1:11" ht="8.25" customHeight="1" thickTop="1" x14ac:dyDescent="0.25"/>
    <row r="28" spans="1:11" ht="7.5" hidden="1" customHeight="1" thickTop="1" x14ac:dyDescent="0.25"/>
    <row r="29" spans="1:11" ht="6" hidden="1" customHeight="1" x14ac:dyDescent="0.25">
      <c r="A29" s="25"/>
      <c r="B29" s="5"/>
    </row>
    <row r="30" spans="1:11" ht="5.25" customHeight="1" x14ac:dyDescent="0.25">
      <c r="A30" s="25"/>
      <c r="B30" s="5"/>
    </row>
    <row r="31" spans="1:11" ht="18.75" x14ac:dyDescent="0.25">
      <c r="A31" s="30" t="s">
        <v>15</v>
      </c>
      <c r="B31" s="5"/>
    </row>
    <row r="32" spans="1:11" ht="6.75" customHeight="1" x14ac:dyDescent="0.25">
      <c r="A32" s="25"/>
      <c r="B32" s="5"/>
    </row>
    <row r="33" spans="1:19" ht="20.25" customHeight="1" x14ac:dyDescent="0.25">
      <c r="A33" s="4" t="s">
        <v>6</v>
      </c>
      <c r="B33" s="5"/>
    </row>
    <row r="34" spans="1:19" ht="8.4499999999999993" customHeight="1" x14ac:dyDescent="0.25">
      <c r="A34" s="4"/>
      <c r="B34" s="5"/>
    </row>
    <row r="35" spans="1:19" s="7" customFormat="1" ht="18.75" x14ac:dyDescent="0.3">
      <c r="A35" s="19" t="s">
        <v>7</v>
      </c>
      <c r="B35" s="20"/>
      <c r="C35" s="21"/>
      <c r="D35" s="21"/>
      <c r="E35" s="21"/>
      <c r="F35" s="21"/>
      <c r="G35" s="21"/>
      <c r="H35" s="21"/>
      <c r="I35" s="22"/>
    </row>
    <row r="36" spans="1:19" s="7" customFormat="1" ht="10.15" customHeight="1" x14ac:dyDescent="0.3">
      <c r="A36" s="19"/>
      <c r="B36" s="19"/>
      <c r="C36" s="21"/>
      <c r="D36" s="21"/>
      <c r="E36" s="21"/>
      <c r="F36" s="21"/>
      <c r="G36" s="21"/>
      <c r="H36" s="21"/>
      <c r="I36" s="22"/>
      <c r="K36" s="18"/>
    </row>
    <row r="37" spans="1:19" s="7" customFormat="1" ht="18.75" x14ac:dyDescent="0.3">
      <c r="A37" s="23" t="s">
        <v>8</v>
      </c>
      <c r="B37" s="24"/>
      <c r="C37" s="21"/>
      <c r="D37" s="21"/>
      <c r="E37" s="21"/>
      <c r="F37" s="21"/>
      <c r="G37" s="21"/>
      <c r="H37" s="21"/>
      <c r="I37" s="22"/>
      <c r="K37" s="18"/>
    </row>
    <row r="38" spans="1:19" x14ac:dyDescent="0.25">
      <c r="K38" s="1"/>
    </row>
    <row r="39" spans="1:19" x14ac:dyDescent="0.25">
      <c r="K39" s="1"/>
    </row>
    <row r="40" spans="1:19" x14ac:dyDescent="0.25">
      <c r="K40" s="8"/>
      <c r="S40">
        <v>145000</v>
      </c>
    </row>
    <row r="41" spans="1:19" x14ac:dyDescent="0.25">
      <c r="S41">
        <f>S40*1.18</f>
        <v>171100</v>
      </c>
    </row>
  </sheetData>
  <mergeCells count="5">
    <mergeCell ref="A16:B16"/>
    <mergeCell ref="A20:I20"/>
    <mergeCell ref="A23:I23"/>
    <mergeCell ref="A26:H26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2024-11-29T11:34:05Z</dcterms:modified>
</cp:coreProperties>
</file>