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129"/>
  <workbookPr defaultThemeVersion="124226"/>
  <mc:AlternateContent xmlns:mc="http://schemas.openxmlformats.org/markup-compatibility/2006">
    <mc:Choice Requires="x15">
      <x15ac:absPath xmlns:x15ac="http://schemas.microsoft.com/office/spreadsheetml/2010/11/ac" url="D:\Pioneer\Running projects\J. Zeta Mall Islamabad\"/>
    </mc:Choice>
  </mc:AlternateContent>
  <xr:revisionPtr revIDLastSave="0" documentId="13_ncr:1_{59AC1F71-8FB0-4877-AF30-03205DDF9AF4}" xr6:coauthVersionLast="47" xr6:coauthVersionMax="47" xr10:uidLastSave="{00000000-0000-0000-0000-000000000000}"/>
  <bookViews>
    <workbookView xWindow="-120" yWindow="-120" windowWidth="29040" windowHeight="15840" xr2:uid="{00000000-000D-0000-FFFF-FFFF00000000}"/>
  </bookViews>
  <sheets>
    <sheet name="Table 1" sheetId="1" r:id="rId1"/>
  </sheets>
  <calcPr calcId="181029"/>
</workbook>
</file>

<file path=xl/calcChain.xml><?xml version="1.0" encoding="utf-8"?>
<calcChain xmlns="http://schemas.openxmlformats.org/spreadsheetml/2006/main">
  <c r="I29" i="1" l="1"/>
  <c r="G29" i="1"/>
  <c r="I28" i="1"/>
  <c r="G28" i="1"/>
  <c r="I27" i="1"/>
  <c r="J27" i="1" s="1"/>
  <c r="G27" i="1"/>
  <c r="I26" i="1"/>
  <c r="G26" i="1"/>
  <c r="I25" i="1"/>
  <c r="G25" i="1"/>
  <c r="I24" i="1"/>
  <c r="G24" i="1"/>
  <c r="I23" i="1"/>
  <c r="J23" i="1" s="1"/>
  <c r="G23" i="1"/>
  <c r="I22" i="1"/>
  <c r="G22" i="1"/>
  <c r="I20" i="1"/>
  <c r="G20" i="1"/>
  <c r="I19" i="1"/>
  <c r="G19" i="1"/>
  <c r="I18" i="1"/>
  <c r="G18" i="1"/>
  <c r="I17" i="1"/>
  <c r="J17" i="1" s="1"/>
  <c r="G17" i="1"/>
  <c r="I16" i="1"/>
  <c r="G16" i="1"/>
  <c r="I15" i="1"/>
  <c r="G15" i="1"/>
  <c r="J15" i="1" s="1"/>
  <c r="I14" i="1"/>
  <c r="G14" i="1"/>
  <c r="I13" i="1"/>
  <c r="G13" i="1"/>
  <c r="I12" i="1"/>
  <c r="G12" i="1"/>
  <c r="I11" i="1"/>
  <c r="G11" i="1"/>
  <c r="I10" i="1"/>
  <c r="G10" i="1"/>
  <c r="I9" i="1"/>
  <c r="G9" i="1"/>
  <c r="I8" i="1"/>
  <c r="G8" i="1"/>
  <c r="I7" i="1"/>
  <c r="G7" i="1"/>
  <c r="J7" i="1" s="1"/>
  <c r="J22" i="1" l="1"/>
  <c r="J26" i="1"/>
  <c r="J25" i="1"/>
  <c r="J24" i="1"/>
  <c r="J19" i="1"/>
  <c r="J18" i="1"/>
  <c r="J16" i="1"/>
  <c r="I32" i="1"/>
  <c r="J11" i="1"/>
  <c r="J10" i="1"/>
  <c r="J9" i="1"/>
  <c r="J8" i="1"/>
  <c r="G32" i="1"/>
  <c r="J13" i="1"/>
  <c r="J20" i="1"/>
  <c r="J28" i="1"/>
  <c r="J12" i="1"/>
  <c r="J14" i="1"/>
  <c r="J29" i="1"/>
  <c r="J32" i="1" l="1"/>
</calcChain>
</file>

<file path=xl/sharedStrings.xml><?xml version="1.0" encoding="utf-8"?>
<sst xmlns="http://schemas.openxmlformats.org/spreadsheetml/2006/main" count="84" uniqueCount="61">
  <si>
    <r>
      <rPr>
        <b/>
        <sz val="13"/>
        <color rgb="FFFFFFFF"/>
        <rFont val="Calibri"/>
        <family val="1"/>
      </rPr>
      <t>SECTION II: BILL OF QUANTITIES FOR FIRE FIGHTING WORKS</t>
    </r>
  </si>
  <si>
    <r>
      <rPr>
        <b/>
        <sz val="9"/>
        <rFont val="Calibri"/>
        <family val="1"/>
      </rPr>
      <t xml:space="preserve">BOQ
</t>
    </r>
    <r>
      <rPr>
        <b/>
        <sz val="9"/>
        <rFont val="Calibri"/>
        <family val="1"/>
      </rPr>
      <t>No.</t>
    </r>
  </si>
  <si>
    <r>
      <rPr>
        <b/>
        <sz val="9"/>
        <rFont val="Calibri"/>
        <family val="1"/>
      </rPr>
      <t>Specification Reference</t>
    </r>
  </si>
  <si>
    <r>
      <rPr>
        <b/>
        <sz val="9"/>
        <rFont val="Calibri"/>
        <family val="1"/>
      </rPr>
      <t>Description</t>
    </r>
  </si>
  <si>
    <r>
      <rPr>
        <b/>
        <sz val="9"/>
        <rFont val="Calibri"/>
        <family val="1"/>
      </rPr>
      <t>Qty.</t>
    </r>
  </si>
  <si>
    <r>
      <rPr>
        <b/>
        <sz val="9"/>
        <rFont val="Calibri"/>
        <family val="1"/>
      </rPr>
      <t>Unit</t>
    </r>
  </si>
  <si>
    <r>
      <rPr>
        <b/>
        <sz val="9"/>
        <rFont val="Calibri"/>
        <family val="1"/>
      </rPr>
      <t>Material Unit Rate</t>
    </r>
  </si>
  <si>
    <r>
      <rPr>
        <b/>
        <sz val="9"/>
        <rFont val="Calibri"/>
        <family val="1"/>
      </rPr>
      <t>Material Cost</t>
    </r>
  </si>
  <si>
    <r>
      <rPr>
        <b/>
        <sz val="9"/>
        <rFont val="Calibri"/>
        <family val="1"/>
      </rPr>
      <t>Installation Unit Rate</t>
    </r>
  </si>
  <si>
    <r>
      <rPr>
        <b/>
        <sz val="9"/>
        <rFont val="Calibri"/>
        <family val="1"/>
      </rPr>
      <t>Installation Cost</t>
    </r>
  </si>
  <si>
    <r>
      <rPr>
        <b/>
        <sz val="9"/>
        <rFont val="Calibri"/>
        <family val="1"/>
      </rPr>
      <t>Total Cost</t>
    </r>
  </si>
  <si>
    <r>
      <rPr>
        <b/>
        <sz val="9"/>
        <rFont val="Calibri"/>
        <family val="1"/>
      </rPr>
      <t>6 x 4</t>
    </r>
  </si>
  <si>
    <r>
      <rPr>
        <b/>
        <sz val="9"/>
        <rFont val="Calibri"/>
        <family val="1"/>
      </rPr>
      <t>8 x 4</t>
    </r>
  </si>
  <si>
    <r>
      <rPr>
        <b/>
        <sz val="9"/>
        <rFont val="Calibri"/>
        <family val="1"/>
      </rPr>
      <t>7 + 9</t>
    </r>
  </si>
  <si>
    <r>
      <rPr>
        <b/>
        <u/>
        <sz val="9"/>
        <rFont val="Calibri"/>
        <family val="1"/>
      </rPr>
      <t>Fire Fighting</t>
    </r>
  </si>
  <si>
    <r>
      <rPr>
        <b/>
        <sz val="9"/>
        <rFont val="Calibri"/>
        <family val="1"/>
      </rPr>
      <t>Supply,  install  and  commission  of  Mild  Steel  Schedule  40  pipe including  all  special  fittings  and  hangers  including  the  cost  of breaking  through  wall   and  roof  complete  in  all  respects  shown on drawings &amp; specifications.</t>
    </r>
  </si>
  <si>
    <r>
      <rPr>
        <sz val="9"/>
        <rFont val="Calibri"/>
        <family val="1"/>
      </rPr>
      <t>A</t>
    </r>
  </si>
  <si>
    <r>
      <rPr>
        <sz val="9"/>
        <rFont val="Calibri"/>
        <family val="1"/>
      </rPr>
      <t>Ø 1"</t>
    </r>
  </si>
  <si>
    <r>
      <rPr>
        <sz val="9"/>
        <rFont val="Calibri"/>
        <family val="1"/>
      </rPr>
      <t>Rft.</t>
    </r>
  </si>
  <si>
    <r>
      <rPr>
        <sz val="9"/>
        <rFont val="Calibri"/>
        <family val="1"/>
      </rPr>
      <t>B</t>
    </r>
  </si>
  <si>
    <r>
      <rPr>
        <sz val="9"/>
        <rFont val="Calibri"/>
        <family val="1"/>
      </rPr>
      <t>Ø 1-1/4"</t>
    </r>
  </si>
  <si>
    <r>
      <rPr>
        <sz val="9"/>
        <rFont val="Calibri"/>
        <family val="1"/>
      </rPr>
      <t>C</t>
    </r>
  </si>
  <si>
    <r>
      <rPr>
        <sz val="9"/>
        <rFont val="Calibri"/>
        <family val="1"/>
      </rPr>
      <t>Ø 1-1/2"</t>
    </r>
  </si>
  <si>
    <r>
      <rPr>
        <sz val="9"/>
        <rFont val="Calibri"/>
        <family val="1"/>
      </rPr>
      <t>D</t>
    </r>
  </si>
  <si>
    <r>
      <rPr>
        <sz val="9"/>
        <rFont val="Calibri"/>
        <family val="1"/>
      </rPr>
      <t>Ø 2"</t>
    </r>
  </si>
  <si>
    <r>
      <rPr>
        <sz val="9"/>
        <rFont val="Calibri"/>
        <family val="1"/>
      </rPr>
      <t>E</t>
    </r>
  </si>
  <si>
    <r>
      <rPr>
        <sz val="9"/>
        <rFont val="Calibri"/>
        <family val="1"/>
      </rPr>
      <t>Ø 2-1/2"</t>
    </r>
  </si>
  <si>
    <r>
      <rPr>
        <sz val="9"/>
        <rFont val="Calibri"/>
        <family val="1"/>
      </rPr>
      <t>F</t>
    </r>
  </si>
  <si>
    <r>
      <rPr>
        <sz val="9"/>
        <rFont val="Calibri"/>
        <family val="1"/>
      </rPr>
      <t>Ø 3"</t>
    </r>
  </si>
  <si>
    <r>
      <rPr>
        <b/>
        <sz val="9"/>
        <rFont val="Calibri"/>
        <family val="1"/>
      </rPr>
      <t xml:space="preserve">Supply,   install   and   commissioning   of    Sprinklers   including   all accessories    complete    in    all    respects    as    per    drawings    &amp;
</t>
    </r>
    <r>
      <rPr>
        <b/>
        <sz val="9"/>
        <rFont val="Calibri"/>
        <family val="1"/>
      </rPr>
      <t>specifications.</t>
    </r>
  </si>
  <si>
    <r>
      <rPr>
        <sz val="9"/>
        <rFont val="Calibri"/>
        <family val="1"/>
      </rPr>
      <t>G</t>
    </r>
  </si>
  <si>
    <r>
      <rPr>
        <sz val="9"/>
        <rFont val="Calibri"/>
        <family val="1"/>
      </rPr>
      <t>Concealed Pendent Sprinkler</t>
    </r>
  </si>
  <si>
    <r>
      <rPr>
        <sz val="9"/>
        <rFont val="Calibri"/>
        <family val="1"/>
      </rPr>
      <t>Nos.</t>
    </r>
  </si>
  <si>
    <r>
      <rPr>
        <sz val="9"/>
        <rFont val="Calibri"/>
        <family val="1"/>
      </rPr>
      <t>H</t>
    </r>
  </si>
  <si>
    <r>
      <rPr>
        <sz val="9"/>
        <rFont val="Calibri"/>
        <family val="1"/>
      </rPr>
      <t>Upright Bronze Sprinkler (Storage &amp; Parking Area)</t>
    </r>
  </si>
  <si>
    <r>
      <rPr>
        <sz val="9"/>
        <rFont val="Calibri"/>
        <family val="1"/>
      </rPr>
      <t>I</t>
    </r>
  </si>
  <si>
    <r>
      <rPr>
        <sz val="9"/>
        <rFont val="Calibri"/>
        <family val="1"/>
      </rPr>
      <t>Upright Bronze Sprinkler</t>
    </r>
  </si>
  <si>
    <r>
      <rPr>
        <sz val="9"/>
        <rFont val="Calibri"/>
        <family val="1"/>
      </rPr>
      <t>21 20 00</t>
    </r>
  </si>
  <si>
    <r>
      <rPr>
        <b/>
        <sz val="9"/>
        <rFont val="Calibri"/>
        <family val="1"/>
      </rPr>
      <t>Supply, install and commission Fire Extinguisher as per drawing &amp; specification.</t>
    </r>
  </si>
  <si>
    <r>
      <rPr>
        <sz val="9"/>
        <rFont val="Calibri"/>
        <family val="1"/>
      </rPr>
      <t>J</t>
    </r>
  </si>
  <si>
    <r>
      <rPr>
        <sz val="9"/>
        <rFont val="Calibri"/>
        <family val="1"/>
      </rPr>
      <t>Dry Powder Extinguisher Capacity 5 kg</t>
    </r>
  </si>
  <si>
    <r>
      <rPr>
        <sz val="9"/>
        <rFont val="Calibri"/>
        <family val="1"/>
      </rPr>
      <t>K</t>
    </r>
  </si>
  <si>
    <r>
      <rPr>
        <sz val="9"/>
        <rFont val="Calibri"/>
        <family val="1"/>
      </rPr>
      <t>CO</t>
    </r>
    <r>
      <rPr>
        <vertAlign val="subscript"/>
        <sz val="9"/>
        <rFont val="Calibri"/>
        <family val="1"/>
      </rPr>
      <t>2</t>
    </r>
    <r>
      <rPr>
        <sz val="9"/>
        <rFont val="Calibri"/>
        <family val="1"/>
      </rPr>
      <t xml:space="preserve"> Fire Extinguisher Capacity 5 Kg</t>
    </r>
  </si>
  <si>
    <r>
      <rPr>
        <sz val="9"/>
        <rFont val="Calibri"/>
        <family val="1"/>
      </rPr>
      <t>L</t>
    </r>
  </si>
  <si>
    <r>
      <rPr>
        <sz val="9"/>
        <rFont val="Calibri"/>
        <family val="1"/>
      </rPr>
      <t>Class-K type Fire Extinguishers Capacity 6 Litres</t>
    </r>
  </si>
  <si>
    <r>
      <rPr>
        <sz val="9"/>
        <rFont val="Calibri"/>
        <family val="1"/>
      </rPr>
      <t>No.</t>
    </r>
  </si>
  <si>
    <r>
      <rPr>
        <b/>
        <sz val="9"/>
        <rFont val="Calibri"/>
        <family val="1"/>
      </rPr>
      <t>Sub Total Page 1</t>
    </r>
  </si>
  <si>
    <r>
      <rPr>
        <sz val="9"/>
        <rFont val="Calibri"/>
        <family val="1"/>
      </rPr>
      <t>Supply and installation of Fire Blankets for kitchen as per drawings &amp; specifications.</t>
    </r>
  </si>
  <si>
    <r>
      <rPr>
        <b/>
        <u/>
        <sz val="9"/>
        <rFont val="Calibri"/>
        <family val="1"/>
      </rPr>
      <t>Miscellaneous</t>
    </r>
  </si>
  <si>
    <r>
      <rPr>
        <sz val="9"/>
        <rFont val="Calibri"/>
        <family val="1"/>
      </rPr>
      <t>01 00 00</t>
    </r>
  </si>
  <si>
    <r>
      <rPr>
        <sz val="9"/>
        <rFont val="Calibri"/>
        <family val="1"/>
      </rPr>
      <t>Supply,  Installation  &amp;  Commissioning  of  hangers  and  supports  for pipes  and  Equipments  including  roller  type  (if  required)  as  per drawings &amp; specifications.</t>
    </r>
  </si>
  <si>
    <r>
      <rPr>
        <sz val="9"/>
        <rFont val="Calibri"/>
        <family val="1"/>
      </rPr>
      <t>Job</t>
    </r>
  </si>
  <si>
    <r>
      <rPr>
        <sz val="9"/>
        <rFont val="Calibri"/>
        <family val="1"/>
      </rPr>
      <t>07 84 00</t>
    </r>
  </si>
  <si>
    <r>
      <rPr>
        <sz val="9"/>
        <rFont val="Calibri"/>
        <family val="1"/>
      </rPr>
      <t>Supply,   installation   and   commision   fire   stopping   aid   as   per specifications   and   drawings   complete   in   all   respect.     (Refer Specification # 07 84 00)</t>
    </r>
  </si>
  <si>
    <r>
      <rPr>
        <sz val="9"/>
        <rFont val="Calibri"/>
        <family val="1"/>
      </rPr>
      <t>09 90 00</t>
    </r>
  </si>
  <si>
    <r>
      <rPr>
        <sz val="9"/>
        <rFont val="Calibri"/>
        <family val="1"/>
      </rPr>
      <t>Painting  of  equipment  /  Hangers,  Supports,  stenciling,  Pipe  etc  as per specifications.</t>
    </r>
  </si>
  <si>
    <r>
      <rPr>
        <b/>
        <u/>
        <sz val="9"/>
        <rFont val="Calibri"/>
        <family val="1"/>
      </rPr>
      <t>Drawings</t>
    </r>
  </si>
  <si>
    <r>
      <rPr>
        <sz val="9"/>
        <rFont val="Calibri"/>
        <family val="1"/>
      </rPr>
      <t>Shop drawings as per specifications.</t>
    </r>
  </si>
  <si>
    <r>
      <rPr>
        <sz val="9"/>
        <rFont val="Calibri"/>
        <family val="1"/>
      </rPr>
      <t>As Built drawings as per specifications.</t>
    </r>
  </si>
  <si>
    <r>
      <rPr>
        <b/>
        <sz val="9"/>
        <rFont val="Calibri"/>
        <family val="1"/>
      </rPr>
      <t>Sub Total Page 2</t>
    </r>
  </si>
  <si>
    <r>
      <rPr>
        <b/>
        <sz val="11"/>
        <rFont val="Calibri"/>
        <family val="1"/>
      </rPr>
      <t>GRAND TOTAL FOR FIREFIGHTING WORKS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</si>
</sst>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dd\ mm\ yy;@"/>
    <numFmt numFmtId="165" formatCode="_-* #,##0_-;\-* #,##0_-;_-* &quot;-&quot;??_-;_-@_-"/>
  </numFmts>
  <fonts count="15" x14ac:knownFonts="1">
    <font>
      <sz val="10"/>
      <color rgb="FF000000"/>
      <name val="Times New Roman"/>
      <charset val="204"/>
    </font>
    <font>
      <b/>
      <sz val="13"/>
      <name val="Calibri"/>
      <family val="2"/>
    </font>
    <font>
      <b/>
      <sz val="9"/>
      <color rgb="FF000000"/>
      <name val="Calibri"/>
      <family val="2"/>
    </font>
    <font>
      <b/>
      <sz val="9"/>
      <name val="Calibri"/>
      <family val="2"/>
    </font>
    <font>
      <sz val="9"/>
      <color rgb="FF000000"/>
      <name val="Calibri"/>
      <family val="2"/>
    </font>
    <font>
      <sz val="9"/>
      <name val="Calibri"/>
      <family val="2"/>
    </font>
    <font>
      <b/>
      <sz val="11"/>
      <name val="Calibri"/>
      <family val="2"/>
    </font>
    <font>
      <b/>
      <sz val="13"/>
      <color rgb="FFFFFFFF"/>
      <name val="Calibri"/>
      <family val="1"/>
    </font>
    <font>
      <b/>
      <sz val="9"/>
      <name val="Calibri"/>
      <family val="1"/>
    </font>
    <font>
      <b/>
      <u/>
      <sz val="9"/>
      <name val="Calibri"/>
      <family val="1"/>
    </font>
    <font>
      <sz val="9"/>
      <name val="Calibri"/>
      <family val="1"/>
    </font>
    <font>
      <vertAlign val="subscript"/>
      <sz val="9"/>
      <name val="Calibri"/>
      <family val="1"/>
    </font>
    <font>
      <b/>
      <sz val="11"/>
      <name val="Calibri"/>
      <family val="1"/>
    </font>
    <font>
      <sz val="10"/>
      <color rgb="FF000000"/>
      <name val="Times New Roman"/>
      <family val="1"/>
    </font>
    <font>
      <b/>
      <sz val="10"/>
      <color rgb="FF000000"/>
      <name val="Times New Roman"/>
      <family val="1"/>
    </font>
  </fonts>
  <fills count="5">
    <fill>
      <patternFill patternType="none"/>
    </fill>
    <fill>
      <patternFill patternType="gray125"/>
    </fill>
    <fill>
      <patternFill patternType="solid">
        <fgColor rgb="FF4F81BC"/>
      </patternFill>
    </fill>
    <fill>
      <patternFill patternType="solid">
        <fgColor rgb="FFDCE6F0"/>
      </patternFill>
    </fill>
    <fill>
      <patternFill patternType="solid">
        <fgColor rgb="FFD2DFED"/>
      </patternFill>
    </fill>
  </fills>
  <borders count="6">
    <border>
      <left/>
      <right/>
      <top/>
      <bottom/>
      <diagonal/>
    </border>
    <border>
      <left style="thin">
        <color rgb="FF4F81BC"/>
      </left>
      <right style="thin">
        <color rgb="FF4F81BC"/>
      </right>
      <top/>
      <bottom style="thin">
        <color rgb="FF4F81BC"/>
      </bottom>
      <diagonal/>
    </border>
    <border>
      <left style="thin">
        <color rgb="FF4F81BC"/>
      </left>
      <right style="thin">
        <color rgb="FF4F81BC"/>
      </right>
      <top style="thin">
        <color rgb="FF4F81BC"/>
      </top>
      <bottom style="thin">
        <color rgb="FF4F81BC"/>
      </bottom>
      <diagonal/>
    </border>
    <border>
      <left style="thin">
        <color rgb="FF4F81BC"/>
      </left>
      <right/>
      <top style="thin">
        <color rgb="FF4F81BC"/>
      </top>
      <bottom style="thin">
        <color rgb="FF4F81BC"/>
      </bottom>
      <diagonal/>
    </border>
    <border>
      <left/>
      <right/>
      <top style="thin">
        <color rgb="FF4F81BC"/>
      </top>
      <bottom style="thin">
        <color rgb="FF4F81BC"/>
      </bottom>
      <diagonal/>
    </border>
    <border>
      <left/>
      <right style="thin">
        <color rgb="FF4F81BC"/>
      </right>
      <top style="thin">
        <color rgb="FF4F81BC"/>
      </top>
      <bottom style="thin">
        <color rgb="FF4F81BC"/>
      </bottom>
      <diagonal/>
    </border>
  </borders>
  <cellStyleXfs count="2">
    <xf numFmtId="0" fontId="0" fillId="0" borderId="0"/>
    <xf numFmtId="43" fontId="13" fillId="0" borderId="0" applyFont="0" applyFill="0" applyBorder="0" applyAlignment="0" applyProtection="0"/>
  </cellStyleXfs>
  <cellXfs count="37">
    <xf numFmtId="0" fontId="0" fillId="0" borderId="0" xfId="0" applyAlignment="1">
      <alignment horizontal="left" vertical="top"/>
    </xf>
    <xf numFmtId="1" fontId="2" fillId="3" borderId="1" xfId="0" applyNumberFormat="1" applyFont="1" applyFill="1" applyBorder="1" applyAlignment="1">
      <alignment horizontal="left" vertical="top" indent="2" shrinkToFit="1"/>
    </xf>
    <xf numFmtId="1" fontId="2" fillId="3" borderId="1" xfId="0" applyNumberFormat="1" applyFont="1" applyFill="1" applyBorder="1" applyAlignment="1">
      <alignment horizontal="center" vertical="top" shrinkToFit="1"/>
    </xf>
    <xf numFmtId="0" fontId="0" fillId="3" borderId="2" xfId="0" applyFill="1" applyBorder="1" applyAlignment="1">
      <alignment horizontal="left" vertical="top" wrapText="1" indent="1"/>
    </xf>
    <xf numFmtId="0" fontId="3" fillId="3" borderId="2" xfId="0" applyFont="1" applyFill="1" applyBorder="1" applyAlignment="1">
      <alignment horizontal="left" vertical="top" wrapText="1"/>
    </xf>
    <xf numFmtId="0" fontId="3" fillId="3" borderId="2" xfId="0" applyFont="1" applyFill="1" applyBorder="1" applyAlignment="1">
      <alignment horizontal="center" vertical="top" wrapText="1"/>
    </xf>
    <xf numFmtId="0" fontId="3" fillId="3" borderId="2" xfId="0" applyFont="1" applyFill="1" applyBorder="1" applyAlignment="1">
      <alignment horizontal="left" vertical="top" wrapText="1" indent="1"/>
    </xf>
    <xf numFmtId="0" fontId="3" fillId="3" borderId="2" xfId="0" applyFont="1" applyFill="1" applyBorder="1" applyAlignment="1">
      <alignment horizontal="left" vertical="top" wrapText="1" indent="2"/>
    </xf>
    <xf numFmtId="1" fontId="2" fillId="3" borderId="2" xfId="0" applyNumberFormat="1" applyFont="1" applyFill="1" applyBorder="1" applyAlignment="1">
      <alignment horizontal="left" vertical="top" indent="2" shrinkToFit="1"/>
    </xf>
    <xf numFmtId="1" fontId="2" fillId="3" borderId="2" xfId="0" applyNumberFormat="1" applyFont="1" applyFill="1" applyBorder="1" applyAlignment="1">
      <alignment horizontal="center" vertical="top" shrinkToFit="1"/>
    </xf>
    <xf numFmtId="0" fontId="0" fillId="0" borderId="2" xfId="0" applyBorder="1" applyAlignment="1">
      <alignment horizontal="left" wrapText="1"/>
    </xf>
    <xf numFmtId="0" fontId="3" fillId="0" borderId="2" xfId="0" applyFont="1" applyBorder="1" applyAlignment="1">
      <alignment horizontal="left" vertical="top" wrapText="1"/>
    </xf>
    <xf numFmtId="0" fontId="0" fillId="0" borderId="2" xfId="0" applyBorder="1" applyAlignment="1">
      <alignment horizontal="left" vertical="top" wrapText="1"/>
    </xf>
    <xf numFmtId="164" fontId="4" fillId="0" borderId="2" xfId="0" applyNumberFormat="1" applyFont="1" applyBorder="1" applyAlignment="1">
      <alignment horizontal="center" vertical="center" shrinkToFit="1"/>
    </xf>
    <xf numFmtId="0" fontId="5" fillId="0" borderId="2" xfId="0" applyFont="1" applyBorder="1" applyAlignment="1">
      <alignment horizontal="left" vertical="top" wrapText="1" indent="2"/>
    </xf>
    <xf numFmtId="0" fontId="5" fillId="0" borderId="2" xfId="0" applyFont="1" applyBorder="1" applyAlignment="1">
      <alignment horizontal="left" vertical="top" wrapText="1"/>
    </xf>
    <xf numFmtId="0" fontId="5" fillId="0" borderId="2" xfId="0" applyFont="1" applyBorder="1" applyAlignment="1">
      <alignment horizontal="center" vertical="top" wrapText="1"/>
    </xf>
    <xf numFmtId="0" fontId="0" fillId="0" borderId="2" xfId="0" applyBorder="1" applyAlignment="1">
      <alignment horizontal="left" vertical="center" wrapText="1"/>
    </xf>
    <xf numFmtId="0" fontId="0" fillId="4" borderId="2" xfId="0" applyFill="1" applyBorder="1" applyAlignment="1">
      <alignment horizontal="left" vertical="center" wrapText="1"/>
    </xf>
    <xf numFmtId="165" fontId="0" fillId="0" borderId="2" xfId="1" applyNumberFormat="1" applyFont="1" applyBorder="1" applyAlignment="1">
      <alignment horizontal="right" vertical="center" wrapText="1"/>
    </xf>
    <xf numFmtId="165" fontId="14" fillId="4" borderId="2" xfId="1" applyNumberFormat="1" applyFont="1" applyFill="1" applyBorder="1" applyAlignment="1">
      <alignment vertical="center" wrapText="1"/>
    </xf>
    <xf numFmtId="1" fontId="2" fillId="3" borderId="1" xfId="0" applyNumberFormat="1" applyFont="1" applyFill="1" applyBorder="1" applyAlignment="1">
      <alignment horizontal="center" vertical="center" shrinkToFit="1"/>
    </xf>
    <xf numFmtId="0" fontId="3" fillId="3" borderId="2" xfId="0" applyFont="1" applyFill="1" applyBorder="1" applyAlignment="1">
      <alignment horizontal="center" vertical="center" wrapText="1"/>
    </xf>
    <xf numFmtId="1" fontId="2" fillId="3" borderId="2" xfId="0" applyNumberFormat="1" applyFont="1" applyFill="1" applyBorder="1" applyAlignment="1">
      <alignment horizontal="center" vertical="center" shrinkToFit="1"/>
    </xf>
    <xf numFmtId="1" fontId="4" fillId="0" borderId="2" xfId="0" applyNumberFormat="1" applyFont="1" applyBorder="1" applyAlignment="1">
      <alignment horizontal="center" vertical="center" shrinkToFit="1"/>
    </xf>
    <xf numFmtId="0" fontId="5" fillId="0" borderId="2" xfId="0" applyFont="1" applyBorder="1" applyAlignment="1">
      <alignment horizontal="center" vertical="center" wrapText="1"/>
    </xf>
    <xf numFmtId="0" fontId="0" fillId="0" borderId="0" xfId="0" applyAlignment="1">
      <alignment horizontal="left" vertical="center"/>
    </xf>
    <xf numFmtId="0" fontId="1" fillId="2" borderId="0" xfId="0" applyFont="1" applyFill="1" applyAlignment="1">
      <alignment horizontal="left" vertical="top" wrapText="1"/>
    </xf>
    <xf numFmtId="0" fontId="3" fillId="4" borderId="3" xfId="0" applyFont="1" applyFill="1" applyBorder="1" applyAlignment="1">
      <alignment horizontal="center" vertical="top" wrapText="1"/>
    </xf>
    <xf numFmtId="0" fontId="3" fillId="4" borderId="4" xfId="0" applyFont="1" applyFill="1" applyBorder="1" applyAlignment="1">
      <alignment horizontal="center" vertical="top" wrapText="1"/>
    </xf>
    <xf numFmtId="0" fontId="3" fillId="4" borderId="5" xfId="0" applyFont="1" applyFill="1" applyBorder="1" applyAlignment="1">
      <alignment horizontal="center" vertical="top" wrapText="1"/>
    </xf>
    <xf numFmtId="0" fontId="0" fillId="0" borderId="3" xfId="0" applyBorder="1" applyAlignment="1">
      <alignment horizontal="left" wrapText="1"/>
    </xf>
    <xf numFmtId="0" fontId="0" fillId="0" borderId="4" xfId="0" applyBorder="1" applyAlignment="1">
      <alignment horizontal="left" wrapText="1"/>
    </xf>
    <xf numFmtId="0" fontId="0" fillId="0" borderId="5" xfId="0" applyBorder="1" applyAlignment="1">
      <alignment horizontal="left" wrapText="1"/>
    </xf>
    <xf numFmtId="0" fontId="6" fillId="4" borderId="3" xfId="0" applyFont="1" applyFill="1" applyBorder="1" applyAlignment="1">
      <alignment horizontal="center" vertical="top" wrapText="1"/>
    </xf>
    <xf numFmtId="0" fontId="6" fillId="4" borderId="4" xfId="0" applyFont="1" applyFill="1" applyBorder="1" applyAlignment="1">
      <alignment horizontal="center" vertical="top" wrapText="1"/>
    </xf>
    <xf numFmtId="0" fontId="6" fillId="4" borderId="5" xfId="0" applyFont="1" applyFill="1" applyBorder="1" applyAlignment="1">
      <alignment horizontal="center" vertical="top" wrapText="1"/>
    </xf>
  </cellXfs>
  <cellStyles count="2">
    <cellStyle name="Comma" xfId="1" builtinId="3"/>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32"/>
  <sheetViews>
    <sheetView tabSelected="1" topLeftCell="A13" zoomScale="120" zoomScaleNormal="120" workbookViewId="0">
      <selection activeCell="F29" sqref="F29"/>
    </sheetView>
  </sheetViews>
  <sheetFormatPr defaultRowHeight="12.75" x14ac:dyDescent="0.2"/>
  <cols>
    <col min="1" max="1" width="7.5" customWidth="1"/>
    <col min="2" max="2" width="14" customWidth="1"/>
    <col min="3" max="3" width="60.83203125" customWidth="1"/>
    <col min="4" max="4" width="8.83203125" style="26" customWidth="1"/>
    <col min="5" max="5" width="9.33203125" style="26" customWidth="1"/>
    <col min="6" max="6" width="13.5" customWidth="1"/>
    <col min="7" max="7" width="14" customWidth="1"/>
    <col min="8" max="8" width="13.5" customWidth="1"/>
    <col min="9" max="9" width="14" customWidth="1"/>
    <col min="10" max="10" width="13.5" customWidth="1"/>
  </cols>
  <sheetData>
    <row r="1" spans="1:10" ht="29.85" customHeight="1" x14ac:dyDescent="0.2">
      <c r="A1" s="27" t="s">
        <v>0</v>
      </c>
      <c r="B1" s="27"/>
      <c r="C1" s="27"/>
      <c r="D1" s="27"/>
      <c r="E1" s="27"/>
      <c r="F1" s="27"/>
      <c r="G1" s="27"/>
      <c r="H1" s="27"/>
      <c r="I1" s="27"/>
      <c r="J1" s="27"/>
    </row>
    <row r="2" spans="1:10" ht="13.5" customHeight="1" x14ac:dyDescent="0.2">
      <c r="A2" s="1">
        <v>1</v>
      </c>
      <c r="B2" s="2">
        <v>2</v>
      </c>
      <c r="C2" s="2">
        <v>3</v>
      </c>
      <c r="D2" s="21">
        <v>4</v>
      </c>
      <c r="E2" s="21">
        <v>5</v>
      </c>
      <c r="F2" s="2">
        <v>6</v>
      </c>
      <c r="G2" s="2">
        <v>7</v>
      </c>
      <c r="H2" s="2">
        <v>8</v>
      </c>
      <c r="I2" s="2">
        <v>9</v>
      </c>
      <c r="J2" s="2">
        <v>10</v>
      </c>
    </row>
    <row r="3" spans="1:10" ht="27" customHeight="1" x14ac:dyDescent="0.2">
      <c r="A3" s="3" t="s">
        <v>1</v>
      </c>
      <c r="B3" s="4" t="s">
        <v>2</v>
      </c>
      <c r="C3" s="5" t="s">
        <v>3</v>
      </c>
      <c r="D3" s="22" t="s">
        <v>4</v>
      </c>
      <c r="E3" s="22" t="s">
        <v>5</v>
      </c>
      <c r="F3" s="6" t="s">
        <v>6</v>
      </c>
      <c r="G3" s="6" t="s">
        <v>7</v>
      </c>
      <c r="H3" s="6" t="s">
        <v>8</v>
      </c>
      <c r="I3" s="6" t="s">
        <v>9</v>
      </c>
      <c r="J3" s="7" t="s">
        <v>10</v>
      </c>
    </row>
    <row r="4" spans="1:10" ht="14.1" customHeight="1" x14ac:dyDescent="0.2">
      <c r="A4" s="8">
        <v>1</v>
      </c>
      <c r="B4" s="9">
        <v>2</v>
      </c>
      <c r="C4" s="9">
        <v>3</v>
      </c>
      <c r="D4" s="23">
        <v>4</v>
      </c>
      <c r="E4" s="23">
        <v>5</v>
      </c>
      <c r="F4" s="9">
        <v>6</v>
      </c>
      <c r="G4" s="5" t="s">
        <v>11</v>
      </c>
      <c r="H4" s="9">
        <v>8</v>
      </c>
      <c r="I4" s="5" t="s">
        <v>12</v>
      </c>
      <c r="J4" s="5" t="s">
        <v>13</v>
      </c>
    </row>
    <row r="5" spans="1:10" ht="15.95" customHeight="1" x14ac:dyDescent="0.2">
      <c r="A5" s="10"/>
      <c r="B5" s="10"/>
      <c r="C5" s="11" t="s">
        <v>14</v>
      </c>
      <c r="D5" s="17"/>
      <c r="E5" s="17"/>
      <c r="F5" s="10"/>
      <c r="G5" s="10"/>
      <c r="H5" s="10"/>
      <c r="I5" s="10"/>
      <c r="J5" s="10"/>
    </row>
    <row r="6" spans="1:10" ht="51.75" customHeight="1" x14ac:dyDescent="0.2">
      <c r="A6" s="12"/>
      <c r="B6" s="13">
        <v>36851</v>
      </c>
      <c r="C6" s="11" t="s">
        <v>15</v>
      </c>
      <c r="D6" s="17"/>
      <c r="E6" s="17"/>
      <c r="F6" s="12"/>
      <c r="G6" s="12"/>
      <c r="H6" s="12"/>
      <c r="I6" s="12"/>
      <c r="J6" s="12"/>
    </row>
    <row r="7" spans="1:10" ht="15.95" customHeight="1" x14ac:dyDescent="0.2">
      <c r="A7" s="14" t="s">
        <v>16</v>
      </c>
      <c r="B7" s="10"/>
      <c r="C7" s="15" t="s">
        <v>17</v>
      </c>
      <c r="D7" s="24">
        <v>735</v>
      </c>
      <c r="E7" s="25" t="s">
        <v>18</v>
      </c>
      <c r="F7" s="19">
        <v>380</v>
      </c>
      <c r="G7" s="19">
        <f>F7*D7</f>
        <v>279300</v>
      </c>
      <c r="H7" s="19">
        <v>195</v>
      </c>
      <c r="I7" s="19">
        <f>H7*D7</f>
        <v>143325</v>
      </c>
      <c r="J7" s="19">
        <f>I7+G7</f>
        <v>422625</v>
      </c>
    </row>
    <row r="8" spans="1:10" ht="15.95" customHeight="1" x14ac:dyDescent="0.2">
      <c r="A8" s="14" t="s">
        <v>19</v>
      </c>
      <c r="B8" s="10"/>
      <c r="C8" s="15" t="s">
        <v>20</v>
      </c>
      <c r="D8" s="24">
        <v>52</v>
      </c>
      <c r="E8" s="25" t="s">
        <v>18</v>
      </c>
      <c r="F8" s="19">
        <v>500</v>
      </c>
      <c r="G8" s="19">
        <f t="shared" ref="G8:G20" si="0">F8*D8</f>
        <v>26000</v>
      </c>
      <c r="H8" s="19">
        <v>220</v>
      </c>
      <c r="I8" s="19">
        <f t="shared" ref="I8:I20" si="1">H8*D8</f>
        <v>11440</v>
      </c>
      <c r="J8" s="19">
        <f t="shared" ref="J8:J20" si="2">I8+G8</f>
        <v>37440</v>
      </c>
    </row>
    <row r="9" spans="1:10" ht="15.95" customHeight="1" x14ac:dyDescent="0.2">
      <c r="A9" s="14" t="s">
        <v>21</v>
      </c>
      <c r="B9" s="10"/>
      <c r="C9" s="15" t="s">
        <v>22</v>
      </c>
      <c r="D9" s="24">
        <v>80</v>
      </c>
      <c r="E9" s="25" t="s">
        <v>18</v>
      </c>
      <c r="F9" s="19">
        <v>700</v>
      </c>
      <c r="G9" s="19">
        <f t="shared" si="0"/>
        <v>56000</v>
      </c>
      <c r="H9" s="19">
        <v>260</v>
      </c>
      <c r="I9" s="19">
        <f t="shared" si="1"/>
        <v>20800</v>
      </c>
      <c r="J9" s="19">
        <f t="shared" si="2"/>
        <v>76800</v>
      </c>
    </row>
    <row r="10" spans="1:10" ht="15.95" customHeight="1" x14ac:dyDescent="0.2">
      <c r="A10" s="14" t="s">
        <v>23</v>
      </c>
      <c r="B10" s="10"/>
      <c r="C10" s="15" t="s">
        <v>24</v>
      </c>
      <c r="D10" s="24">
        <v>105</v>
      </c>
      <c r="E10" s="25" t="s">
        <v>18</v>
      </c>
      <c r="F10" s="19">
        <v>850</v>
      </c>
      <c r="G10" s="19">
        <f t="shared" si="0"/>
        <v>89250</v>
      </c>
      <c r="H10" s="19">
        <v>260</v>
      </c>
      <c r="I10" s="19">
        <f t="shared" si="1"/>
        <v>27300</v>
      </c>
      <c r="J10" s="19">
        <f t="shared" si="2"/>
        <v>116550</v>
      </c>
    </row>
    <row r="11" spans="1:10" ht="15.95" customHeight="1" x14ac:dyDescent="0.2">
      <c r="A11" s="14" t="s">
        <v>25</v>
      </c>
      <c r="B11" s="10"/>
      <c r="C11" s="15" t="s">
        <v>26</v>
      </c>
      <c r="D11" s="24">
        <v>122</v>
      </c>
      <c r="E11" s="25" t="s">
        <v>18</v>
      </c>
      <c r="F11" s="19">
        <v>1200</v>
      </c>
      <c r="G11" s="19">
        <f t="shared" si="0"/>
        <v>146400</v>
      </c>
      <c r="H11" s="19">
        <v>280</v>
      </c>
      <c r="I11" s="19">
        <f t="shared" si="1"/>
        <v>34160</v>
      </c>
      <c r="J11" s="19">
        <f t="shared" si="2"/>
        <v>180560</v>
      </c>
    </row>
    <row r="12" spans="1:10" ht="15.95" customHeight="1" x14ac:dyDescent="0.2">
      <c r="A12" s="14" t="s">
        <v>27</v>
      </c>
      <c r="B12" s="10"/>
      <c r="C12" s="15" t="s">
        <v>28</v>
      </c>
      <c r="D12" s="24">
        <v>24</v>
      </c>
      <c r="E12" s="25" t="s">
        <v>18</v>
      </c>
      <c r="F12" s="19">
        <v>1450</v>
      </c>
      <c r="G12" s="19">
        <f t="shared" si="0"/>
        <v>34800</v>
      </c>
      <c r="H12" s="19">
        <v>360</v>
      </c>
      <c r="I12" s="19">
        <f t="shared" si="1"/>
        <v>8640</v>
      </c>
      <c r="J12" s="19">
        <f t="shared" si="2"/>
        <v>43440</v>
      </c>
    </row>
    <row r="13" spans="1:10" ht="38.25" customHeight="1" x14ac:dyDescent="0.2">
      <c r="A13" s="17"/>
      <c r="B13" s="13">
        <v>38493</v>
      </c>
      <c r="C13" s="12" t="s">
        <v>29</v>
      </c>
      <c r="D13" s="17"/>
      <c r="E13" s="17"/>
      <c r="F13" s="19"/>
      <c r="G13" s="19">
        <f t="shared" si="0"/>
        <v>0</v>
      </c>
      <c r="H13" s="19"/>
      <c r="I13" s="19">
        <f t="shared" si="1"/>
        <v>0</v>
      </c>
      <c r="J13" s="19">
        <f t="shared" si="2"/>
        <v>0</v>
      </c>
    </row>
    <row r="14" spans="1:10" ht="15.95" customHeight="1" x14ac:dyDescent="0.2">
      <c r="A14" s="14" t="s">
        <v>30</v>
      </c>
      <c r="B14" s="10"/>
      <c r="C14" s="15" t="s">
        <v>31</v>
      </c>
      <c r="D14" s="24">
        <v>10</v>
      </c>
      <c r="E14" s="25" t="s">
        <v>32</v>
      </c>
      <c r="F14" s="19">
        <v>6000</v>
      </c>
      <c r="G14" s="19">
        <f t="shared" si="0"/>
        <v>60000</v>
      </c>
      <c r="H14" s="19">
        <v>1000</v>
      </c>
      <c r="I14" s="19">
        <f t="shared" si="1"/>
        <v>10000</v>
      </c>
      <c r="J14" s="19">
        <f t="shared" si="2"/>
        <v>70000</v>
      </c>
    </row>
    <row r="15" spans="1:10" ht="15.95" customHeight="1" x14ac:dyDescent="0.2">
      <c r="A15" s="14" t="s">
        <v>33</v>
      </c>
      <c r="B15" s="10"/>
      <c r="C15" s="15" t="s">
        <v>34</v>
      </c>
      <c r="D15" s="24">
        <v>11</v>
      </c>
      <c r="E15" s="25" t="s">
        <v>32</v>
      </c>
      <c r="F15" s="19">
        <v>2500</v>
      </c>
      <c r="G15" s="19">
        <f t="shared" si="0"/>
        <v>27500</v>
      </c>
      <c r="H15" s="19">
        <v>1000</v>
      </c>
      <c r="I15" s="19">
        <f t="shared" si="1"/>
        <v>11000</v>
      </c>
      <c r="J15" s="19">
        <f t="shared" si="2"/>
        <v>38500</v>
      </c>
    </row>
    <row r="16" spans="1:10" ht="15.95" customHeight="1" x14ac:dyDescent="0.2">
      <c r="A16" s="14" t="s">
        <v>35</v>
      </c>
      <c r="B16" s="10"/>
      <c r="C16" s="15" t="s">
        <v>36</v>
      </c>
      <c r="D16" s="24">
        <v>64</v>
      </c>
      <c r="E16" s="25" t="s">
        <v>32</v>
      </c>
      <c r="F16" s="19">
        <v>2500</v>
      </c>
      <c r="G16" s="19">
        <f t="shared" si="0"/>
        <v>160000</v>
      </c>
      <c r="H16" s="19">
        <v>1000</v>
      </c>
      <c r="I16" s="19">
        <f t="shared" si="1"/>
        <v>64000</v>
      </c>
      <c r="J16" s="19">
        <f t="shared" si="2"/>
        <v>224000</v>
      </c>
    </row>
    <row r="17" spans="1:10" ht="27.6" customHeight="1" x14ac:dyDescent="0.2">
      <c r="A17" s="17"/>
      <c r="B17" s="16" t="s">
        <v>37</v>
      </c>
      <c r="C17" s="11" t="s">
        <v>38</v>
      </c>
      <c r="D17" s="17"/>
      <c r="E17" s="17"/>
      <c r="F17" s="19"/>
      <c r="G17" s="19">
        <f t="shared" si="0"/>
        <v>0</v>
      </c>
      <c r="H17" s="19"/>
      <c r="I17" s="19">
        <f t="shared" si="1"/>
        <v>0</v>
      </c>
      <c r="J17" s="19">
        <f t="shared" si="2"/>
        <v>0</v>
      </c>
    </row>
    <row r="18" spans="1:10" ht="15.95" customHeight="1" x14ac:dyDescent="0.2">
      <c r="A18" s="14" t="s">
        <v>39</v>
      </c>
      <c r="B18" s="10"/>
      <c r="C18" s="15" t="s">
        <v>40</v>
      </c>
      <c r="D18" s="24">
        <v>1</v>
      </c>
      <c r="E18" s="25" t="s">
        <v>32</v>
      </c>
      <c r="F18" s="19">
        <v>15500</v>
      </c>
      <c r="G18" s="19">
        <f t="shared" si="0"/>
        <v>15500</v>
      </c>
      <c r="H18" s="19">
        <v>1000</v>
      </c>
      <c r="I18" s="19">
        <f t="shared" si="1"/>
        <v>1000</v>
      </c>
      <c r="J18" s="19">
        <f t="shared" si="2"/>
        <v>16500</v>
      </c>
    </row>
    <row r="19" spans="1:10" ht="15.95" customHeight="1" x14ac:dyDescent="0.2">
      <c r="A19" s="14" t="s">
        <v>41</v>
      </c>
      <c r="B19" s="10"/>
      <c r="C19" s="15" t="s">
        <v>42</v>
      </c>
      <c r="D19" s="24">
        <v>1</v>
      </c>
      <c r="E19" s="25" t="s">
        <v>32</v>
      </c>
      <c r="F19" s="19">
        <v>25000</v>
      </c>
      <c r="G19" s="19">
        <f t="shared" si="0"/>
        <v>25000</v>
      </c>
      <c r="H19" s="19">
        <v>1000</v>
      </c>
      <c r="I19" s="19">
        <f t="shared" si="1"/>
        <v>1000</v>
      </c>
      <c r="J19" s="19">
        <f t="shared" si="2"/>
        <v>26000</v>
      </c>
    </row>
    <row r="20" spans="1:10" ht="15.95" customHeight="1" x14ac:dyDescent="0.2">
      <c r="A20" s="14" t="s">
        <v>43</v>
      </c>
      <c r="B20" s="10"/>
      <c r="C20" s="15" t="s">
        <v>44</v>
      </c>
      <c r="D20" s="24">
        <v>1</v>
      </c>
      <c r="E20" s="25" t="s">
        <v>45</v>
      </c>
      <c r="F20" s="19">
        <v>55000</v>
      </c>
      <c r="G20" s="19">
        <f t="shared" si="0"/>
        <v>55000</v>
      </c>
      <c r="H20" s="19">
        <v>1000</v>
      </c>
      <c r="I20" s="19">
        <f t="shared" si="1"/>
        <v>1000</v>
      </c>
      <c r="J20" s="19">
        <f t="shared" si="2"/>
        <v>56000</v>
      </c>
    </row>
    <row r="21" spans="1:10" ht="21.6" customHeight="1" x14ac:dyDescent="0.2">
      <c r="A21" s="28" t="s">
        <v>46</v>
      </c>
      <c r="B21" s="29"/>
      <c r="C21" s="29"/>
      <c r="D21" s="29"/>
      <c r="E21" s="30"/>
      <c r="F21" s="18"/>
      <c r="G21" s="18"/>
      <c r="H21" s="18"/>
      <c r="I21" s="18"/>
      <c r="J21" s="18"/>
    </row>
    <row r="22" spans="1:10" ht="30" customHeight="1" x14ac:dyDescent="0.2">
      <c r="A22" s="16" t="s">
        <v>16</v>
      </c>
      <c r="B22" s="16" t="s">
        <v>37</v>
      </c>
      <c r="C22" s="15" t="s">
        <v>47</v>
      </c>
      <c r="D22" s="24">
        <v>1</v>
      </c>
      <c r="E22" s="25" t="s">
        <v>45</v>
      </c>
      <c r="F22" s="19">
        <v>10500</v>
      </c>
      <c r="G22" s="19">
        <f t="shared" ref="G22:G29" si="3">F22*D22</f>
        <v>10500</v>
      </c>
      <c r="H22" s="19">
        <v>1000</v>
      </c>
      <c r="I22" s="19">
        <f t="shared" ref="I22:I29" si="4">H22*D22</f>
        <v>1000</v>
      </c>
      <c r="J22" s="19">
        <f t="shared" ref="J22:J29" si="5">I22+G22</f>
        <v>11500</v>
      </c>
    </row>
    <row r="23" spans="1:10" ht="18" customHeight="1" x14ac:dyDescent="0.2">
      <c r="A23" s="10"/>
      <c r="B23" s="10"/>
      <c r="C23" s="11" t="s">
        <v>48</v>
      </c>
      <c r="D23" s="17"/>
      <c r="E23" s="17"/>
      <c r="F23" s="19"/>
      <c r="G23" s="19">
        <f t="shared" si="3"/>
        <v>0</v>
      </c>
      <c r="H23" s="19"/>
      <c r="I23" s="19">
        <f t="shared" si="4"/>
        <v>0</v>
      </c>
      <c r="J23" s="19">
        <f t="shared" si="5"/>
        <v>0</v>
      </c>
    </row>
    <row r="24" spans="1:10" ht="43.5" customHeight="1" x14ac:dyDescent="0.2">
      <c r="A24" s="16" t="s">
        <v>19</v>
      </c>
      <c r="B24" s="16" t="s">
        <v>49</v>
      </c>
      <c r="C24" s="15" t="s">
        <v>50</v>
      </c>
      <c r="D24" s="24">
        <v>1</v>
      </c>
      <c r="E24" s="25" t="s">
        <v>51</v>
      </c>
      <c r="F24" s="19">
        <v>150000</v>
      </c>
      <c r="G24" s="19">
        <f t="shared" si="3"/>
        <v>150000</v>
      </c>
      <c r="H24" s="19">
        <v>75000</v>
      </c>
      <c r="I24" s="19">
        <f t="shared" si="4"/>
        <v>75000</v>
      </c>
      <c r="J24" s="19">
        <f t="shared" si="5"/>
        <v>225000</v>
      </c>
    </row>
    <row r="25" spans="1:10" ht="43.5" customHeight="1" x14ac:dyDescent="0.2">
      <c r="A25" s="16" t="s">
        <v>21</v>
      </c>
      <c r="B25" s="16" t="s">
        <v>52</v>
      </c>
      <c r="C25" s="15" t="s">
        <v>53</v>
      </c>
      <c r="D25" s="24">
        <v>1</v>
      </c>
      <c r="E25" s="25" t="s">
        <v>51</v>
      </c>
      <c r="F25" s="19">
        <v>50000</v>
      </c>
      <c r="G25" s="19">
        <f t="shared" si="3"/>
        <v>50000</v>
      </c>
      <c r="H25" s="19">
        <v>10000</v>
      </c>
      <c r="I25" s="19">
        <f t="shared" si="4"/>
        <v>10000</v>
      </c>
      <c r="J25" s="19">
        <f t="shared" si="5"/>
        <v>60000</v>
      </c>
    </row>
    <row r="26" spans="1:10" ht="30.2" customHeight="1" x14ac:dyDescent="0.2">
      <c r="A26" s="16" t="s">
        <v>23</v>
      </c>
      <c r="B26" s="16" t="s">
        <v>54</v>
      </c>
      <c r="C26" s="15" t="s">
        <v>55</v>
      </c>
      <c r="D26" s="24">
        <v>1</v>
      </c>
      <c r="E26" s="25" t="s">
        <v>51</v>
      </c>
      <c r="F26" s="19">
        <v>25000</v>
      </c>
      <c r="G26" s="19">
        <f t="shared" si="3"/>
        <v>25000</v>
      </c>
      <c r="H26" s="19">
        <v>10000</v>
      </c>
      <c r="I26" s="19">
        <f t="shared" si="4"/>
        <v>10000</v>
      </c>
      <c r="J26" s="19">
        <f t="shared" si="5"/>
        <v>35000</v>
      </c>
    </row>
    <row r="27" spans="1:10" ht="18" customHeight="1" x14ac:dyDescent="0.2">
      <c r="A27" s="10"/>
      <c r="B27" s="10"/>
      <c r="C27" s="11" t="s">
        <v>56</v>
      </c>
      <c r="D27" s="17"/>
      <c r="E27" s="17"/>
      <c r="F27" s="19"/>
      <c r="G27" s="19">
        <f t="shared" si="3"/>
        <v>0</v>
      </c>
      <c r="H27" s="19"/>
      <c r="I27" s="19">
        <f t="shared" si="4"/>
        <v>0</v>
      </c>
      <c r="J27" s="19">
        <f t="shared" si="5"/>
        <v>0</v>
      </c>
    </row>
    <row r="28" spans="1:10" ht="18" customHeight="1" x14ac:dyDescent="0.2">
      <c r="A28" s="16" t="s">
        <v>25</v>
      </c>
      <c r="B28" s="16" t="s">
        <v>49</v>
      </c>
      <c r="C28" s="15" t="s">
        <v>57</v>
      </c>
      <c r="D28" s="24">
        <v>1</v>
      </c>
      <c r="E28" s="25" t="s">
        <v>51</v>
      </c>
      <c r="F28" s="19">
        <v>15000</v>
      </c>
      <c r="G28" s="19">
        <f t="shared" si="3"/>
        <v>15000</v>
      </c>
      <c r="H28" s="19">
        <v>15000</v>
      </c>
      <c r="I28" s="19">
        <f t="shared" si="4"/>
        <v>15000</v>
      </c>
      <c r="J28" s="19">
        <f t="shared" si="5"/>
        <v>30000</v>
      </c>
    </row>
    <row r="29" spans="1:10" ht="18" customHeight="1" x14ac:dyDescent="0.2">
      <c r="A29" s="16" t="s">
        <v>27</v>
      </c>
      <c r="B29" s="16" t="s">
        <v>49</v>
      </c>
      <c r="C29" s="15" t="s">
        <v>58</v>
      </c>
      <c r="D29" s="24">
        <v>1</v>
      </c>
      <c r="E29" s="25" t="s">
        <v>51</v>
      </c>
      <c r="F29" s="19">
        <v>10000</v>
      </c>
      <c r="G29" s="19">
        <f t="shared" si="3"/>
        <v>10000</v>
      </c>
      <c r="H29" s="19">
        <v>15000</v>
      </c>
      <c r="I29" s="19">
        <f t="shared" si="4"/>
        <v>15000</v>
      </c>
      <c r="J29" s="19">
        <f t="shared" si="5"/>
        <v>25000</v>
      </c>
    </row>
    <row r="30" spans="1:10" ht="21.6" customHeight="1" x14ac:dyDescent="0.2">
      <c r="A30" s="28" t="s">
        <v>59</v>
      </c>
      <c r="B30" s="29"/>
      <c r="C30" s="29"/>
      <c r="D30" s="29"/>
      <c r="E30" s="30"/>
      <c r="F30" s="18"/>
      <c r="G30" s="18"/>
      <c r="H30" s="18"/>
      <c r="I30" s="18"/>
      <c r="J30" s="18"/>
    </row>
    <row r="31" spans="1:10" ht="8.85" customHeight="1" x14ac:dyDescent="0.2">
      <c r="A31" s="31"/>
      <c r="B31" s="32"/>
      <c r="C31" s="32"/>
      <c r="D31" s="32"/>
      <c r="E31" s="32"/>
      <c r="F31" s="32"/>
      <c r="G31" s="32"/>
      <c r="H31" s="32"/>
      <c r="I31" s="32"/>
      <c r="J31" s="33"/>
    </row>
    <row r="32" spans="1:10" ht="26.85" customHeight="1" x14ac:dyDescent="0.2">
      <c r="A32" s="34" t="s">
        <v>60</v>
      </c>
      <c r="B32" s="35"/>
      <c r="C32" s="35"/>
      <c r="D32" s="35"/>
      <c r="E32" s="36"/>
      <c r="F32" s="18"/>
      <c r="G32" s="20">
        <f>SUM(G6:G29)</f>
        <v>1235250</v>
      </c>
      <c r="H32" s="18"/>
      <c r="I32" s="20">
        <f>SUM(I6:I29)</f>
        <v>459665</v>
      </c>
      <c r="J32" s="20">
        <f>SUM(J6:J29)</f>
        <v>1694915</v>
      </c>
    </row>
  </sheetData>
  <mergeCells count="5">
    <mergeCell ref="A1:J1"/>
    <mergeCell ref="A21:E21"/>
    <mergeCell ref="A30:E30"/>
    <mergeCell ref="A31:J31"/>
    <mergeCell ref="A32:E3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Table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Rehan Aslam</dc:creator>
  <cp:lastModifiedBy>Rehan Aslam</cp:lastModifiedBy>
  <dcterms:created xsi:type="dcterms:W3CDTF">2024-10-22T14:10:24Z</dcterms:created>
  <dcterms:modified xsi:type="dcterms:W3CDTF">2024-11-26T10:51:55Z</dcterms:modified>
</cp:coreProperties>
</file>