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defaultThemeVersion="124226"/>
  <mc:AlternateContent xmlns:mc="http://schemas.openxmlformats.org/markup-compatibility/2006">
    <mc:Choice Requires="x15">
      <x15ac:absPath xmlns:x15ac="http://schemas.microsoft.com/office/spreadsheetml/2010/11/ac" url="D:\Pioneer\Running projects\J. Zeta Mall Islamabad\"/>
    </mc:Choice>
  </mc:AlternateContent>
  <xr:revisionPtr revIDLastSave="0" documentId="13_ncr:1_{A30E471E-A3EF-4F79-9B8B-B603BF320EB5}" xr6:coauthVersionLast="47" xr6:coauthVersionMax="47" xr10:uidLastSave="{00000000-0000-0000-0000-000000000000}"/>
  <bookViews>
    <workbookView xWindow="-120" yWindow="-120" windowWidth="29040" windowHeight="15840" xr2:uid="{00000000-000D-0000-FFFF-FFFF00000000}"/>
  </bookViews>
  <sheets>
    <sheet name="Table 1" sheetId="1" r:id="rId1"/>
  </sheets>
  <calcPr calcId="181029"/>
</workbook>
</file>

<file path=xl/calcChain.xml><?xml version="1.0" encoding="utf-8"?>
<calcChain xmlns="http://schemas.openxmlformats.org/spreadsheetml/2006/main">
  <c r="J94" i="1" l="1"/>
  <c r="I94" i="1"/>
  <c r="G94" i="1"/>
  <c r="I93" i="1"/>
  <c r="J93" i="1" s="1"/>
  <c r="G93" i="1"/>
  <c r="I92" i="1"/>
  <c r="G92" i="1"/>
  <c r="I91" i="1"/>
  <c r="J91" i="1" s="1"/>
  <c r="G91" i="1"/>
  <c r="I90" i="1"/>
  <c r="G90" i="1"/>
  <c r="J90" i="1" s="1"/>
  <c r="I89" i="1"/>
  <c r="G89" i="1"/>
  <c r="I86" i="1"/>
  <c r="G86" i="1"/>
  <c r="J85" i="1"/>
  <c r="I85" i="1"/>
  <c r="G85" i="1"/>
  <c r="I84" i="1"/>
  <c r="G84" i="1"/>
  <c r="I83" i="1"/>
  <c r="G83" i="1"/>
  <c r="I82" i="1"/>
  <c r="G82" i="1"/>
  <c r="I81" i="1"/>
  <c r="G81" i="1"/>
  <c r="J81" i="1" s="1"/>
  <c r="I80" i="1"/>
  <c r="J80" i="1" s="1"/>
  <c r="G80" i="1"/>
  <c r="I79" i="1"/>
  <c r="G79" i="1"/>
  <c r="I78" i="1"/>
  <c r="J78" i="1" s="1"/>
  <c r="G78" i="1"/>
  <c r="I77" i="1"/>
  <c r="G77" i="1"/>
  <c r="J77" i="1" s="1"/>
  <c r="I74" i="1"/>
  <c r="G74" i="1"/>
  <c r="I73" i="1"/>
  <c r="G73" i="1"/>
  <c r="I72" i="1"/>
  <c r="G72" i="1"/>
  <c r="I71" i="1"/>
  <c r="J71" i="1" s="1"/>
  <c r="G71" i="1"/>
  <c r="I70" i="1"/>
  <c r="G70" i="1"/>
  <c r="I69" i="1"/>
  <c r="G69" i="1"/>
  <c r="I68" i="1"/>
  <c r="G68" i="1"/>
  <c r="I67" i="1"/>
  <c r="G67" i="1"/>
  <c r="I66" i="1"/>
  <c r="J66" i="1" s="1"/>
  <c r="G66" i="1"/>
  <c r="I65" i="1"/>
  <c r="G65" i="1"/>
  <c r="J65" i="1" s="1"/>
  <c r="I64" i="1"/>
  <c r="J64" i="1" s="1"/>
  <c r="G64" i="1"/>
  <c r="I63" i="1"/>
  <c r="G63" i="1"/>
  <c r="I62" i="1"/>
  <c r="J62" i="1" s="1"/>
  <c r="G62" i="1"/>
  <c r="I61" i="1"/>
  <c r="G61" i="1"/>
  <c r="J61" i="1" s="1"/>
  <c r="I60" i="1"/>
  <c r="G60" i="1"/>
  <c r="I59" i="1"/>
  <c r="G59" i="1"/>
  <c r="I58" i="1"/>
  <c r="G58" i="1"/>
  <c r="I57" i="1"/>
  <c r="G57" i="1"/>
  <c r="I56" i="1"/>
  <c r="G56" i="1"/>
  <c r="I55" i="1"/>
  <c r="J55" i="1" s="1"/>
  <c r="G55" i="1"/>
  <c r="I52" i="1"/>
  <c r="J52" i="1" s="1"/>
  <c r="G52" i="1"/>
  <c r="I51" i="1"/>
  <c r="J51" i="1" s="1"/>
  <c r="G51" i="1"/>
  <c r="I50" i="1"/>
  <c r="J50" i="1" s="1"/>
  <c r="G50" i="1"/>
  <c r="J49" i="1"/>
  <c r="I49" i="1"/>
  <c r="G49" i="1"/>
  <c r="J48" i="1"/>
  <c r="I48" i="1"/>
  <c r="G48" i="1"/>
  <c r="I47" i="1"/>
  <c r="G47" i="1"/>
  <c r="I46" i="1"/>
  <c r="J46" i="1" s="1"/>
  <c r="G46" i="1"/>
  <c r="I45" i="1"/>
  <c r="G45" i="1"/>
  <c r="J45" i="1" s="1"/>
  <c r="I44" i="1"/>
  <c r="J44" i="1" s="1"/>
  <c r="G44" i="1"/>
  <c r="I43" i="1"/>
  <c r="G43" i="1"/>
  <c r="I42" i="1"/>
  <c r="J42" i="1" s="1"/>
  <c r="G42" i="1"/>
  <c r="I41" i="1"/>
  <c r="G41" i="1"/>
  <c r="J41" i="1" s="1"/>
  <c r="I40" i="1"/>
  <c r="G40" i="1"/>
  <c r="I38" i="1"/>
  <c r="G38" i="1"/>
  <c r="I37" i="1"/>
  <c r="G37" i="1"/>
  <c r="I36" i="1"/>
  <c r="G36" i="1"/>
  <c r="I35" i="1"/>
  <c r="G35" i="1"/>
  <c r="I34" i="1"/>
  <c r="G34" i="1"/>
  <c r="J33" i="1"/>
  <c r="I33" i="1"/>
  <c r="G33" i="1"/>
  <c r="I32" i="1"/>
  <c r="J32" i="1" s="1"/>
  <c r="G32" i="1"/>
  <c r="I31" i="1"/>
  <c r="J31" i="1" s="1"/>
  <c r="G31" i="1"/>
  <c r="I30" i="1"/>
  <c r="J30" i="1" s="1"/>
  <c r="G30" i="1"/>
  <c r="I29" i="1"/>
  <c r="G29" i="1"/>
  <c r="J29" i="1" s="1"/>
  <c r="I28" i="1"/>
  <c r="G28" i="1"/>
  <c r="I27" i="1"/>
  <c r="J27" i="1" s="1"/>
  <c r="G27" i="1"/>
  <c r="I26" i="1"/>
  <c r="G26" i="1"/>
  <c r="I25" i="1"/>
  <c r="G25" i="1"/>
  <c r="J25" i="1" s="1"/>
  <c r="I24" i="1"/>
  <c r="J24" i="1" s="1"/>
  <c r="G24" i="1"/>
  <c r="I23" i="1"/>
  <c r="J23" i="1" s="1"/>
  <c r="G23" i="1"/>
  <c r="I22" i="1"/>
  <c r="G22" i="1"/>
  <c r="I20" i="1"/>
  <c r="G20" i="1"/>
  <c r="I19" i="1"/>
  <c r="G19" i="1"/>
  <c r="I17" i="1"/>
  <c r="G17" i="1"/>
  <c r="I16" i="1"/>
  <c r="G16" i="1"/>
  <c r="I15" i="1"/>
  <c r="G15" i="1"/>
  <c r="I14" i="1"/>
  <c r="G14" i="1"/>
  <c r="I13" i="1"/>
  <c r="G13" i="1"/>
  <c r="I12" i="1"/>
  <c r="G12" i="1"/>
  <c r="J12" i="1" s="1"/>
  <c r="I11" i="1"/>
  <c r="G11" i="1"/>
  <c r="I10" i="1"/>
  <c r="G10" i="1"/>
  <c r="I9" i="1"/>
  <c r="G9" i="1"/>
  <c r="I8" i="1"/>
  <c r="G8" i="1"/>
  <c r="J8" i="1" s="1"/>
  <c r="I7" i="1"/>
  <c r="G7" i="1"/>
  <c r="J73" i="1" l="1"/>
  <c r="J57" i="1"/>
  <c r="J47" i="1"/>
  <c r="J38" i="1"/>
  <c r="J9" i="1"/>
  <c r="J11" i="1"/>
  <c r="J92" i="1"/>
  <c r="J89" i="1"/>
  <c r="J86" i="1"/>
  <c r="J84" i="1"/>
  <c r="J83" i="1"/>
  <c r="J82" i="1"/>
  <c r="J79" i="1"/>
  <c r="J69" i="1"/>
  <c r="J74" i="1"/>
  <c r="J72" i="1"/>
  <c r="J70" i="1"/>
  <c r="J68" i="1"/>
  <c r="J67" i="1"/>
  <c r="J63" i="1"/>
  <c r="J60" i="1"/>
  <c r="J59" i="1"/>
  <c r="J58" i="1"/>
  <c r="J56" i="1"/>
  <c r="J40" i="1"/>
  <c r="J43" i="1"/>
  <c r="J37" i="1"/>
  <c r="J36" i="1"/>
  <c r="J35" i="1"/>
  <c r="J34" i="1"/>
  <c r="J28" i="1"/>
  <c r="J26" i="1"/>
  <c r="J22" i="1"/>
  <c r="J20" i="1"/>
  <c r="J19" i="1"/>
  <c r="J16" i="1"/>
  <c r="J7" i="1"/>
  <c r="J13" i="1"/>
  <c r="J15" i="1"/>
  <c r="J10" i="1"/>
  <c r="J17" i="1"/>
  <c r="J14" i="1"/>
  <c r="J96" i="1" l="1"/>
</calcChain>
</file>

<file path=xl/sharedStrings.xml><?xml version="1.0" encoding="utf-8"?>
<sst xmlns="http://schemas.openxmlformats.org/spreadsheetml/2006/main" count="239" uniqueCount="129">
  <si>
    <r>
      <rPr>
        <b/>
        <sz val="14.5"/>
        <color rgb="FFFFFFFF"/>
        <rFont val="Calibri"/>
        <family val="1"/>
      </rPr>
      <t>SECTION II: BILL OF QUANTITIES FOR HVAC WORKS</t>
    </r>
  </si>
  <si>
    <r>
      <rPr>
        <b/>
        <sz val="9"/>
        <rFont val="Calibri"/>
        <family val="1"/>
      </rPr>
      <t xml:space="preserve">BOQ
</t>
    </r>
    <r>
      <rPr>
        <b/>
        <sz val="9"/>
        <rFont val="Calibri"/>
        <family val="1"/>
      </rPr>
      <t>No.</t>
    </r>
  </si>
  <si>
    <r>
      <rPr>
        <b/>
        <sz val="9"/>
        <rFont val="Calibri"/>
        <family val="1"/>
      </rPr>
      <t>Specification Reference</t>
    </r>
  </si>
  <si>
    <r>
      <rPr>
        <b/>
        <sz val="9"/>
        <rFont val="Calibri"/>
        <family val="1"/>
      </rPr>
      <t>Description</t>
    </r>
  </si>
  <si>
    <r>
      <rPr>
        <b/>
        <sz val="9"/>
        <rFont val="Calibri"/>
        <family val="1"/>
      </rPr>
      <t>Qty.</t>
    </r>
  </si>
  <si>
    <r>
      <rPr>
        <b/>
        <sz val="9"/>
        <rFont val="Calibri"/>
        <family val="1"/>
      </rPr>
      <t>Unit</t>
    </r>
  </si>
  <si>
    <r>
      <rPr>
        <b/>
        <sz val="9"/>
        <rFont val="Calibri"/>
        <family val="1"/>
      </rPr>
      <t>Material Unit Rate</t>
    </r>
  </si>
  <si>
    <r>
      <rPr>
        <b/>
        <sz val="9"/>
        <rFont val="Calibri"/>
        <family val="1"/>
      </rPr>
      <t>Material Cost</t>
    </r>
  </si>
  <si>
    <r>
      <rPr>
        <b/>
        <sz val="9"/>
        <rFont val="Calibri"/>
        <family val="1"/>
      </rPr>
      <t>Installation Unit Rate</t>
    </r>
  </si>
  <si>
    <r>
      <rPr>
        <b/>
        <sz val="9"/>
        <rFont val="Calibri"/>
        <family val="1"/>
      </rPr>
      <t>Installation Cost</t>
    </r>
  </si>
  <si>
    <r>
      <rPr>
        <b/>
        <sz val="9"/>
        <rFont val="Calibri"/>
        <family val="1"/>
      </rPr>
      <t>Total Cost</t>
    </r>
  </si>
  <si>
    <r>
      <rPr>
        <b/>
        <sz val="9"/>
        <rFont val="Calibri"/>
        <family val="1"/>
      </rPr>
      <t>6 x 4</t>
    </r>
  </si>
  <si>
    <r>
      <rPr>
        <b/>
        <sz val="9"/>
        <rFont val="Calibri"/>
        <family val="1"/>
      </rPr>
      <t>8 x 4</t>
    </r>
  </si>
  <si>
    <r>
      <rPr>
        <b/>
        <sz val="9"/>
        <rFont val="Calibri"/>
        <family val="1"/>
      </rPr>
      <t>7 + 9</t>
    </r>
  </si>
  <si>
    <r>
      <rPr>
        <b/>
        <u/>
        <sz val="9"/>
        <rFont val="Calibri"/>
        <family val="1"/>
      </rPr>
      <t>AIR CONDITIONING AND VENTILATION SYSTEM</t>
    </r>
  </si>
  <si>
    <r>
      <rPr>
        <sz val="9"/>
        <rFont val="Calibri"/>
        <family val="1"/>
      </rPr>
      <t>23 82 19</t>
    </r>
  </si>
  <si>
    <r>
      <rPr>
        <b/>
        <sz val="9"/>
        <rFont val="Calibri"/>
        <family val="1"/>
      </rPr>
      <t>Supply,  Installation  and  Commissioning  of  Fan  Coil  Units,  complete  in  all respects   with   necessary   fittings   and   as   per   schedule,   drawings   and specifications.</t>
    </r>
  </si>
  <si>
    <r>
      <rPr>
        <sz val="9"/>
        <rFont val="Calibri"/>
        <family val="1"/>
      </rPr>
      <t>A</t>
    </r>
  </si>
  <si>
    <r>
      <rPr>
        <sz val="9"/>
        <rFont val="Calibri"/>
        <family val="1"/>
      </rPr>
      <t>FCU-01</t>
    </r>
  </si>
  <si>
    <r>
      <rPr>
        <sz val="9"/>
        <rFont val="Calibri"/>
        <family val="1"/>
      </rPr>
      <t>No.</t>
    </r>
  </si>
  <si>
    <r>
      <rPr>
        <sz val="9"/>
        <rFont val="Calibri"/>
        <family val="1"/>
      </rPr>
      <t>B</t>
    </r>
  </si>
  <si>
    <r>
      <rPr>
        <sz val="9"/>
        <rFont val="Calibri"/>
        <family val="1"/>
      </rPr>
      <t>FCU-02</t>
    </r>
  </si>
  <si>
    <r>
      <rPr>
        <sz val="9"/>
        <rFont val="Calibri"/>
        <family val="1"/>
      </rPr>
      <t>C</t>
    </r>
  </si>
  <si>
    <r>
      <rPr>
        <sz val="9"/>
        <rFont val="Calibri"/>
        <family val="1"/>
      </rPr>
      <t>FCU-03</t>
    </r>
  </si>
  <si>
    <r>
      <rPr>
        <sz val="9"/>
        <rFont val="Calibri"/>
        <family val="1"/>
      </rPr>
      <t>D</t>
    </r>
  </si>
  <si>
    <r>
      <rPr>
        <sz val="9"/>
        <rFont val="Calibri"/>
        <family val="1"/>
      </rPr>
      <t>FCU-04</t>
    </r>
  </si>
  <si>
    <r>
      <rPr>
        <sz val="9"/>
        <rFont val="Calibri"/>
        <family val="1"/>
      </rPr>
      <t>E</t>
    </r>
  </si>
  <si>
    <r>
      <rPr>
        <sz val="9"/>
        <rFont val="Calibri"/>
        <family val="1"/>
      </rPr>
      <t>FCU-05</t>
    </r>
  </si>
  <si>
    <r>
      <rPr>
        <sz val="9"/>
        <rFont val="Calibri"/>
        <family val="1"/>
      </rPr>
      <t>F</t>
    </r>
  </si>
  <si>
    <r>
      <rPr>
        <sz val="9"/>
        <rFont val="Calibri"/>
        <family val="1"/>
      </rPr>
      <t>FCU-06</t>
    </r>
  </si>
  <si>
    <r>
      <rPr>
        <sz val="9"/>
        <rFont val="Calibri"/>
        <family val="1"/>
      </rPr>
      <t>G</t>
    </r>
  </si>
  <si>
    <r>
      <rPr>
        <sz val="9"/>
        <rFont val="Calibri"/>
        <family val="1"/>
      </rPr>
      <t>FCU-07</t>
    </r>
  </si>
  <si>
    <r>
      <rPr>
        <sz val="9"/>
        <rFont val="Calibri"/>
        <family val="1"/>
      </rPr>
      <t>H</t>
    </r>
  </si>
  <si>
    <r>
      <rPr>
        <sz val="9"/>
        <rFont val="Calibri"/>
        <family val="1"/>
      </rPr>
      <t>FCU-08</t>
    </r>
  </si>
  <si>
    <r>
      <rPr>
        <sz val="9"/>
        <rFont val="Calibri"/>
        <family val="1"/>
      </rPr>
      <t>I</t>
    </r>
  </si>
  <si>
    <r>
      <rPr>
        <sz val="9"/>
        <rFont val="Calibri"/>
        <family val="1"/>
      </rPr>
      <t>FCU-09</t>
    </r>
  </si>
  <si>
    <r>
      <rPr>
        <sz val="9"/>
        <rFont val="Calibri"/>
        <family val="1"/>
      </rPr>
      <t>J</t>
    </r>
  </si>
  <si>
    <r>
      <rPr>
        <sz val="9"/>
        <rFont val="Calibri"/>
        <family val="1"/>
      </rPr>
      <t>FCU-10</t>
    </r>
  </si>
  <si>
    <r>
      <rPr>
        <sz val="9"/>
        <rFont val="Calibri"/>
        <family val="1"/>
      </rPr>
      <t>K</t>
    </r>
  </si>
  <si>
    <r>
      <rPr>
        <sz val="9"/>
        <rFont val="Calibri"/>
        <family val="1"/>
      </rPr>
      <t>FCU-11</t>
    </r>
  </si>
  <si>
    <r>
      <rPr>
        <sz val="9"/>
        <rFont val="Calibri"/>
        <family val="1"/>
      </rPr>
      <t>23 31 00</t>
    </r>
  </si>
  <si>
    <r>
      <rPr>
        <b/>
        <sz val="9"/>
        <rFont val="Calibri"/>
        <family val="1"/>
      </rPr>
      <t>Supply, Installation and Commissioning of G.I Sheet metal air ducts as per ASHRAE  Standards  for  air  ducting,  plenums  and  other  sheet  fabrications including  splitter  dampers,  take  off,  vanes  elbows  and  other  necessary fittings.</t>
    </r>
  </si>
  <si>
    <r>
      <rPr>
        <sz val="9"/>
        <rFont val="Calibri"/>
        <family val="1"/>
      </rPr>
      <t>L</t>
    </r>
  </si>
  <si>
    <r>
      <rPr>
        <sz val="9"/>
        <rFont val="Calibri"/>
        <family val="1"/>
      </rPr>
      <t>24 Gauge</t>
    </r>
  </si>
  <si>
    <r>
      <rPr>
        <sz val="9"/>
        <rFont val="Calibri"/>
        <family val="1"/>
      </rPr>
      <t>Sq.ft.</t>
    </r>
  </si>
  <si>
    <r>
      <rPr>
        <sz val="9"/>
        <rFont val="Calibri"/>
        <family val="1"/>
      </rPr>
      <t>M</t>
    </r>
  </si>
  <si>
    <r>
      <rPr>
        <sz val="9"/>
        <rFont val="Calibri"/>
        <family val="1"/>
      </rPr>
      <t>22 Gauge</t>
    </r>
  </si>
  <si>
    <r>
      <rPr>
        <b/>
        <sz val="9"/>
        <rFont val="Calibri"/>
        <family val="1"/>
      </rPr>
      <t>Sub Total (Page 1)</t>
    </r>
  </si>
  <si>
    <r>
      <rPr>
        <sz val="9"/>
        <rFont val="Calibri"/>
        <family val="1"/>
      </rPr>
      <t>Supply, Installation  &amp; Commissioning of NBR insulation  for ducts complete in all respect as mentioned in the schedule &amp; specifications.</t>
    </r>
  </si>
  <si>
    <r>
      <rPr>
        <b/>
        <sz val="9"/>
        <rFont val="Calibri"/>
        <family val="1"/>
      </rPr>
      <t>Supply,  Installation  &amp;  commissioning  of  valves  complete  in all  respect as per drawings and specification.</t>
    </r>
  </si>
  <si>
    <r>
      <rPr>
        <b/>
        <u/>
        <sz val="9"/>
        <rFont val="Calibri"/>
        <family val="1"/>
      </rPr>
      <t>Gate Valves</t>
    </r>
  </si>
  <si>
    <r>
      <rPr>
        <sz val="9"/>
        <rFont val="Calibri"/>
        <family val="1"/>
      </rPr>
      <t>Ø1/2"</t>
    </r>
  </si>
  <si>
    <r>
      <rPr>
        <sz val="9"/>
        <rFont val="Calibri"/>
        <family val="1"/>
      </rPr>
      <t>Nos.</t>
    </r>
  </si>
  <si>
    <r>
      <rPr>
        <sz val="9"/>
        <rFont val="Calibri"/>
        <family val="1"/>
      </rPr>
      <t>Ø1 1/4"</t>
    </r>
  </si>
  <si>
    <r>
      <rPr>
        <b/>
        <u/>
        <sz val="9"/>
        <rFont val="Calibri"/>
        <family val="1"/>
      </rPr>
      <t>2 Way Motorized Control Valves</t>
    </r>
  </si>
  <si>
    <r>
      <rPr>
        <b/>
        <u/>
        <sz val="9"/>
        <rFont val="Calibri"/>
        <family val="1"/>
      </rPr>
      <t>Strainers</t>
    </r>
  </si>
  <si>
    <r>
      <rPr>
        <b/>
        <u/>
        <sz val="9"/>
        <rFont val="Calibri"/>
        <family val="1"/>
      </rPr>
      <t>Double Regulating Valves</t>
    </r>
  </si>
  <si>
    <r>
      <rPr>
        <sz val="9"/>
        <rFont val="Calibri"/>
        <family val="1"/>
      </rPr>
      <t>23 21 13</t>
    </r>
  </si>
  <si>
    <r>
      <rPr>
        <sz val="9"/>
        <rFont val="Calibri"/>
        <family val="1"/>
      </rPr>
      <t>Supply, Installation &amp; Commissioning of Automatic air vents as per drawings and specifications.</t>
    </r>
  </si>
  <si>
    <r>
      <rPr>
        <sz val="9"/>
        <rFont val="Calibri"/>
        <family val="1"/>
      </rPr>
      <t>Supply,    Installation    and    Commissioning    of    Test    points    including    all accessories complete in all respect as per drawing and specifications</t>
    </r>
  </si>
  <si>
    <r>
      <rPr>
        <sz val="9"/>
        <rFont val="Calibri"/>
        <family val="1"/>
      </rPr>
      <t>Lot</t>
    </r>
  </si>
  <si>
    <r>
      <rPr>
        <sz val="9"/>
        <rFont val="Calibri"/>
        <family val="1"/>
      </rPr>
      <t>Supply, Installation and Commissioning of Flow Switch as per drawings and specifications.</t>
    </r>
  </si>
  <si>
    <r>
      <rPr>
        <b/>
        <sz val="9"/>
        <rFont val="Calibri"/>
        <family val="1"/>
      </rPr>
      <t>Sub Total (Page 2)</t>
    </r>
  </si>
  <si>
    <r>
      <rPr>
        <sz val="9"/>
        <rFont val="Calibri"/>
        <family val="1"/>
      </rPr>
      <t>Supply, Installation and Commissioning of pressure gauges with Siphon and stop cocks  as per specifications.</t>
    </r>
  </si>
  <si>
    <r>
      <rPr>
        <sz val="9"/>
        <rFont val="Calibri"/>
        <family val="1"/>
      </rPr>
      <t>N</t>
    </r>
  </si>
  <si>
    <r>
      <rPr>
        <sz val="9"/>
        <rFont val="Calibri"/>
        <family val="1"/>
      </rPr>
      <t>Supply, Installation and Commissioning of thermometer gauge with wells as per drawings and specifications.</t>
    </r>
  </si>
  <si>
    <r>
      <rPr>
        <b/>
        <sz val="9"/>
        <rFont val="Calibri"/>
        <family val="1"/>
      </rPr>
      <t>Supply,   Installation   &amp;   Commissioning   of   ASTM   Schedule   40   seamless piping  for  Chilled  water  complete  with  fittings,  flanges  unions,  gaskets, specialties,  flexible  connections,  etc.,  including  all  cutting,  fixing  fitting, laying, cleaning and making good complete in all respects as per drawings and specifications.</t>
    </r>
  </si>
  <si>
    <r>
      <rPr>
        <sz val="9"/>
        <rFont val="Calibri"/>
        <family val="1"/>
      </rPr>
      <t>O</t>
    </r>
  </si>
  <si>
    <r>
      <rPr>
        <sz val="9"/>
        <rFont val="Calibri"/>
        <family val="1"/>
      </rPr>
      <t>Rft.</t>
    </r>
  </si>
  <si>
    <r>
      <rPr>
        <sz val="9"/>
        <rFont val="Calibri"/>
        <family val="1"/>
      </rPr>
      <t>P</t>
    </r>
  </si>
  <si>
    <r>
      <rPr>
        <sz val="9"/>
        <rFont val="Calibri"/>
        <family val="1"/>
      </rPr>
      <t>Q</t>
    </r>
  </si>
  <si>
    <r>
      <rPr>
        <sz val="9"/>
        <rFont val="Calibri"/>
        <family val="1"/>
      </rPr>
      <t>Ø1 1/2"</t>
    </r>
  </si>
  <si>
    <r>
      <rPr>
        <b/>
        <sz val="9"/>
        <rFont val="Calibri"/>
        <family val="1"/>
      </rPr>
      <t>Supply,  Installation  and  Commissioning  of  U-PVC  piping  with   insulation for  condensate  drain  piping  including  all  cutting  fixing,  layout,  cleaning and    making    good    complete    in    all    respect    as    per    drawings    and specifications.</t>
    </r>
  </si>
  <si>
    <r>
      <rPr>
        <sz val="9"/>
        <rFont val="Calibri"/>
        <family val="1"/>
      </rPr>
      <t>R</t>
    </r>
  </si>
  <si>
    <r>
      <rPr>
        <sz val="9"/>
        <rFont val="Calibri"/>
        <family val="1"/>
      </rPr>
      <t>Ø1"</t>
    </r>
  </si>
  <si>
    <r>
      <rPr>
        <b/>
        <sz val="9"/>
        <rFont val="Calibri"/>
        <family val="1"/>
      </rPr>
      <t>Supply,  Installation   &amp;  Commissioning  of   Closed  Cell  NBR  Insulation  for chilled  water  piping  with  complete  in  all  respect  as  mentioned  in  the drawings &amp; specifications.</t>
    </r>
  </si>
  <si>
    <r>
      <rPr>
        <b/>
        <u/>
        <sz val="9"/>
        <rFont val="Calibri"/>
        <family val="1"/>
      </rPr>
      <t>40mm thickness</t>
    </r>
  </si>
  <si>
    <r>
      <rPr>
        <sz val="9"/>
        <rFont val="Calibri"/>
        <family val="1"/>
      </rPr>
      <t>S</t>
    </r>
  </si>
  <si>
    <r>
      <rPr>
        <sz val="9"/>
        <rFont val="Calibri"/>
        <family val="1"/>
      </rPr>
      <t>T</t>
    </r>
  </si>
  <si>
    <r>
      <rPr>
        <sz val="9"/>
        <rFont val="Calibri"/>
        <family val="1"/>
      </rPr>
      <t>U</t>
    </r>
  </si>
  <si>
    <r>
      <rPr>
        <b/>
        <sz val="9"/>
        <rFont val="Calibri"/>
        <family val="1"/>
      </rPr>
      <t>Sub Total (Page 3)</t>
    </r>
  </si>
  <si>
    <r>
      <rPr>
        <sz val="9"/>
        <rFont val="Calibri"/>
        <family val="1"/>
      </rPr>
      <t>23 37 13</t>
    </r>
  </si>
  <si>
    <r>
      <rPr>
        <b/>
        <sz val="9"/>
        <rFont val="Calibri"/>
        <family val="1"/>
      </rPr>
      <t xml:space="preserve">Supply,    Installation    and    Commissioning    of     Air    Devices    including connections  with  air  ducts  and  supports  arrangements  complete  in  all
</t>
    </r>
    <r>
      <rPr>
        <b/>
        <sz val="9"/>
        <rFont val="Calibri"/>
        <family val="1"/>
      </rPr>
      <t>respect as per drawings and specifications</t>
    </r>
  </si>
  <si>
    <r>
      <rPr>
        <b/>
        <u/>
        <sz val="9"/>
        <rFont val="Calibri"/>
        <family val="1"/>
      </rPr>
      <t>VCD</t>
    </r>
  </si>
  <si>
    <r>
      <rPr>
        <sz val="9"/>
        <rFont val="Calibri"/>
        <family val="1"/>
      </rPr>
      <t>16"x6"</t>
    </r>
  </si>
  <si>
    <r>
      <rPr>
        <sz val="9"/>
        <rFont val="Calibri"/>
        <family val="1"/>
      </rPr>
      <t>12"x6"</t>
    </r>
  </si>
  <si>
    <r>
      <rPr>
        <sz val="9"/>
        <rFont val="Calibri"/>
        <family val="1"/>
      </rPr>
      <t>10x4"</t>
    </r>
  </si>
  <si>
    <r>
      <rPr>
        <sz val="9"/>
        <rFont val="Calibri"/>
        <family val="1"/>
      </rPr>
      <t>6"x6"</t>
    </r>
  </si>
  <si>
    <r>
      <rPr>
        <sz val="9"/>
        <rFont val="Calibri"/>
        <family val="1"/>
      </rPr>
      <t>12x8"</t>
    </r>
  </si>
  <si>
    <r>
      <rPr>
        <sz val="9"/>
        <rFont val="Calibri"/>
        <family val="1"/>
      </rPr>
      <t>24x8"</t>
    </r>
  </si>
  <si>
    <r>
      <rPr>
        <b/>
        <u/>
        <sz val="9"/>
        <rFont val="Calibri"/>
        <family val="1"/>
      </rPr>
      <t>SAG</t>
    </r>
  </si>
  <si>
    <r>
      <rPr>
        <sz val="9"/>
        <rFont val="Calibri"/>
        <family val="1"/>
      </rPr>
      <t>12"x10"</t>
    </r>
  </si>
  <si>
    <r>
      <rPr>
        <b/>
        <u/>
        <sz val="9"/>
        <rFont val="Calibri"/>
        <family val="1"/>
      </rPr>
      <t>RAG</t>
    </r>
  </si>
  <si>
    <r>
      <rPr>
        <sz val="9"/>
        <rFont val="Calibri"/>
        <family val="1"/>
      </rPr>
      <t>30"x18"</t>
    </r>
  </si>
  <si>
    <r>
      <rPr>
        <b/>
        <u/>
        <sz val="9"/>
        <rFont val="Calibri"/>
        <family val="1"/>
      </rPr>
      <t>FAG</t>
    </r>
  </si>
  <si>
    <r>
      <rPr>
        <sz val="9"/>
        <rFont val="Calibri"/>
        <family val="1"/>
      </rPr>
      <t>26"x10"</t>
    </r>
  </si>
  <si>
    <r>
      <rPr>
        <sz val="9"/>
        <rFont val="Calibri"/>
        <family val="1"/>
      </rPr>
      <t>16"x8"</t>
    </r>
  </si>
  <si>
    <r>
      <rPr>
        <sz val="9"/>
        <rFont val="Calibri"/>
        <family val="1"/>
      </rPr>
      <t>10"x6"</t>
    </r>
  </si>
  <si>
    <r>
      <rPr>
        <b/>
        <u/>
        <sz val="9"/>
        <rFont val="Calibri"/>
        <family val="1"/>
      </rPr>
      <t>Round Supply Air Diffuser</t>
    </r>
  </si>
  <si>
    <r>
      <rPr>
        <sz val="9"/>
        <rFont val="Calibri"/>
        <family val="1"/>
      </rPr>
      <t>14" Diameter</t>
    </r>
  </si>
  <si>
    <r>
      <rPr>
        <sz val="9"/>
        <rFont val="Calibri"/>
        <family val="1"/>
      </rPr>
      <t>10" Diameter</t>
    </r>
  </si>
  <si>
    <r>
      <rPr>
        <sz val="9"/>
        <rFont val="Calibri"/>
        <family val="1"/>
      </rPr>
      <t>8" Diameter</t>
    </r>
  </si>
  <si>
    <r>
      <rPr>
        <b/>
        <sz val="9"/>
        <rFont val="Calibri"/>
        <family val="1"/>
      </rPr>
      <t>Sub Total (Page 4)</t>
    </r>
  </si>
  <si>
    <r>
      <rPr>
        <b/>
        <u/>
        <sz val="9"/>
        <rFont val="Calibri"/>
        <family val="1"/>
      </rPr>
      <t>Supply Air Linear Slot Diffuser S.A.L.S.D.</t>
    </r>
  </si>
  <si>
    <r>
      <rPr>
        <sz val="9"/>
        <rFont val="Calibri"/>
        <family val="1"/>
      </rPr>
      <t>2/1"/120"</t>
    </r>
  </si>
  <si>
    <r>
      <rPr>
        <sz val="9"/>
        <rFont val="Calibri"/>
        <family val="1"/>
      </rPr>
      <t>23 33 43</t>
    </r>
  </si>
  <si>
    <r>
      <rPr>
        <b/>
        <sz val="9"/>
        <rFont val="Calibri"/>
        <family val="1"/>
      </rPr>
      <t>Supply,  installation  and  Commissioning  of  flexible  ducts  complete  in  all respects as per  schedule, drawings and specifications.</t>
    </r>
  </si>
  <si>
    <r>
      <rPr>
        <b/>
        <u/>
        <sz val="9"/>
        <rFont val="Calibri"/>
        <family val="1"/>
      </rPr>
      <t>MISCELLANEOUS</t>
    </r>
  </si>
  <si>
    <r>
      <rPr>
        <sz val="9"/>
        <rFont val="Calibri"/>
        <family val="1"/>
      </rPr>
      <t>Supply, Installation &amp; commissioning of brass tags for Equipment and system including   all   accessories   complete   in   all   respect   as   per   drawings   and specifications.</t>
    </r>
  </si>
  <si>
    <r>
      <rPr>
        <sz val="9"/>
        <rFont val="Calibri"/>
        <family val="1"/>
      </rPr>
      <t>Job</t>
    </r>
  </si>
  <si>
    <r>
      <rPr>
        <sz val="9"/>
        <rFont val="Calibri"/>
        <family val="1"/>
      </rPr>
      <t>Supply, Installation &amp; commissioning of foundation for pipes and equipment including    all    noise    and    Vibration    controller    as    per    drawings    and specifications.</t>
    </r>
  </si>
  <si>
    <r>
      <rPr>
        <sz val="9"/>
        <rFont val="Calibri"/>
        <family val="1"/>
      </rPr>
      <t>Supply, Installation &amp; commissioning of hangers and supports for pipes and equipment including all noise and Vibration controller roller type and others as per drawings and specifications.</t>
    </r>
  </si>
  <si>
    <r>
      <rPr>
        <sz val="9"/>
        <rFont val="Calibri"/>
        <family val="1"/>
      </rPr>
      <t>Supply,   Installation   &amp;   Commissioning   of   Seismic   restraints   and   flexible connections   where   ducts   and   pipes   cross   the   expansion   joints   of   the buildings complete in all respect as per drawing and specification.</t>
    </r>
  </si>
  <si>
    <r>
      <rPr>
        <sz val="9"/>
        <rFont val="Calibri"/>
        <family val="1"/>
      </rPr>
      <t>09 90 00</t>
    </r>
  </si>
  <si>
    <r>
      <rPr>
        <sz val="9"/>
        <rFont val="Calibri"/>
        <family val="1"/>
      </rPr>
      <t>Painting on equipment / Hangers, Supports, Pipe etc. as per specifications.</t>
    </r>
  </si>
  <si>
    <r>
      <rPr>
        <sz val="9"/>
        <rFont val="Calibri"/>
        <family val="1"/>
      </rPr>
      <t>07 84 00</t>
    </r>
  </si>
  <si>
    <r>
      <rPr>
        <sz val="9"/>
        <rFont val="Calibri"/>
        <family val="1"/>
      </rPr>
      <t>Supply,  Installation  &amp;  commissioning  of  Fire  Stopping  Aids  for  pipes  and ducts  crossing  firewalls  and  at  all  locations  required  as  per  drawings  and specifications.</t>
    </r>
  </si>
  <si>
    <r>
      <rPr>
        <b/>
        <sz val="9"/>
        <rFont val="Calibri"/>
        <family val="1"/>
      </rPr>
      <t>Sub Total (Page 5)</t>
    </r>
  </si>
  <si>
    <r>
      <rPr>
        <sz val="9"/>
        <rFont val="Calibri"/>
        <family val="1"/>
      </rPr>
      <t>01 00 00</t>
    </r>
  </si>
  <si>
    <r>
      <rPr>
        <b/>
        <u/>
        <sz val="9"/>
        <rFont val="Calibri"/>
        <family val="1"/>
      </rPr>
      <t>Drawings</t>
    </r>
  </si>
  <si>
    <r>
      <rPr>
        <sz val="9"/>
        <rFont val="Calibri"/>
        <family val="1"/>
      </rPr>
      <t>Shop Drawings as per specifications</t>
    </r>
  </si>
  <si>
    <r>
      <rPr>
        <sz val="9"/>
        <rFont val="Calibri"/>
        <family val="1"/>
      </rPr>
      <t>As Built Drawings as per specifications</t>
    </r>
  </si>
  <si>
    <r>
      <rPr>
        <b/>
        <u/>
        <sz val="9"/>
        <rFont val="Calibri"/>
        <family val="1"/>
      </rPr>
      <t>Testing, Balancing &amp; Commissioning</t>
    </r>
  </si>
  <si>
    <r>
      <rPr>
        <sz val="9"/>
        <rFont val="Calibri"/>
        <family val="1"/>
      </rPr>
      <t>HVAC System.</t>
    </r>
  </si>
  <si>
    <r>
      <rPr>
        <b/>
        <u/>
        <sz val="9"/>
        <rFont val="Calibri"/>
        <family val="1"/>
      </rPr>
      <t>Sundries</t>
    </r>
  </si>
  <si>
    <r>
      <rPr>
        <sz val="9"/>
        <rFont val="Calibri"/>
        <family val="1"/>
      </rPr>
      <t>Supply,   installing   and   commissioning   of   items   not   listed   in   BOQ   but required.(Contractors responsibility to verify the quantities before bidding)</t>
    </r>
  </si>
  <si>
    <r>
      <rPr>
        <b/>
        <sz val="9"/>
        <rFont val="Calibri"/>
        <family val="1"/>
      </rPr>
      <t>Sub Total (Page 6)</t>
    </r>
  </si>
  <si>
    <t>Grand Total Amount</t>
  </si>
  <si>
    <t>FORTE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</si>
</sst>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dd\ mm\ yy;@"/>
    <numFmt numFmtId="165" formatCode="_-* #,##0_-;\-* #,##0_-;_-* &quot;-&quot;??_-;_-@_-"/>
  </numFmts>
  <fonts count="12" x14ac:knownFonts="1">
    <font>
      <sz val="10"/>
      <color rgb="FF000000"/>
      <name val="Times New Roman"/>
      <charset val="204"/>
    </font>
    <font>
      <b/>
      <sz val="14.5"/>
      <name val="Calibri"/>
      <family val="2"/>
    </font>
    <font>
      <b/>
      <sz val="9"/>
      <color rgb="FF000000"/>
      <name val="Calibri"/>
      <family val="2"/>
    </font>
    <font>
      <b/>
      <sz val="9"/>
      <name val="Calibri"/>
      <family val="2"/>
    </font>
    <font>
      <sz val="9"/>
      <name val="Calibri"/>
      <family val="2"/>
    </font>
    <font>
      <sz val="9"/>
      <color rgb="FF000000"/>
      <name val="Calibri"/>
      <family val="2"/>
    </font>
    <font>
      <b/>
      <sz val="14.5"/>
      <color rgb="FFFFFFFF"/>
      <name val="Calibri"/>
      <family val="1"/>
    </font>
    <font>
      <b/>
      <sz val="9"/>
      <name val="Calibri"/>
      <family val="1"/>
    </font>
    <font>
      <b/>
      <u/>
      <sz val="9"/>
      <name val="Calibri"/>
      <family val="1"/>
    </font>
    <font>
      <sz val="9"/>
      <name val="Calibri"/>
      <family val="1"/>
    </font>
    <font>
      <sz val="10"/>
      <color rgb="FF000000"/>
      <name val="Times New Roman"/>
      <family val="1"/>
    </font>
    <font>
      <b/>
      <sz val="11"/>
      <color rgb="FF000000"/>
      <name val="Times New Roman"/>
      <family val="1"/>
    </font>
  </fonts>
  <fills count="6">
    <fill>
      <patternFill patternType="none"/>
    </fill>
    <fill>
      <patternFill patternType="gray125"/>
    </fill>
    <fill>
      <patternFill patternType="solid">
        <fgColor rgb="FF4F81BC"/>
      </patternFill>
    </fill>
    <fill>
      <patternFill patternType="solid">
        <fgColor rgb="FFDCE6F0"/>
      </patternFill>
    </fill>
    <fill>
      <patternFill patternType="solid">
        <fgColor rgb="FFFFFF00"/>
        <bgColor indexed="64"/>
      </patternFill>
    </fill>
    <fill>
      <patternFill patternType="solid">
        <fgColor theme="8" tint="0.79998168889431442"/>
        <bgColor indexed="64"/>
      </patternFill>
    </fill>
  </fills>
  <borders count="5">
    <border>
      <left/>
      <right/>
      <top/>
      <bottom/>
      <diagonal/>
    </border>
    <border>
      <left style="thin">
        <color rgb="FF4F81BC"/>
      </left>
      <right/>
      <top/>
      <bottom/>
      <diagonal/>
    </border>
    <border>
      <left/>
      <right style="thin">
        <color rgb="FF4F81BC"/>
      </right>
      <top/>
      <bottom/>
      <diagonal/>
    </border>
    <border>
      <left style="thin">
        <color rgb="FF4F81BC"/>
      </left>
      <right style="thin">
        <color rgb="FF4F81BC"/>
      </right>
      <top/>
      <bottom style="thin">
        <color rgb="FF4F81BC"/>
      </bottom>
      <diagonal/>
    </border>
    <border>
      <left style="thin">
        <color rgb="FF4F81BC"/>
      </left>
      <right style="thin">
        <color rgb="FF4F81BC"/>
      </right>
      <top style="thin">
        <color rgb="FF4F81BC"/>
      </top>
      <bottom style="thin">
        <color rgb="FF4F81BC"/>
      </bottom>
      <diagonal/>
    </border>
  </borders>
  <cellStyleXfs count="2">
    <xf numFmtId="0" fontId="0" fillId="0" borderId="0"/>
    <xf numFmtId="43" fontId="10" fillId="0" borderId="0" applyFont="0" applyFill="0" applyBorder="0" applyAlignment="0" applyProtection="0"/>
  </cellStyleXfs>
  <cellXfs count="25">
    <xf numFmtId="0" fontId="0" fillId="0" borderId="0" xfId="0" applyAlignment="1">
      <alignment horizontal="left" vertical="top"/>
    </xf>
    <xf numFmtId="0" fontId="0" fillId="0" borderId="4" xfId="0" applyBorder="1" applyAlignment="1">
      <alignment horizontal="left" vertical="center" wrapText="1"/>
    </xf>
    <xf numFmtId="0" fontId="4" fillId="0" borderId="4" xfId="0" applyFont="1" applyBorder="1" applyAlignment="1">
      <alignment horizontal="center" vertical="center" wrapText="1"/>
    </xf>
    <xf numFmtId="1" fontId="5" fillId="0" borderId="4" xfId="0" applyNumberFormat="1" applyFont="1" applyBorder="1" applyAlignment="1">
      <alignment horizontal="center" vertical="center" shrinkToFit="1"/>
    </xf>
    <xf numFmtId="0" fontId="0" fillId="3" borderId="4" xfId="0" applyFill="1" applyBorder="1" applyAlignment="1">
      <alignment horizontal="left" vertical="center" wrapText="1"/>
    </xf>
    <xf numFmtId="165" fontId="0" fillId="0" borderId="4" xfId="1" applyNumberFormat="1" applyFont="1" applyBorder="1" applyAlignment="1">
      <alignment horizontal="right" vertical="center" wrapText="1"/>
    </xf>
    <xf numFmtId="0" fontId="0" fillId="0" borderId="0" xfId="0" applyAlignment="1">
      <alignment horizontal="left" vertical="center"/>
    </xf>
    <xf numFmtId="1" fontId="2" fillId="3" borderId="3" xfId="0" applyNumberFormat="1" applyFont="1" applyFill="1" applyBorder="1" applyAlignment="1">
      <alignment horizontal="center" vertical="center" shrinkToFit="1"/>
    </xf>
    <xf numFmtId="0" fontId="3" fillId="3" borderId="4" xfId="0" applyFont="1" applyFill="1" applyBorder="1" applyAlignment="1">
      <alignment horizontal="left" vertical="center" wrapText="1"/>
    </xf>
    <xf numFmtId="0" fontId="3" fillId="3" borderId="4" xfId="0" applyFont="1" applyFill="1" applyBorder="1" applyAlignment="1">
      <alignment horizontal="center" vertical="center" wrapText="1"/>
    </xf>
    <xf numFmtId="0" fontId="3" fillId="3" borderId="4" xfId="0" applyFont="1" applyFill="1" applyBorder="1" applyAlignment="1">
      <alignment horizontal="right" vertical="center" wrapText="1"/>
    </xf>
    <xf numFmtId="1" fontId="2" fillId="3" borderId="4" xfId="0" applyNumberFormat="1" applyFont="1" applyFill="1" applyBorder="1" applyAlignment="1">
      <alignment horizontal="center" vertical="center" shrinkToFit="1"/>
    </xf>
    <xf numFmtId="0" fontId="3" fillId="0" borderId="4" xfId="0" applyFont="1" applyBorder="1" applyAlignment="1">
      <alignment horizontal="left" vertical="center" wrapText="1"/>
    </xf>
    <xf numFmtId="0" fontId="4" fillId="0" borderId="4" xfId="0" applyFont="1" applyBorder="1" applyAlignment="1">
      <alignment horizontal="left" vertical="center" wrapText="1"/>
    </xf>
    <xf numFmtId="3" fontId="5" fillId="0" borderId="4" xfId="0" applyNumberFormat="1" applyFont="1" applyBorder="1" applyAlignment="1">
      <alignment horizontal="right" vertical="center" shrinkToFit="1"/>
    </xf>
    <xf numFmtId="164" fontId="5" fillId="0" borderId="4" xfId="0" applyNumberFormat="1" applyFont="1" applyBorder="1" applyAlignment="1">
      <alignment horizontal="center" vertical="center" shrinkToFit="1"/>
    </xf>
    <xf numFmtId="0" fontId="7" fillId="3" borderId="4" xfId="0" applyFont="1" applyFill="1" applyBorder="1" applyAlignment="1">
      <alignment horizontal="center" vertical="center" wrapText="1"/>
    </xf>
    <xf numFmtId="165" fontId="0" fillId="0" borderId="0" xfId="1" applyNumberFormat="1" applyFont="1" applyAlignment="1">
      <alignment horizontal="left" vertical="center"/>
    </xf>
    <xf numFmtId="165" fontId="11" fillId="3" borderId="4" xfId="0" applyNumberFormat="1" applyFont="1" applyFill="1" applyBorder="1" applyAlignment="1">
      <alignment horizontal="left" vertical="center" wrapText="1"/>
    </xf>
    <xf numFmtId="165" fontId="0" fillId="4" borderId="4" xfId="1" applyNumberFormat="1" applyFont="1" applyFill="1" applyBorder="1" applyAlignment="1">
      <alignment horizontal="right" vertical="center" wrapText="1"/>
    </xf>
    <xf numFmtId="0" fontId="1" fillId="2" borderId="1" xfId="0" applyFont="1" applyFill="1" applyBorder="1" applyAlignment="1">
      <alignment horizontal="left" vertical="center" wrapText="1"/>
    </xf>
    <xf numFmtId="0" fontId="1" fillId="2" borderId="0" xfId="0" applyFont="1" applyFill="1" applyAlignment="1">
      <alignment horizontal="left" vertical="center" wrapText="1"/>
    </xf>
    <xf numFmtId="0" fontId="1" fillId="2" borderId="2" xfId="0" applyFont="1" applyFill="1" applyBorder="1" applyAlignment="1">
      <alignment horizontal="left" vertical="center" wrapText="1"/>
    </xf>
    <xf numFmtId="0" fontId="0" fillId="5" borderId="0" xfId="0" applyFill="1" applyAlignment="1">
      <alignment horizontal="left" vertical="center"/>
    </xf>
    <xf numFmtId="9" fontId="0" fillId="0" borderId="0" xfId="0" applyNumberFormat="1" applyAlignment="1">
      <alignment horizontal="left" vertical="center"/>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96"/>
  <sheetViews>
    <sheetView tabSelected="1" topLeftCell="A85" zoomScale="130" zoomScaleNormal="130" workbookViewId="0">
      <selection activeCell="J104" sqref="J104"/>
    </sheetView>
  </sheetViews>
  <sheetFormatPr defaultRowHeight="12.75" x14ac:dyDescent="0.2"/>
  <cols>
    <col min="1" max="1" width="8" customWidth="1"/>
    <col min="2" max="2" width="14" customWidth="1"/>
    <col min="3" max="3" width="67.1640625" customWidth="1"/>
    <col min="4" max="4" width="8.1640625" customWidth="1"/>
    <col min="5" max="5" width="6.6640625" customWidth="1"/>
    <col min="6" max="8" width="14.1640625" customWidth="1"/>
    <col min="9" max="9" width="14.5" customWidth="1"/>
    <col min="10" max="10" width="14.1640625" customWidth="1"/>
  </cols>
  <sheetData>
    <row r="1" spans="1:10" s="6" customFormat="1" ht="27.75" customHeight="1" x14ac:dyDescent="0.2">
      <c r="A1" s="20" t="s">
        <v>0</v>
      </c>
      <c r="B1" s="21"/>
      <c r="C1" s="21"/>
      <c r="D1" s="21"/>
      <c r="E1" s="21"/>
      <c r="F1" s="21"/>
      <c r="G1" s="21"/>
      <c r="H1" s="21"/>
      <c r="I1" s="21"/>
      <c r="J1" s="22"/>
    </row>
    <row r="2" spans="1:10" s="6" customFormat="1" ht="14.1" customHeight="1" x14ac:dyDescent="0.2">
      <c r="A2" s="7">
        <v>1</v>
      </c>
      <c r="B2" s="7">
        <v>2</v>
      </c>
      <c r="C2" s="7">
        <v>3</v>
      </c>
      <c r="D2" s="7">
        <v>4</v>
      </c>
      <c r="E2" s="7">
        <v>5</v>
      </c>
      <c r="F2" s="7">
        <v>6</v>
      </c>
      <c r="G2" s="7">
        <v>7</v>
      </c>
      <c r="H2" s="7">
        <v>8</v>
      </c>
      <c r="I2" s="7">
        <v>9</v>
      </c>
      <c r="J2" s="7">
        <v>10</v>
      </c>
    </row>
    <row r="3" spans="1:10" s="6" customFormat="1" ht="27" customHeight="1" x14ac:dyDescent="0.2">
      <c r="A3" s="4" t="s">
        <v>1</v>
      </c>
      <c r="B3" s="8" t="s">
        <v>2</v>
      </c>
      <c r="C3" s="9" t="s">
        <v>3</v>
      </c>
      <c r="D3" s="10" t="s">
        <v>4</v>
      </c>
      <c r="E3" s="9" t="s">
        <v>5</v>
      </c>
      <c r="F3" s="8" t="s">
        <v>6</v>
      </c>
      <c r="G3" s="8" t="s">
        <v>7</v>
      </c>
      <c r="H3" s="8" t="s">
        <v>8</v>
      </c>
      <c r="I3" s="8" t="s">
        <v>9</v>
      </c>
      <c r="J3" s="9" t="s">
        <v>10</v>
      </c>
    </row>
    <row r="4" spans="1:10" s="6" customFormat="1" ht="14.25" customHeight="1" x14ac:dyDescent="0.2">
      <c r="A4" s="11">
        <v>1</v>
      </c>
      <c r="B4" s="11">
        <v>2</v>
      </c>
      <c r="C4" s="11">
        <v>3</v>
      </c>
      <c r="D4" s="11">
        <v>4</v>
      </c>
      <c r="E4" s="11">
        <v>5</v>
      </c>
      <c r="F4" s="11">
        <v>6</v>
      </c>
      <c r="G4" s="9" t="s">
        <v>11</v>
      </c>
      <c r="H4" s="11">
        <v>8</v>
      </c>
      <c r="I4" s="9" t="s">
        <v>12</v>
      </c>
      <c r="J4" s="9" t="s">
        <v>13</v>
      </c>
    </row>
    <row r="5" spans="1:10" s="6" customFormat="1" ht="18.95" customHeight="1" x14ac:dyDescent="0.2">
      <c r="A5" s="1"/>
      <c r="B5" s="1"/>
      <c r="C5" s="12" t="s">
        <v>14</v>
      </c>
      <c r="D5" s="1"/>
      <c r="E5" s="1"/>
      <c r="F5" s="1"/>
      <c r="G5" s="1"/>
      <c r="H5" s="1"/>
      <c r="I5" s="1"/>
      <c r="J5" s="1"/>
    </row>
    <row r="6" spans="1:10" s="6" customFormat="1" ht="41.25" customHeight="1" x14ac:dyDescent="0.2">
      <c r="A6" s="1"/>
      <c r="B6" s="2" t="s">
        <v>15</v>
      </c>
      <c r="C6" s="12" t="s">
        <v>16</v>
      </c>
      <c r="D6" s="1"/>
      <c r="E6" s="1"/>
      <c r="F6" s="1"/>
      <c r="G6" s="1"/>
      <c r="H6" s="1"/>
      <c r="I6" s="1"/>
      <c r="J6" s="1"/>
    </row>
    <row r="7" spans="1:10" s="6" customFormat="1" ht="17.100000000000001" customHeight="1" x14ac:dyDescent="0.2">
      <c r="A7" s="2" t="s">
        <v>17</v>
      </c>
      <c r="B7" s="1"/>
      <c r="C7" s="13" t="s">
        <v>18</v>
      </c>
      <c r="D7" s="3">
        <v>1</v>
      </c>
      <c r="E7" s="2" t="s">
        <v>19</v>
      </c>
      <c r="F7" s="17"/>
      <c r="G7" s="5">
        <f>F7*D7</f>
        <v>0</v>
      </c>
      <c r="H7" s="5">
        <v>7000</v>
      </c>
      <c r="I7" s="5">
        <f>H7*D7</f>
        <v>7000</v>
      </c>
      <c r="J7" s="5">
        <f>I7+G7</f>
        <v>7000</v>
      </c>
    </row>
    <row r="8" spans="1:10" s="6" customFormat="1" ht="17.100000000000001" customHeight="1" x14ac:dyDescent="0.2">
      <c r="A8" s="2" t="s">
        <v>20</v>
      </c>
      <c r="B8" s="1"/>
      <c r="C8" s="13" t="s">
        <v>21</v>
      </c>
      <c r="D8" s="3">
        <v>1</v>
      </c>
      <c r="E8" s="2" t="s">
        <v>19</v>
      </c>
      <c r="F8" s="17"/>
      <c r="G8" s="5">
        <f t="shared" ref="G8:G17" si="0">F8*D8</f>
        <v>0</v>
      </c>
      <c r="H8" s="5">
        <v>7000</v>
      </c>
      <c r="I8" s="5">
        <f t="shared" ref="I8:I17" si="1">H8*D8</f>
        <v>7000</v>
      </c>
      <c r="J8" s="5">
        <f t="shared" ref="J8:J17" si="2">I8+G8</f>
        <v>7000</v>
      </c>
    </row>
    <row r="9" spans="1:10" s="6" customFormat="1" ht="17.100000000000001" customHeight="1" x14ac:dyDescent="0.2">
      <c r="A9" s="2" t="s">
        <v>22</v>
      </c>
      <c r="B9" s="1"/>
      <c r="C9" s="13" t="s">
        <v>23</v>
      </c>
      <c r="D9" s="3">
        <v>1</v>
      </c>
      <c r="E9" s="2" t="s">
        <v>19</v>
      </c>
      <c r="F9" s="17"/>
      <c r="G9" s="5">
        <f t="shared" si="0"/>
        <v>0</v>
      </c>
      <c r="H9" s="5">
        <v>7000</v>
      </c>
      <c r="I9" s="5">
        <f t="shared" si="1"/>
        <v>7000</v>
      </c>
      <c r="J9" s="5">
        <f t="shared" si="2"/>
        <v>7000</v>
      </c>
    </row>
    <row r="10" spans="1:10" s="6" customFormat="1" ht="17.100000000000001" customHeight="1" x14ac:dyDescent="0.2">
      <c r="A10" s="2" t="s">
        <v>24</v>
      </c>
      <c r="B10" s="1"/>
      <c r="C10" s="13" t="s">
        <v>25</v>
      </c>
      <c r="D10" s="3">
        <v>1</v>
      </c>
      <c r="E10" s="2" t="s">
        <v>19</v>
      </c>
      <c r="F10" s="17"/>
      <c r="G10" s="5">
        <f t="shared" si="0"/>
        <v>0</v>
      </c>
      <c r="H10" s="5">
        <v>7000</v>
      </c>
      <c r="I10" s="5">
        <f t="shared" si="1"/>
        <v>7000</v>
      </c>
      <c r="J10" s="5">
        <f t="shared" si="2"/>
        <v>7000</v>
      </c>
    </row>
    <row r="11" spans="1:10" s="6" customFormat="1" ht="17.100000000000001" customHeight="1" x14ac:dyDescent="0.2">
      <c r="A11" s="2" t="s">
        <v>26</v>
      </c>
      <c r="B11" s="1"/>
      <c r="C11" s="13" t="s">
        <v>27</v>
      </c>
      <c r="D11" s="3">
        <v>1</v>
      </c>
      <c r="E11" s="2" t="s">
        <v>19</v>
      </c>
      <c r="F11" s="17"/>
      <c r="G11" s="5">
        <f t="shared" si="0"/>
        <v>0</v>
      </c>
      <c r="H11" s="5">
        <v>7000</v>
      </c>
      <c r="I11" s="5">
        <f t="shared" si="1"/>
        <v>7000</v>
      </c>
      <c r="J11" s="5">
        <f t="shared" si="2"/>
        <v>7000</v>
      </c>
    </row>
    <row r="12" spans="1:10" s="6" customFormat="1" ht="17.100000000000001" customHeight="1" x14ac:dyDescent="0.2">
      <c r="A12" s="2" t="s">
        <v>28</v>
      </c>
      <c r="B12" s="1"/>
      <c r="C12" s="13" t="s">
        <v>29</v>
      </c>
      <c r="D12" s="3">
        <v>1</v>
      </c>
      <c r="E12" s="2" t="s">
        <v>19</v>
      </c>
      <c r="F12" s="17"/>
      <c r="G12" s="5">
        <f t="shared" si="0"/>
        <v>0</v>
      </c>
      <c r="H12" s="5">
        <v>7000</v>
      </c>
      <c r="I12" s="5">
        <f t="shared" si="1"/>
        <v>7000</v>
      </c>
      <c r="J12" s="5">
        <f t="shared" si="2"/>
        <v>7000</v>
      </c>
    </row>
    <row r="13" spans="1:10" s="6" customFormat="1" ht="17.100000000000001" customHeight="1" x14ac:dyDescent="0.2">
      <c r="A13" s="2" t="s">
        <v>30</v>
      </c>
      <c r="B13" s="1"/>
      <c r="C13" s="13" t="s">
        <v>31</v>
      </c>
      <c r="D13" s="3">
        <v>1</v>
      </c>
      <c r="E13" s="2" t="s">
        <v>19</v>
      </c>
      <c r="F13" s="17"/>
      <c r="G13" s="5">
        <f t="shared" si="0"/>
        <v>0</v>
      </c>
      <c r="H13" s="5">
        <v>7000</v>
      </c>
      <c r="I13" s="5">
        <f t="shared" si="1"/>
        <v>7000</v>
      </c>
      <c r="J13" s="5">
        <f t="shared" si="2"/>
        <v>7000</v>
      </c>
    </row>
    <row r="14" spans="1:10" s="6" customFormat="1" ht="17.100000000000001" customHeight="1" x14ac:dyDescent="0.2">
      <c r="A14" s="2" t="s">
        <v>32</v>
      </c>
      <c r="B14" s="1"/>
      <c r="C14" s="13" t="s">
        <v>33</v>
      </c>
      <c r="D14" s="3">
        <v>1</v>
      </c>
      <c r="E14" s="2" t="s">
        <v>19</v>
      </c>
      <c r="F14" s="17"/>
      <c r="G14" s="5">
        <f t="shared" si="0"/>
        <v>0</v>
      </c>
      <c r="H14" s="5">
        <v>7000</v>
      </c>
      <c r="I14" s="5">
        <f t="shared" si="1"/>
        <v>7000</v>
      </c>
      <c r="J14" s="5">
        <f t="shared" si="2"/>
        <v>7000</v>
      </c>
    </row>
    <row r="15" spans="1:10" s="6" customFormat="1" ht="17.100000000000001" customHeight="1" x14ac:dyDescent="0.2">
      <c r="A15" s="2" t="s">
        <v>34</v>
      </c>
      <c r="B15" s="1"/>
      <c r="C15" s="13" t="s">
        <v>35</v>
      </c>
      <c r="D15" s="3">
        <v>1</v>
      </c>
      <c r="E15" s="2" t="s">
        <v>19</v>
      </c>
      <c r="F15" s="17"/>
      <c r="G15" s="5">
        <f t="shared" si="0"/>
        <v>0</v>
      </c>
      <c r="H15" s="5">
        <v>7000</v>
      </c>
      <c r="I15" s="5">
        <f t="shared" si="1"/>
        <v>7000</v>
      </c>
      <c r="J15" s="5">
        <f t="shared" si="2"/>
        <v>7000</v>
      </c>
    </row>
    <row r="16" spans="1:10" s="6" customFormat="1" ht="17.100000000000001" customHeight="1" x14ac:dyDescent="0.2">
      <c r="A16" s="2" t="s">
        <v>36</v>
      </c>
      <c r="B16" s="1"/>
      <c r="C16" s="13" t="s">
        <v>37</v>
      </c>
      <c r="D16" s="3">
        <v>1</v>
      </c>
      <c r="E16" s="2" t="s">
        <v>19</v>
      </c>
      <c r="F16" s="17"/>
      <c r="G16" s="5">
        <f t="shared" si="0"/>
        <v>0</v>
      </c>
      <c r="H16" s="5">
        <v>7000</v>
      </c>
      <c r="I16" s="5">
        <f t="shared" si="1"/>
        <v>7000</v>
      </c>
      <c r="J16" s="5">
        <f t="shared" si="2"/>
        <v>7000</v>
      </c>
    </row>
    <row r="17" spans="1:10" s="6" customFormat="1" ht="17.100000000000001" customHeight="1" x14ac:dyDescent="0.2">
      <c r="A17" s="2" t="s">
        <v>38</v>
      </c>
      <c r="B17" s="1"/>
      <c r="C17" s="13" t="s">
        <v>39</v>
      </c>
      <c r="D17" s="3">
        <v>1</v>
      </c>
      <c r="E17" s="2" t="s">
        <v>19</v>
      </c>
      <c r="F17" s="17"/>
      <c r="G17" s="5">
        <f t="shared" si="0"/>
        <v>0</v>
      </c>
      <c r="H17" s="5">
        <v>7000</v>
      </c>
      <c r="I17" s="5">
        <f t="shared" si="1"/>
        <v>7000</v>
      </c>
      <c r="J17" s="5">
        <f t="shared" si="2"/>
        <v>7000</v>
      </c>
    </row>
    <row r="18" spans="1:10" s="6" customFormat="1" ht="51" customHeight="1" x14ac:dyDescent="0.2">
      <c r="A18" s="1"/>
      <c r="B18" s="2" t="s">
        <v>40</v>
      </c>
      <c r="C18" s="12" t="s">
        <v>41</v>
      </c>
      <c r="D18" s="1"/>
      <c r="E18" s="1"/>
      <c r="F18" s="1"/>
      <c r="G18" s="1"/>
      <c r="H18" s="1"/>
      <c r="I18" s="1"/>
      <c r="J18" s="1"/>
    </row>
    <row r="19" spans="1:10" s="6" customFormat="1" ht="17.100000000000001" customHeight="1" x14ac:dyDescent="0.2">
      <c r="A19" s="2" t="s">
        <v>42</v>
      </c>
      <c r="B19" s="1"/>
      <c r="C19" s="13" t="s">
        <v>43</v>
      </c>
      <c r="D19" s="14">
        <v>3127</v>
      </c>
      <c r="E19" s="2" t="s">
        <v>44</v>
      </c>
      <c r="F19" s="5">
        <v>300</v>
      </c>
      <c r="G19" s="5">
        <f>F19*D19</f>
        <v>938100</v>
      </c>
      <c r="H19" s="5">
        <v>70</v>
      </c>
      <c r="I19" s="5">
        <f>H19*D19</f>
        <v>218890</v>
      </c>
      <c r="J19" s="5">
        <f>I19+G19</f>
        <v>1156990</v>
      </c>
    </row>
    <row r="20" spans="1:10" s="6" customFormat="1" ht="17.100000000000001" customHeight="1" x14ac:dyDescent="0.2">
      <c r="A20" s="2" t="s">
        <v>45</v>
      </c>
      <c r="B20" s="1"/>
      <c r="C20" s="13" t="s">
        <v>46</v>
      </c>
      <c r="D20" s="14">
        <v>3442</v>
      </c>
      <c r="E20" s="2" t="s">
        <v>44</v>
      </c>
      <c r="F20" s="5">
        <v>310</v>
      </c>
      <c r="G20" s="5">
        <f>F20*D20</f>
        <v>1067020</v>
      </c>
      <c r="H20" s="5">
        <v>70</v>
      </c>
      <c r="I20" s="5">
        <f>H20*D20</f>
        <v>240940</v>
      </c>
      <c r="J20" s="5">
        <f>I20+G20</f>
        <v>1307960</v>
      </c>
    </row>
    <row r="21" spans="1:10" s="6" customFormat="1" ht="18.95" customHeight="1" x14ac:dyDescent="0.2">
      <c r="A21" s="4"/>
      <c r="B21" s="4"/>
      <c r="C21" s="9" t="s">
        <v>47</v>
      </c>
      <c r="D21" s="4"/>
      <c r="E21" s="4"/>
      <c r="F21" s="4"/>
      <c r="G21" s="4"/>
      <c r="H21" s="4"/>
      <c r="I21" s="4"/>
      <c r="J21" s="4"/>
    </row>
    <row r="22" spans="1:10" s="6" customFormat="1" ht="28.7" customHeight="1" x14ac:dyDescent="0.2">
      <c r="A22" s="2" t="s">
        <v>17</v>
      </c>
      <c r="B22" s="15">
        <v>37095</v>
      </c>
      <c r="C22" s="13" t="s">
        <v>48</v>
      </c>
      <c r="D22" s="14">
        <v>6678</v>
      </c>
      <c r="E22" s="2" t="s">
        <v>44</v>
      </c>
      <c r="F22" s="19">
        <v>350</v>
      </c>
      <c r="G22" s="5">
        <f t="shared" ref="G22:G38" si="3">F22*D22</f>
        <v>2337300</v>
      </c>
      <c r="H22" s="5">
        <v>50</v>
      </c>
      <c r="I22" s="5">
        <f t="shared" ref="I22:I38" si="4">H22*D22</f>
        <v>333900</v>
      </c>
      <c r="J22" s="5">
        <f t="shared" ref="J22:J38" si="5">I22+G22</f>
        <v>2671200</v>
      </c>
    </row>
    <row r="23" spans="1:10" s="6" customFormat="1" ht="28.7" customHeight="1" x14ac:dyDescent="0.2">
      <c r="A23" s="1"/>
      <c r="B23" s="15">
        <v>45069</v>
      </c>
      <c r="C23" s="12" t="s">
        <v>49</v>
      </c>
      <c r="D23" s="1"/>
      <c r="E23" s="1"/>
      <c r="F23" s="5"/>
      <c r="G23" s="5">
        <f t="shared" si="3"/>
        <v>0</v>
      </c>
      <c r="H23" s="5"/>
      <c r="I23" s="5">
        <f t="shared" si="4"/>
        <v>0</v>
      </c>
      <c r="J23" s="5">
        <f t="shared" si="5"/>
        <v>0</v>
      </c>
    </row>
    <row r="24" spans="1:10" s="6" customFormat="1" ht="18.2" customHeight="1" x14ac:dyDescent="0.2">
      <c r="A24" s="1"/>
      <c r="B24" s="1"/>
      <c r="C24" s="12" t="s">
        <v>50</v>
      </c>
      <c r="D24" s="1"/>
      <c r="E24" s="1"/>
      <c r="F24" s="5"/>
      <c r="G24" s="5">
        <f t="shared" si="3"/>
        <v>0</v>
      </c>
      <c r="H24" s="5"/>
      <c r="I24" s="5">
        <f t="shared" si="4"/>
        <v>0</v>
      </c>
      <c r="J24" s="5">
        <f t="shared" si="5"/>
        <v>0</v>
      </c>
    </row>
    <row r="25" spans="1:10" s="6" customFormat="1" ht="18.2" customHeight="1" x14ac:dyDescent="0.2">
      <c r="A25" s="2" t="s">
        <v>20</v>
      </c>
      <c r="B25" s="1"/>
      <c r="C25" s="13" t="s">
        <v>51</v>
      </c>
      <c r="D25" s="3">
        <v>2</v>
      </c>
      <c r="E25" s="2" t="s">
        <v>52</v>
      </c>
      <c r="F25" s="5">
        <v>8000</v>
      </c>
      <c r="G25" s="5">
        <f t="shared" si="3"/>
        <v>16000</v>
      </c>
      <c r="H25" s="5">
        <v>500</v>
      </c>
      <c r="I25" s="5">
        <f t="shared" si="4"/>
        <v>1000</v>
      </c>
      <c r="J25" s="5">
        <f t="shared" si="5"/>
        <v>17000</v>
      </c>
    </row>
    <row r="26" spans="1:10" s="6" customFormat="1" ht="18.2" customHeight="1" x14ac:dyDescent="0.2">
      <c r="A26" s="2" t="s">
        <v>22</v>
      </c>
      <c r="B26" s="1"/>
      <c r="C26" s="13" t="s">
        <v>53</v>
      </c>
      <c r="D26" s="3">
        <v>20</v>
      </c>
      <c r="E26" s="2" t="s">
        <v>52</v>
      </c>
      <c r="F26" s="19">
        <v>7500</v>
      </c>
      <c r="G26" s="5">
        <f t="shared" si="3"/>
        <v>150000</v>
      </c>
      <c r="H26" s="5">
        <v>500</v>
      </c>
      <c r="I26" s="5">
        <f t="shared" si="4"/>
        <v>10000</v>
      </c>
      <c r="J26" s="5">
        <f t="shared" si="5"/>
        <v>160000</v>
      </c>
    </row>
    <row r="27" spans="1:10" s="6" customFormat="1" ht="18.2" customHeight="1" x14ac:dyDescent="0.2">
      <c r="A27" s="1"/>
      <c r="B27" s="1"/>
      <c r="C27" s="12" t="s">
        <v>54</v>
      </c>
      <c r="D27" s="1"/>
      <c r="E27" s="1"/>
      <c r="F27" s="5"/>
      <c r="G27" s="5">
        <f t="shared" si="3"/>
        <v>0</v>
      </c>
      <c r="H27" s="5"/>
      <c r="I27" s="5">
        <f t="shared" si="4"/>
        <v>0</v>
      </c>
      <c r="J27" s="5">
        <f t="shared" si="5"/>
        <v>0</v>
      </c>
    </row>
    <row r="28" spans="1:10" s="6" customFormat="1" ht="18.2" customHeight="1" x14ac:dyDescent="0.2">
      <c r="A28" s="2" t="s">
        <v>24</v>
      </c>
      <c r="B28" s="1"/>
      <c r="C28" s="13" t="s">
        <v>51</v>
      </c>
      <c r="D28" s="3">
        <v>1</v>
      </c>
      <c r="E28" s="2" t="s">
        <v>19</v>
      </c>
      <c r="F28" s="5">
        <v>28000</v>
      </c>
      <c r="G28" s="5">
        <f t="shared" si="3"/>
        <v>28000</v>
      </c>
      <c r="H28" s="5">
        <v>2000</v>
      </c>
      <c r="I28" s="5">
        <f t="shared" si="4"/>
        <v>2000</v>
      </c>
      <c r="J28" s="5">
        <f t="shared" si="5"/>
        <v>30000</v>
      </c>
    </row>
    <row r="29" spans="1:10" s="6" customFormat="1" ht="18.2" customHeight="1" x14ac:dyDescent="0.2">
      <c r="A29" s="2" t="s">
        <v>26</v>
      </c>
      <c r="B29" s="1"/>
      <c r="C29" s="13" t="s">
        <v>53</v>
      </c>
      <c r="D29" s="3">
        <v>10</v>
      </c>
      <c r="E29" s="2" t="s">
        <v>52</v>
      </c>
      <c r="F29" s="19">
        <v>130000</v>
      </c>
      <c r="G29" s="5">
        <f t="shared" si="3"/>
        <v>1300000</v>
      </c>
      <c r="H29" s="5">
        <v>2000</v>
      </c>
      <c r="I29" s="5">
        <f t="shared" si="4"/>
        <v>20000</v>
      </c>
      <c r="J29" s="5">
        <f t="shared" si="5"/>
        <v>1320000</v>
      </c>
    </row>
    <row r="30" spans="1:10" s="6" customFormat="1" ht="18.2" customHeight="1" x14ac:dyDescent="0.2">
      <c r="A30" s="1"/>
      <c r="B30" s="1"/>
      <c r="C30" s="12" t="s">
        <v>55</v>
      </c>
      <c r="D30" s="1"/>
      <c r="E30" s="1"/>
      <c r="F30" s="5"/>
      <c r="G30" s="5">
        <f t="shared" si="3"/>
        <v>0</v>
      </c>
      <c r="H30" s="5"/>
      <c r="I30" s="5">
        <f t="shared" si="4"/>
        <v>0</v>
      </c>
      <c r="J30" s="5">
        <f t="shared" si="5"/>
        <v>0</v>
      </c>
    </row>
    <row r="31" spans="1:10" s="6" customFormat="1" ht="18.2" customHeight="1" x14ac:dyDescent="0.2">
      <c r="A31" s="2" t="s">
        <v>28</v>
      </c>
      <c r="B31" s="1"/>
      <c r="C31" s="13" t="s">
        <v>51</v>
      </c>
      <c r="D31" s="3">
        <v>1</v>
      </c>
      <c r="E31" s="2" t="s">
        <v>19</v>
      </c>
      <c r="F31" s="5">
        <v>7500</v>
      </c>
      <c r="G31" s="5">
        <f t="shared" si="3"/>
        <v>7500</v>
      </c>
      <c r="H31" s="5">
        <v>1000</v>
      </c>
      <c r="I31" s="5">
        <f t="shared" si="4"/>
        <v>1000</v>
      </c>
      <c r="J31" s="5">
        <f t="shared" si="5"/>
        <v>8500</v>
      </c>
    </row>
    <row r="32" spans="1:10" s="6" customFormat="1" ht="18.2" customHeight="1" x14ac:dyDescent="0.2">
      <c r="A32" s="2" t="s">
        <v>30</v>
      </c>
      <c r="B32" s="1"/>
      <c r="C32" s="13" t="s">
        <v>53</v>
      </c>
      <c r="D32" s="3">
        <v>10</v>
      </c>
      <c r="E32" s="2" t="s">
        <v>52</v>
      </c>
      <c r="F32" s="5">
        <v>6500</v>
      </c>
      <c r="G32" s="5">
        <f t="shared" si="3"/>
        <v>65000</v>
      </c>
      <c r="H32" s="5">
        <v>1000</v>
      </c>
      <c r="I32" s="5">
        <f t="shared" si="4"/>
        <v>10000</v>
      </c>
      <c r="J32" s="5">
        <f t="shared" si="5"/>
        <v>75000</v>
      </c>
    </row>
    <row r="33" spans="1:10" s="6" customFormat="1" ht="18.2" customHeight="1" x14ac:dyDescent="0.2">
      <c r="A33" s="1"/>
      <c r="B33" s="1"/>
      <c r="C33" s="12" t="s">
        <v>56</v>
      </c>
      <c r="D33" s="1"/>
      <c r="E33" s="1"/>
      <c r="F33" s="5"/>
      <c r="G33" s="5">
        <f t="shared" si="3"/>
        <v>0</v>
      </c>
      <c r="H33" s="5"/>
      <c r="I33" s="5">
        <f t="shared" si="4"/>
        <v>0</v>
      </c>
      <c r="J33" s="5">
        <f t="shared" si="5"/>
        <v>0</v>
      </c>
    </row>
    <row r="34" spans="1:10" s="6" customFormat="1" ht="18.2" customHeight="1" x14ac:dyDescent="0.2">
      <c r="A34" s="2" t="s">
        <v>32</v>
      </c>
      <c r="B34" s="1"/>
      <c r="C34" s="13" t="s">
        <v>51</v>
      </c>
      <c r="D34" s="3">
        <v>1</v>
      </c>
      <c r="E34" s="2" t="s">
        <v>19</v>
      </c>
      <c r="F34" s="5">
        <v>15000</v>
      </c>
      <c r="G34" s="5">
        <f t="shared" si="3"/>
        <v>15000</v>
      </c>
      <c r="H34" s="5">
        <v>1000</v>
      </c>
      <c r="I34" s="5">
        <f t="shared" si="4"/>
        <v>1000</v>
      </c>
      <c r="J34" s="5">
        <f t="shared" si="5"/>
        <v>16000</v>
      </c>
    </row>
    <row r="35" spans="1:10" s="6" customFormat="1" ht="18.2" customHeight="1" x14ac:dyDescent="0.2">
      <c r="A35" s="2" t="s">
        <v>34</v>
      </c>
      <c r="B35" s="1"/>
      <c r="C35" s="13" t="s">
        <v>53</v>
      </c>
      <c r="D35" s="3">
        <v>10</v>
      </c>
      <c r="E35" s="2" t="s">
        <v>52</v>
      </c>
      <c r="F35" s="5">
        <v>13500</v>
      </c>
      <c r="G35" s="5">
        <f t="shared" si="3"/>
        <v>135000</v>
      </c>
      <c r="H35" s="5">
        <v>1000</v>
      </c>
      <c r="I35" s="5">
        <f t="shared" si="4"/>
        <v>10000</v>
      </c>
      <c r="J35" s="5">
        <f t="shared" si="5"/>
        <v>145000</v>
      </c>
    </row>
    <row r="36" spans="1:10" s="6" customFormat="1" ht="28.7" customHeight="1" x14ac:dyDescent="0.2">
      <c r="A36" s="2" t="s">
        <v>36</v>
      </c>
      <c r="B36" s="2" t="s">
        <v>57</v>
      </c>
      <c r="C36" s="13" t="s">
        <v>58</v>
      </c>
      <c r="D36" s="3">
        <v>11</v>
      </c>
      <c r="E36" s="2" t="s">
        <v>52</v>
      </c>
      <c r="F36" s="5">
        <v>3000</v>
      </c>
      <c r="G36" s="5">
        <f t="shared" si="3"/>
        <v>33000</v>
      </c>
      <c r="H36" s="5">
        <v>1000</v>
      </c>
      <c r="I36" s="5">
        <f t="shared" si="4"/>
        <v>11000</v>
      </c>
      <c r="J36" s="5">
        <f t="shared" si="5"/>
        <v>44000</v>
      </c>
    </row>
    <row r="37" spans="1:10" s="6" customFormat="1" ht="28.7" customHeight="1" x14ac:dyDescent="0.2">
      <c r="A37" s="2" t="s">
        <v>38</v>
      </c>
      <c r="B37" s="15">
        <v>45069</v>
      </c>
      <c r="C37" s="13" t="s">
        <v>59</v>
      </c>
      <c r="D37" s="3">
        <v>11</v>
      </c>
      <c r="E37" s="2" t="s">
        <v>60</v>
      </c>
      <c r="F37" s="5">
        <v>5000</v>
      </c>
      <c r="G37" s="5">
        <f t="shared" si="3"/>
        <v>55000</v>
      </c>
      <c r="H37" s="5">
        <v>1000</v>
      </c>
      <c r="I37" s="5">
        <f t="shared" si="4"/>
        <v>11000</v>
      </c>
      <c r="J37" s="5">
        <f t="shared" si="5"/>
        <v>66000</v>
      </c>
    </row>
    <row r="38" spans="1:10" s="6" customFormat="1" ht="28.7" customHeight="1" x14ac:dyDescent="0.2">
      <c r="A38" s="2" t="s">
        <v>42</v>
      </c>
      <c r="B38" s="15">
        <v>45069</v>
      </c>
      <c r="C38" s="13" t="s">
        <v>61</v>
      </c>
      <c r="D38" s="3">
        <v>11</v>
      </c>
      <c r="E38" s="2" t="s">
        <v>52</v>
      </c>
      <c r="F38" s="19">
        <v>20000</v>
      </c>
      <c r="G38" s="5">
        <f t="shared" si="3"/>
        <v>220000</v>
      </c>
      <c r="H38" s="5">
        <v>1500</v>
      </c>
      <c r="I38" s="5">
        <f t="shared" si="4"/>
        <v>16500</v>
      </c>
      <c r="J38" s="5">
        <f t="shared" si="5"/>
        <v>236500</v>
      </c>
    </row>
    <row r="39" spans="1:10" s="6" customFormat="1" ht="18.95" customHeight="1" x14ac:dyDescent="0.2">
      <c r="A39" s="4"/>
      <c r="B39" s="4"/>
      <c r="C39" s="9" t="s">
        <v>62</v>
      </c>
      <c r="D39" s="4"/>
      <c r="E39" s="4"/>
      <c r="F39" s="4"/>
      <c r="G39" s="4"/>
      <c r="H39" s="4"/>
      <c r="I39" s="4"/>
      <c r="J39" s="4"/>
    </row>
    <row r="40" spans="1:10" s="6" customFormat="1" ht="28.7" customHeight="1" x14ac:dyDescent="0.2">
      <c r="A40" s="2" t="s">
        <v>45</v>
      </c>
      <c r="B40" s="15">
        <v>36792</v>
      </c>
      <c r="C40" s="13" t="s">
        <v>63</v>
      </c>
      <c r="D40" s="3">
        <v>22</v>
      </c>
      <c r="E40" s="2" t="s">
        <v>52</v>
      </c>
      <c r="F40" s="5">
        <v>7500</v>
      </c>
      <c r="G40" s="5">
        <f t="shared" ref="G40:G52" si="6">F40*D40</f>
        <v>165000</v>
      </c>
      <c r="H40" s="5">
        <v>1000</v>
      </c>
      <c r="I40" s="5">
        <f t="shared" ref="I40:I52" si="7">H40*D40</f>
        <v>22000</v>
      </c>
      <c r="J40" s="5">
        <f t="shared" ref="J40:J52" si="8">I40+G40</f>
        <v>187000</v>
      </c>
    </row>
    <row r="41" spans="1:10" s="6" customFormat="1" ht="28.7" customHeight="1" x14ac:dyDescent="0.2">
      <c r="A41" s="2" t="s">
        <v>64</v>
      </c>
      <c r="B41" s="15">
        <v>36792</v>
      </c>
      <c r="C41" s="13" t="s">
        <v>65</v>
      </c>
      <c r="D41" s="3">
        <v>22</v>
      </c>
      <c r="E41" s="2" t="s">
        <v>52</v>
      </c>
      <c r="F41" s="5">
        <v>9500</v>
      </c>
      <c r="G41" s="5">
        <f t="shared" si="6"/>
        <v>209000</v>
      </c>
      <c r="H41" s="5">
        <v>1000</v>
      </c>
      <c r="I41" s="5">
        <f t="shared" si="7"/>
        <v>22000</v>
      </c>
      <c r="J41" s="5">
        <f t="shared" si="8"/>
        <v>231000</v>
      </c>
    </row>
    <row r="42" spans="1:10" s="6" customFormat="1" ht="62.85" customHeight="1" x14ac:dyDescent="0.2">
      <c r="A42" s="1"/>
      <c r="B42" s="2" t="s">
        <v>57</v>
      </c>
      <c r="C42" s="12" t="s">
        <v>66</v>
      </c>
      <c r="D42" s="1"/>
      <c r="E42" s="1"/>
      <c r="F42" s="5"/>
      <c r="G42" s="5">
        <f t="shared" si="6"/>
        <v>0</v>
      </c>
      <c r="H42" s="5"/>
      <c r="I42" s="5">
        <f t="shared" si="7"/>
        <v>0</v>
      </c>
      <c r="J42" s="5">
        <f t="shared" si="8"/>
        <v>0</v>
      </c>
    </row>
    <row r="43" spans="1:10" s="6" customFormat="1" ht="20.25" customHeight="1" x14ac:dyDescent="0.2">
      <c r="A43" s="2" t="s">
        <v>67</v>
      </c>
      <c r="B43" s="1"/>
      <c r="C43" s="13" t="s">
        <v>51</v>
      </c>
      <c r="D43" s="3">
        <v>29</v>
      </c>
      <c r="E43" s="2" t="s">
        <v>68</v>
      </c>
      <c r="F43" s="5">
        <v>490</v>
      </c>
      <c r="G43" s="5">
        <f t="shared" si="6"/>
        <v>14210</v>
      </c>
      <c r="H43" s="5">
        <v>210</v>
      </c>
      <c r="I43" s="5">
        <f t="shared" si="7"/>
        <v>6090</v>
      </c>
      <c r="J43" s="5">
        <f t="shared" si="8"/>
        <v>20300</v>
      </c>
    </row>
    <row r="44" spans="1:10" s="6" customFormat="1" ht="20.25" customHeight="1" x14ac:dyDescent="0.2">
      <c r="A44" s="2" t="s">
        <v>69</v>
      </c>
      <c r="B44" s="1"/>
      <c r="C44" s="13" t="s">
        <v>53</v>
      </c>
      <c r="D44" s="3">
        <v>191</v>
      </c>
      <c r="E44" s="2" t="s">
        <v>68</v>
      </c>
      <c r="F44" s="5">
        <v>460</v>
      </c>
      <c r="G44" s="5">
        <f t="shared" si="6"/>
        <v>87860</v>
      </c>
      <c r="H44" s="5">
        <v>250</v>
      </c>
      <c r="I44" s="5">
        <f t="shared" si="7"/>
        <v>47750</v>
      </c>
      <c r="J44" s="5">
        <f t="shared" si="8"/>
        <v>135610</v>
      </c>
    </row>
    <row r="45" spans="1:10" s="6" customFormat="1" ht="20.25" customHeight="1" x14ac:dyDescent="0.2">
      <c r="A45" s="2" t="s">
        <v>70</v>
      </c>
      <c r="B45" s="1"/>
      <c r="C45" s="13" t="s">
        <v>71</v>
      </c>
      <c r="D45" s="3">
        <v>274</v>
      </c>
      <c r="E45" s="2" t="s">
        <v>68</v>
      </c>
      <c r="F45" s="5">
        <v>650</v>
      </c>
      <c r="G45" s="5">
        <f t="shared" si="6"/>
        <v>178100</v>
      </c>
      <c r="H45" s="5">
        <v>290</v>
      </c>
      <c r="I45" s="5">
        <f t="shared" si="7"/>
        <v>79460</v>
      </c>
      <c r="J45" s="5">
        <f t="shared" si="8"/>
        <v>257560</v>
      </c>
    </row>
    <row r="46" spans="1:10" s="6" customFormat="1" ht="51" customHeight="1" x14ac:dyDescent="0.2">
      <c r="A46" s="1"/>
      <c r="B46" s="1"/>
      <c r="C46" s="12" t="s">
        <v>72</v>
      </c>
      <c r="D46" s="1"/>
      <c r="E46" s="1"/>
      <c r="F46" s="5"/>
      <c r="G46" s="5">
        <f t="shared" si="6"/>
        <v>0</v>
      </c>
      <c r="H46" s="5"/>
      <c r="I46" s="5">
        <f t="shared" si="7"/>
        <v>0</v>
      </c>
      <c r="J46" s="5">
        <f t="shared" si="8"/>
        <v>0</v>
      </c>
    </row>
    <row r="47" spans="1:10" s="6" customFormat="1" ht="20.25" customHeight="1" x14ac:dyDescent="0.2">
      <c r="A47" s="2" t="s">
        <v>73</v>
      </c>
      <c r="B47" s="1"/>
      <c r="C47" s="13" t="s">
        <v>74</v>
      </c>
      <c r="D47" s="3">
        <v>202</v>
      </c>
      <c r="E47" s="2" t="s">
        <v>68</v>
      </c>
      <c r="F47" s="5">
        <v>250</v>
      </c>
      <c r="G47" s="5">
        <f t="shared" si="6"/>
        <v>50500</v>
      </c>
      <c r="H47" s="5">
        <v>120</v>
      </c>
      <c r="I47" s="5">
        <f t="shared" si="7"/>
        <v>24240</v>
      </c>
      <c r="J47" s="5">
        <f t="shared" si="8"/>
        <v>74740</v>
      </c>
    </row>
    <row r="48" spans="1:10" s="6" customFormat="1" ht="42" customHeight="1" x14ac:dyDescent="0.2">
      <c r="A48" s="1"/>
      <c r="B48" s="15">
        <v>43669</v>
      </c>
      <c r="C48" s="12" t="s">
        <v>75</v>
      </c>
      <c r="D48" s="1"/>
      <c r="E48" s="1"/>
      <c r="F48" s="5"/>
      <c r="G48" s="5">
        <f t="shared" si="6"/>
        <v>0</v>
      </c>
      <c r="H48" s="5"/>
      <c r="I48" s="5">
        <f t="shared" si="7"/>
        <v>0</v>
      </c>
      <c r="J48" s="5">
        <f t="shared" si="8"/>
        <v>0</v>
      </c>
    </row>
    <row r="49" spans="1:12" s="6" customFormat="1" ht="20.25" customHeight="1" x14ac:dyDescent="0.2">
      <c r="A49" s="1"/>
      <c r="B49" s="1"/>
      <c r="C49" s="12" t="s">
        <v>76</v>
      </c>
      <c r="D49" s="1"/>
      <c r="E49" s="1"/>
      <c r="F49" s="5"/>
      <c r="G49" s="5">
        <f t="shared" si="6"/>
        <v>0</v>
      </c>
      <c r="H49" s="5"/>
      <c r="I49" s="5">
        <f t="shared" si="7"/>
        <v>0</v>
      </c>
      <c r="J49" s="5">
        <f t="shared" si="8"/>
        <v>0</v>
      </c>
    </row>
    <row r="50" spans="1:12" s="6" customFormat="1" ht="20.25" customHeight="1" x14ac:dyDescent="0.2">
      <c r="A50" s="2" t="s">
        <v>77</v>
      </c>
      <c r="B50" s="1"/>
      <c r="C50" s="13" t="s">
        <v>51</v>
      </c>
      <c r="D50" s="3">
        <v>29</v>
      </c>
      <c r="E50" s="2" t="s">
        <v>68</v>
      </c>
      <c r="F50" s="5">
        <v>550</v>
      </c>
      <c r="G50" s="5">
        <f t="shared" si="6"/>
        <v>15950</v>
      </c>
      <c r="H50" s="5">
        <v>100</v>
      </c>
      <c r="I50" s="5">
        <f t="shared" si="7"/>
        <v>2900</v>
      </c>
      <c r="J50" s="5">
        <f t="shared" si="8"/>
        <v>18850</v>
      </c>
    </row>
    <row r="51" spans="1:12" s="6" customFormat="1" ht="20.25" customHeight="1" x14ac:dyDescent="0.2">
      <c r="A51" s="2" t="s">
        <v>78</v>
      </c>
      <c r="B51" s="1"/>
      <c r="C51" s="13" t="s">
        <v>53</v>
      </c>
      <c r="D51" s="3">
        <v>191</v>
      </c>
      <c r="E51" s="2" t="s">
        <v>68</v>
      </c>
      <c r="F51" s="5">
        <v>990</v>
      </c>
      <c r="G51" s="5">
        <f t="shared" si="6"/>
        <v>189090</v>
      </c>
      <c r="H51" s="5">
        <v>120</v>
      </c>
      <c r="I51" s="5">
        <f t="shared" si="7"/>
        <v>22920</v>
      </c>
      <c r="J51" s="5">
        <f t="shared" si="8"/>
        <v>212010</v>
      </c>
      <c r="K51" s="23" t="s">
        <v>128</v>
      </c>
      <c r="L51" s="24">
        <v>0.15</v>
      </c>
    </row>
    <row r="52" spans="1:12" s="6" customFormat="1" ht="20.25" customHeight="1" x14ac:dyDescent="0.2">
      <c r="A52" s="2" t="s">
        <v>79</v>
      </c>
      <c r="B52" s="1"/>
      <c r="C52" s="13" t="s">
        <v>71</v>
      </c>
      <c r="D52" s="3">
        <v>274</v>
      </c>
      <c r="E52" s="2" t="s">
        <v>68</v>
      </c>
      <c r="F52" s="5">
        <v>1180</v>
      </c>
      <c r="G52" s="5">
        <f t="shared" si="6"/>
        <v>323320</v>
      </c>
      <c r="H52" s="5">
        <v>160</v>
      </c>
      <c r="I52" s="5">
        <f t="shared" si="7"/>
        <v>43840</v>
      </c>
      <c r="J52" s="5">
        <f t="shared" si="8"/>
        <v>367160</v>
      </c>
    </row>
    <row r="53" spans="1:12" s="6" customFormat="1" ht="18.95" customHeight="1" x14ac:dyDescent="0.2">
      <c r="A53" s="4"/>
      <c r="B53" s="4"/>
      <c r="C53" s="9" t="s">
        <v>80</v>
      </c>
      <c r="D53" s="4"/>
      <c r="E53" s="4"/>
      <c r="F53" s="4"/>
      <c r="G53" s="4"/>
      <c r="H53" s="4"/>
      <c r="I53" s="4"/>
      <c r="J53" s="4"/>
    </row>
    <row r="54" spans="1:12" s="6" customFormat="1" ht="56.25" customHeight="1" x14ac:dyDescent="0.2">
      <c r="A54" s="1"/>
      <c r="B54" s="2" t="s">
        <v>81</v>
      </c>
      <c r="C54" s="1" t="s">
        <v>82</v>
      </c>
      <c r="D54" s="1"/>
      <c r="E54" s="1"/>
      <c r="F54" s="1"/>
      <c r="G54" s="1"/>
      <c r="H54" s="1"/>
      <c r="I54" s="1"/>
      <c r="J54" s="1"/>
    </row>
    <row r="55" spans="1:12" s="6" customFormat="1" ht="16.5" customHeight="1" x14ac:dyDescent="0.2">
      <c r="A55" s="1"/>
      <c r="B55" s="1"/>
      <c r="C55" s="12" t="s">
        <v>83</v>
      </c>
      <c r="D55" s="1"/>
      <c r="E55" s="1"/>
      <c r="F55" s="5"/>
      <c r="G55" s="5">
        <f t="shared" ref="G55:G74" si="9">F55*D55</f>
        <v>0</v>
      </c>
      <c r="H55" s="5"/>
      <c r="I55" s="5">
        <f t="shared" ref="I55:I74" si="10">H55*D55</f>
        <v>0</v>
      </c>
      <c r="J55" s="5">
        <f t="shared" ref="J55:J74" si="11">I55+G55</f>
        <v>0</v>
      </c>
    </row>
    <row r="56" spans="1:12" s="6" customFormat="1" ht="16.5" customHeight="1" x14ac:dyDescent="0.2">
      <c r="A56" s="2" t="s">
        <v>17</v>
      </c>
      <c r="B56" s="1"/>
      <c r="C56" s="13" t="s">
        <v>84</v>
      </c>
      <c r="D56" s="3">
        <v>72</v>
      </c>
      <c r="E56" s="2" t="s">
        <v>52</v>
      </c>
      <c r="F56" s="5">
        <v>2800</v>
      </c>
      <c r="G56" s="5">
        <f t="shared" si="9"/>
        <v>201600</v>
      </c>
      <c r="H56" s="5">
        <v>2200</v>
      </c>
      <c r="I56" s="5">
        <f t="shared" si="10"/>
        <v>158400</v>
      </c>
      <c r="J56" s="5">
        <f t="shared" si="11"/>
        <v>360000</v>
      </c>
    </row>
    <row r="57" spans="1:12" s="6" customFormat="1" ht="16.5" customHeight="1" x14ac:dyDescent="0.2">
      <c r="A57" s="2" t="s">
        <v>20</v>
      </c>
      <c r="B57" s="1"/>
      <c r="C57" s="13" t="s">
        <v>85</v>
      </c>
      <c r="D57" s="3">
        <v>4</v>
      </c>
      <c r="E57" s="2" t="s">
        <v>52</v>
      </c>
      <c r="F57" s="5">
        <v>2800</v>
      </c>
      <c r="G57" s="5">
        <f t="shared" si="9"/>
        <v>11200</v>
      </c>
      <c r="H57" s="5">
        <v>2200</v>
      </c>
      <c r="I57" s="5">
        <f t="shared" si="10"/>
        <v>8800</v>
      </c>
      <c r="J57" s="5">
        <f t="shared" si="11"/>
        <v>20000</v>
      </c>
    </row>
    <row r="58" spans="1:12" s="6" customFormat="1" ht="16.5" customHeight="1" x14ac:dyDescent="0.2">
      <c r="A58" s="2" t="s">
        <v>22</v>
      </c>
      <c r="B58" s="1"/>
      <c r="C58" s="13" t="s">
        <v>86</v>
      </c>
      <c r="D58" s="3">
        <v>6</v>
      </c>
      <c r="E58" s="2" t="s">
        <v>52</v>
      </c>
      <c r="F58" s="5">
        <v>2800</v>
      </c>
      <c r="G58" s="5">
        <f t="shared" si="9"/>
        <v>16800</v>
      </c>
      <c r="H58" s="5">
        <v>2200</v>
      </c>
      <c r="I58" s="5">
        <f t="shared" si="10"/>
        <v>13200</v>
      </c>
      <c r="J58" s="5">
        <f t="shared" si="11"/>
        <v>30000</v>
      </c>
    </row>
    <row r="59" spans="1:12" s="6" customFormat="1" ht="16.5" customHeight="1" x14ac:dyDescent="0.2">
      <c r="A59" s="2" t="s">
        <v>24</v>
      </c>
      <c r="B59" s="1"/>
      <c r="C59" s="13" t="s">
        <v>87</v>
      </c>
      <c r="D59" s="3">
        <v>7</v>
      </c>
      <c r="E59" s="2" t="s">
        <v>52</v>
      </c>
      <c r="F59" s="5">
        <v>2800</v>
      </c>
      <c r="G59" s="5">
        <f t="shared" si="9"/>
        <v>19600</v>
      </c>
      <c r="H59" s="5">
        <v>2200</v>
      </c>
      <c r="I59" s="5">
        <f t="shared" si="10"/>
        <v>15400</v>
      </c>
      <c r="J59" s="5">
        <f t="shared" si="11"/>
        <v>35000</v>
      </c>
    </row>
    <row r="60" spans="1:12" s="6" customFormat="1" ht="16.5" customHeight="1" x14ac:dyDescent="0.2">
      <c r="A60" s="2" t="s">
        <v>26</v>
      </c>
      <c r="B60" s="1"/>
      <c r="C60" s="13" t="s">
        <v>88</v>
      </c>
      <c r="D60" s="3">
        <v>1</v>
      </c>
      <c r="E60" s="2" t="s">
        <v>19</v>
      </c>
      <c r="F60" s="5">
        <v>2800</v>
      </c>
      <c r="G60" s="5">
        <f t="shared" si="9"/>
        <v>2800</v>
      </c>
      <c r="H60" s="5">
        <v>2200</v>
      </c>
      <c r="I60" s="5">
        <f t="shared" si="10"/>
        <v>2200</v>
      </c>
      <c r="J60" s="5">
        <f t="shared" si="11"/>
        <v>5000</v>
      </c>
    </row>
    <row r="61" spans="1:12" s="6" customFormat="1" ht="16.5" customHeight="1" x14ac:dyDescent="0.2">
      <c r="A61" s="2" t="s">
        <v>28</v>
      </c>
      <c r="B61" s="1"/>
      <c r="C61" s="13" t="s">
        <v>89</v>
      </c>
      <c r="D61" s="3">
        <v>1</v>
      </c>
      <c r="E61" s="2" t="s">
        <v>19</v>
      </c>
      <c r="F61" s="5">
        <v>4400</v>
      </c>
      <c r="G61" s="5">
        <f t="shared" si="9"/>
        <v>4400</v>
      </c>
      <c r="H61" s="5">
        <v>2200</v>
      </c>
      <c r="I61" s="5">
        <f t="shared" si="10"/>
        <v>2200</v>
      </c>
      <c r="J61" s="5">
        <f t="shared" si="11"/>
        <v>6600</v>
      </c>
    </row>
    <row r="62" spans="1:12" s="6" customFormat="1" ht="16.5" customHeight="1" x14ac:dyDescent="0.2">
      <c r="A62" s="1"/>
      <c r="B62" s="1"/>
      <c r="C62" s="12" t="s">
        <v>90</v>
      </c>
      <c r="D62" s="1"/>
      <c r="E62" s="1"/>
      <c r="F62" s="5"/>
      <c r="G62" s="5">
        <f t="shared" si="9"/>
        <v>0</v>
      </c>
      <c r="H62" s="5"/>
      <c r="I62" s="5">
        <f t="shared" si="10"/>
        <v>0</v>
      </c>
      <c r="J62" s="5">
        <f t="shared" si="11"/>
        <v>0</v>
      </c>
    </row>
    <row r="63" spans="1:12" s="6" customFormat="1" ht="16.5" customHeight="1" x14ac:dyDescent="0.2">
      <c r="A63" s="2" t="s">
        <v>30</v>
      </c>
      <c r="B63" s="1"/>
      <c r="C63" s="13" t="s">
        <v>91</v>
      </c>
      <c r="D63" s="3">
        <v>1</v>
      </c>
      <c r="E63" s="2" t="s">
        <v>52</v>
      </c>
      <c r="F63" s="5">
        <v>3600</v>
      </c>
      <c r="G63" s="5">
        <f t="shared" si="9"/>
        <v>3600</v>
      </c>
      <c r="H63" s="5">
        <v>2200</v>
      </c>
      <c r="I63" s="5">
        <f t="shared" si="10"/>
        <v>2200</v>
      </c>
      <c r="J63" s="5">
        <f t="shared" si="11"/>
        <v>5800</v>
      </c>
    </row>
    <row r="64" spans="1:12" s="6" customFormat="1" ht="16.5" customHeight="1" x14ac:dyDescent="0.2">
      <c r="A64" s="1"/>
      <c r="B64" s="1"/>
      <c r="C64" s="12" t="s">
        <v>92</v>
      </c>
      <c r="D64" s="1"/>
      <c r="E64" s="1"/>
      <c r="F64" s="5"/>
      <c r="G64" s="5">
        <f t="shared" si="9"/>
        <v>0</v>
      </c>
      <c r="H64" s="5"/>
      <c r="I64" s="5">
        <f t="shared" si="10"/>
        <v>0</v>
      </c>
      <c r="J64" s="5">
        <f t="shared" si="11"/>
        <v>0</v>
      </c>
    </row>
    <row r="65" spans="1:10" s="6" customFormat="1" ht="16.5" customHeight="1" x14ac:dyDescent="0.2">
      <c r="A65" s="2" t="s">
        <v>32</v>
      </c>
      <c r="B65" s="1"/>
      <c r="C65" s="13" t="s">
        <v>93</v>
      </c>
      <c r="D65" s="3">
        <v>9</v>
      </c>
      <c r="E65" s="2" t="s">
        <v>52</v>
      </c>
      <c r="F65" s="5">
        <v>11880</v>
      </c>
      <c r="G65" s="5">
        <f t="shared" si="9"/>
        <v>106920</v>
      </c>
      <c r="H65" s="5">
        <v>3000</v>
      </c>
      <c r="I65" s="5">
        <f t="shared" si="10"/>
        <v>27000</v>
      </c>
      <c r="J65" s="5">
        <f t="shared" si="11"/>
        <v>133920</v>
      </c>
    </row>
    <row r="66" spans="1:10" s="6" customFormat="1" ht="16.5" customHeight="1" x14ac:dyDescent="0.2">
      <c r="A66" s="1"/>
      <c r="B66" s="1"/>
      <c r="C66" s="12" t="s">
        <v>94</v>
      </c>
      <c r="D66" s="1"/>
      <c r="E66" s="1"/>
      <c r="F66" s="5"/>
      <c r="G66" s="5">
        <f t="shared" si="9"/>
        <v>0</v>
      </c>
      <c r="H66" s="5"/>
      <c r="I66" s="5">
        <f t="shared" si="10"/>
        <v>0</v>
      </c>
      <c r="J66" s="5">
        <f t="shared" si="11"/>
        <v>0</v>
      </c>
    </row>
    <row r="67" spans="1:10" s="6" customFormat="1" ht="16.5" customHeight="1" x14ac:dyDescent="0.2">
      <c r="A67" s="2" t="s">
        <v>34</v>
      </c>
      <c r="B67" s="1"/>
      <c r="C67" s="13" t="s">
        <v>95</v>
      </c>
      <c r="D67" s="3">
        <v>1</v>
      </c>
      <c r="E67" s="2" t="s">
        <v>19</v>
      </c>
      <c r="F67" s="5">
        <v>5800</v>
      </c>
      <c r="G67" s="5">
        <f t="shared" si="9"/>
        <v>5800</v>
      </c>
      <c r="H67" s="5">
        <v>2200</v>
      </c>
      <c r="I67" s="5">
        <f t="shared" si="10"/>
        <v>2200</v>
      </c>
      <c r="J67" s="5">
        <f t="shared" si="11"/>
        <v>8000</v>
      </c>
    </row>
    <row r="68" spans="1:10" s="6" customFormat="1" ht="16.5" customHeight="1" x14ac:dyDescent="0.2">
      <c r="A68" s="2" t="s">
        <v>36</v>
      </c>
      <c r="B68" s="1"/>
      <c r="C68" s="13" t="s">
        <v>96</v>
      </c>
      <c r="D68" s="3">
        <v>1</v>
      </c>
      <c r="E68" s="2" t="s">
        <v>19</v>
      </c>
      <c r="F68" s="5">
        <v>3000</v>
      </c>
      <c r="G68" s="5">
        <f t="shared" si="9"/>
        <v>3000</v>
      </c>
      <c r="H68" s="5">
        <v>2200</v>
      </c>
      <c r="I68" s="5">
        <f t="shared" si="10"/>
        <v>2200</v>
      </c>
      <c r="J68" s="5">
        <f t="shared" si="11"/>
        <v>5200</v>
      </c>
    </row>
    <row r="69" spans="1:10" s="6" customFormat="1" ht="16.5" customHeight="1" x14ac:dyDescent="0.2">
      <c r="A69" s="2" t="s">
        <v>38</v>
      </c>
      <c r="B69" s="1"/>
      <c r="C69" s="13" t="s">
        <v>85</v>
      </c>
      <c r="D69" s="3">
        <v>2</v>
      </c>
      <c r="E69" s="2" t="s">
        <v>52</v>
      </c>
      <c r="F69" s="5">
        <v>3000</v>
      </c>
      <c r="G69" s="5">
        <f t="shared" si="9"/>
        <v>6000</v>
      </c>
      <c r="H69" s="5">
        <v>2200</v>
      </c>
      <c r="I69" s="5">
        <f t="shared" si="10"/>
        <v>4400</v>
      </c>
      <c r="J69" s="5">
        <f t="shared" si="11"/>
        <v>10400</v>
      </c>
    </row>
    <row r="70" spans="1:10" s="6" customFormat="1" ht="16.5" customHeight="1" x14ac:dyDescent="0.2">
      <c r="A70" s="2" t="s">
        <v>42</v>
      </c>
      <c r="B70" s="1"/>
      <c r="C70" s="13" t="s">
        <v>97</v>
      </c>
      <c r="D70" s="3">
        <v>5</v>
      </c>
      <c r="E70" s="2" t="s">
        <v>52</v>
      </c>
      <c r="F70" s="5">
        <v>3000</v>
      </c>
      <c r="G70" s="5">
        <f t="shared" si="9"/>
        <v>15000</v>
      </c>
      <c r="H70" s="5">
        <v>2200</v>
      </c>
      <c r="I70" s="5">
        <f t="shared" si="10"/>
        <v>11000</v>
      </c>
      <c r="J70" s="5">
        <f t="shared" si="11"/>
        <v>26000</v>
      </c>
    </row>
    <row r="71" spans="1:10" s="6" customFormat="1" ht="16.5" customHeight="1" x14ac:dyDescent="0.2">
      <c r="A71" s="1"/>
      <c r="B71" s="1"/>
      <c r="C71" s="12" t="s">
        <v>98</v>
      </c>
      <c r="D71" s="1"/>
      <c r="E71" s="1"/>
      <c r="F71" s="5"/>
      <c r="G71" s="5">
        <f t="shared" si="9"/>
        <v>0</v>
      </c>
      <c r="H71" s="5"/>
      <c r="I71" s="5">
        <f t="shared" si="10"/>
        <v>0</v>
      </c>
      <c r="J71" s="5">
        <f t="shared" si="11"/>
        <v>0</v>
      </c>
    </row>
    <row r="72" spans="1:10" s="6" customFormat="1" ht="16.5" customHeight="1" x14ac:dyDescent="0.2">
      <c r="A72" s="2" t="s">
        <v>45</v>
      </c>
      <c r="B72" s="1"/>
      <c r="C72" s="13" t="s">
        <v>99</v>
      </c>
      <c r="D72" s="3">
        <v>72</v>
      </c>
      <c r="E72" s="2" t="s">
        <v>19</v>
      </c>
      <c r="F72" s="5">
        <v>8000</v>
      </c>
      <c r="G72" s="5">
        <f t="shared" si="9"/>
        <v>576000</v>
      </c>
      <c r="H72" s="5">
        <v>2200</v>
      </c>
      <c r="I72" s="5">
        <f t="shared" si="10"/>
        <v>158400</v>
      </c>
      <c r="J72" s="5">
        <f t="shared" si="11"/>
        <v>734400</v>
      </c>
    </row>
    <row r="73" spans="1:10" s="6" customFormat="1" ht="16.5" customHeight="1" x14ac:dyDescent="0.2">
      <c r="A73" s="2" t="s">
        <v>64</v>
      </c>
      <c r="B73" s="1"/>
      <c r="C73" s="13" t="s">
        <v>100</v>
      </c>
      <c r="D73" s="3">
        <v>4</v>
      </c>
      <c r="E73" s="2" t="s">
        <v>19</v>
      </c>
      <c r="F73" s="5">
        <v>5000</v>
      </c>
      <c r="G73" s="5">
        <f t="shared" si="9"/>
        <v>20000</v>
      </c>
      <c r="H73" s="5">
        <v>2200</v>
      </c>
      <c r="I73" s="5">
        <f t="shared" si="10"/>
        <v>8800</v>
      </c>
      <c r="J73" s="5">
        <f t="shared" si="11"/>
        <v>28800</v>
      </c>
    </row>
    <row r="74" spans="1:10" s="6" customFormat="1" ht="16.5" customHeight="1" x14ac:dyDescent="0.2">
      <c r="A74" s="2" t="s">
        <v>67</v>
      </c>
      <c r="B74" s="1"/>
      <c r="C74" s="13" t="s">
        <v>101</v>
      </c>
      <c r="D74" s="3">
        <v>6</v>
      </c>
      <c r="E74" s="2" t="s">
        <v>52</v>
      </c>
      <c r="F74" s="5">
        <v>4000</v>
      </c>
      <c r="G74" s="5">
        <f t="shared" si="9"/>
        <v>24000</v>
      </c>
      <c r="H74" s="5">
        <v>2200</v>
      </c>
      <c r="I74" s="5">
        <f t="shared" si="10"/>
        <v>13200</v>
      </c>
      <c r="J74" s="5">
        <f t="shared" si="11"/>
        <v>37200</v>
      </c>
    </row>
    <row r="75" spans="1:10" s="6" customFormat="1" ht="18.95" customHeight="1" x14ac:dyDescent="0.2">
      <c r="A75" s="4"/>
      <c r="B75" s="4"/>
      <c r="C75" s="9" t="s">
        <v>102</v>
      </c>
      <c r="D75" s="4"/>
      <c r="E75" s="4"/>
      <c r="F75" s="4"/>
      <c r="G75" s="4"/>
      <c r="H75" s="4"/>
      <c r="I75" s="4"/>
      <c r="J75" s="4"/>
    </row>
    <row r="76" spans="1:10" s="6" customFormat="1" ht="18.95" customHeight="1" x14ac:dyDescent="0.2">
      <c r="A76" s="1"/>
      <c r="B76" s="1"/>
      <c r="C76" s="12" t="s">
        <v>103</v>
      </c>
      <c r="D76" s="1"/>
      <c r="E76" s="1"/>
      <c r="F76" s="1"/>
      <c r="G76" s="1"/>
      <c r="H76" s="1"/>
      <c r="I76" s="1"/>
      <c r="J76" s="1"/>
    </row>
    <row r="77" spans="1:10" s="6" customFormat="1" ht="18.95" customHeight="1" x14ac:dyDescent="0.2">
      <c r="A77" s="2" t="s">
        <v>17</v>
      </c>
      <c r="B77" s="1"/>
      <c r="C77" s="13" t="s">
        <v>104</v>
      </c>
      <c r="D77" s="3">
        <v>2</v>
      </c>
      <c r="E77" s="2" t="s">
        <v>52</v>
      </c>
      <c r="F77" s="5">
        <v>11000</v>
      </c>
      <c r="G77" s="5">
        <f t="shared" ref="G77:G86" si="12">F77*D77</f>
        <v>22000</v>
      </c>
      <c r="H77" s="5">
        <v>1000</v>
      </c>
      <c r="I77" s="5">
        <f t="shared" ref="I77:I86" si="13">H77*D77</f>
        <v>2000</v>
      </c>
      <c r="J77" s="5">
        <f t="shared" ref="J77:J86" si="14">I77+G77</f>
        <v>24000</v>
      </c>
    </row>
    <row r="78" spans="1:10" s="6" customFormat="1" ht="30.75" customHeight="1" x14ac:dyDescent="0.2">
      <c r="A78" s="1"/>
      <c r="B78" s="2" t="s">
        <v>105</v>
      </c>
      <c r="C78" s="12" t="s">
        <v>106</v>
      </c>
      <c r="D78" s="1"/>
      <c r="E78" s="1"/>
      <c r="F78" s="5"/>
      <c r="G78" s="5">
        <f t="shared" si="12"/>
        <v>0</v>
      </c>
      <c r="H78" s="5"/>
      <c r="I78" s="5">
        <f t="shared" si="13"/>
        <v>0</v>
      </c>
      <c r="J78" s="5">
        <f t="shared" si="14"/>
        <v>0</v>
      </c>
    </row>
    <row r="79" spans="1:10" s="6" customFormat="1" ht="18.95" customHeight="1" x14ac:dyDescent="0.2">
      <c r="A79" s="2" t="s">
        <v>20</v>
      </c>
      <c r="B79" s="1"/>
      <c r="C79" s="13" t="s">
        <v>101</v>
      </c>
      <c r="D79" s="3">
        <v>8</v>
      </c>
      <c r="E79" s="2" t="s">
        <v>52</v>
      </c>
      <c r="F79" s="5">
        <v>590</v>
      </c>
      <c r="G79" s="5">
        <f t="shared" si="12"/>
        <v>4720</v>
      </c>
      <c r="H79" s="5">
        <v>120</v>
      </c>
      <c r="I79" s="5">
        <f t="shared" si="13"/>
        <v>960</v>
      </c>
      <c r="J79" s="5">
        <f t="shared" si="14"/>
        <v>5680</v>
      </c>
    </row>
    <row r="80" spans="1:10" s="6" customFormat="1" ht="18.95" customHeight="1" x14ac:dyDescent="0.2">
      <c r="A80" s="1"/>
      <c r="B80" s="1"/>
      <c r="C80" s="12" t="s">
        <v>107</v>
      </c>
      <c r="D80" s="1"/>
      <c r="E80" s="1"/>
      <c r="F80" s="5"/>
      <c r="G80" s="5">
        <f t="shared" si="12"/>
        <v>0</v>
      </c>
      <c r="H80" s="5"/>
      <c r="I80" s="5">
        <f t="shared" si="13"/>
        <v>0</v>
      </c>
      <c r="J80" s="5">
        <f t="shared" si="14"/>
        <v>0</v>
      </c>
    </row>
    <row r="81" spans="1:10" s="6" customFormat="1" ht="43.35" customHeight="1" x14ac:dyDescent="0.2">
      <c r="A81" s="2" t="s">
        <v>22</v>
      </c>
      <c r="B81" s="15">
        <v>19502</v>
      </c>
      <c r="C81" s="13" t="s">
        <v>108</v>
      </c>
      <c r="D81" s="3">
        <v>1</v>
      </c>
      <c r="E81" s="2" t="s">
        <v>109</v>
      </c>
      <c r="F81" s="5">
        <v>25000</v>
      </c>
      <c r="G81" s="5">
        <f t="shared" si="12"/>
        <v>25000</v>
      </c>
      <c r="H81" s="5">
        <v>10000</v>
      </c>
      <c r="I81" s="5">
        <f t="shared" si="13"/>
        <v>10000</v>
      </c>
      <c r="J81" s="5">
        <f t="shared" si="14"/>
        <v>35000</v>
      </c>
    </row>
    <row r="82" spans="1:10" s="6" customFormat="1" ht="43.35" customHeight="1" x14ac:dyDescent="0.2">
      <c r="A82" s="2" t="s">
        <v>24</v>
      </c>
      <c r="B82" s="15">
        <v>17676</v>
      </c>
      <c r="C82" s="13" t="s">
        <v>110</v>
      </c>
      <c r="D82" s="3">
        <v>1</v>
      </c>
      <c r="E82" s="2" t="s">
        <v>109</v>
      </c>
      <c r="F82" s="5">
        <v>50000</v>
      </c>
      <c r="G82" s="5">
        <f t="shared" si="12"/>
        <v>50000</v>
      </c>
      <c r="H82" s="5">
        <v>15000</v>
      </c>
      <c r="I82" s="5">
        <f t="shared" si="13"/>
        <v>15000</v>
      </c>
      <c r="J82" s="5">
        <f t="shared" si="14"/>
        <v>65000</v>
      </c>
    </row>
    <row r="83" spans="1:10" s="6" customFormat="1" ht="43.35" customHeight="1" x14ac:dyDescent="0.2">
      <c r="A83" s="2" t="s">
        <v>26</v>
      </c>
      <c r="B83" s="15">
        <v>47261</v>
      </c>
      <c r="C83" s="13" t="s">
        <v>111</v>
      </c>
      <c r="D83" s="3">
        <v>1</v>
      </c>
      <c r="E83" s="2" t="s">
        <v>109</v>
      </c>
      <c r="F83" s="5">
        <v>95000</v>
      </c>
      <c r="G83" s="5">
        <f t="shared" si="12"/>
        <v>95000</v>
      </c>
      <c r="H83" s="5">
        <v>25000</v>
      </c>
      <c r="I83" s="5">
        <f t="shared" si="13"/>
        <v>25000</v>
      </c>
      <c r="J83" s="5">
        <f t="shared" si="14"/>
        <v>120000</v>
      </c>
    </row>
    <row r="84" spans="1:10" s="6" customFormat="1" ht="43.35" customHeight="1" x14ac:dyDescent="0.2">
      <c r="A84" s="2" t="s">
        <v>28</v>
      </c>
      <c r="B84" s="2" t="s">
        <v>105</v>
      </c>
      <c r="C84" s="13" t="s">
        <v>112</v>
      </c>
      <c r="D84" s="3">
        <v>1</v>
      </c>
      <c r="E84" s="2" t="s">
        <v>109</v>
      </c>
      <c r="F84" s="5">
        <v>175000</v>
      </c>
      <c r="G84" s="5">
        <f t="shared" si="12"/>
        <v>175000</v>
      </c>
      <c r="H84" s="5">
        <v>35000</v>
      </c>
      <c r="I84" s="5">
        <f t="shared" si="13"/>
        <v>35000</v>
      </c>
      <c r="J84" s="5">
        <f t="shared" si="14"/>
        <v>210000</v>
      </c>
    </row>
    <row r="85" spans="1:10" s="6" customFormat="1" ht="27.6" customHeight="1" x14ac:dyDescent="0.2">
      <c r="A85" s="2" t="s">
        <v>30</v>
      </c>
      <c r="B85" s="2" t="s">
        <v>113</v>
      </c>
      <c r="C85" s="13" t="s">
        <v>114</v>
      </c>
      <c r="D85" s="3">
        <v>1</v>
      </c>
      <c r="E85" s="2" t="s">
        <v>109</v>
      </c>
      <c r="F85" s="5">
        <v>25000</v>
      </c>
      <c r="G85" s="5">
        <f t="shared" si="12"/>
        <v>25000</v>
      </c>
      <c r="H85" s="5">
        <v>15000</v>
      </c>
      <c r="I85" s="5">
        <f t="shared" si="13"/>
        <v>15000</v>
      </c>
      <c r="J85" s="5">
        <f t="shared" si="14"/>
        <v>40000</v>
      </c>
    </row>
    <row r="86" spans="1:10" s="6" customFormat="1" ht="43.35" customHeight="1" x14ac:dyDescent="0.2">
      <c r="A86" s="2" t="s">
        <v>32</v>
      </c>
      <c r="B86" s="2" t="s">
        <v>115</v>
      </c>
      <c r="C86" s="13" t="s">
        <v>116</v>
      </c>
      <c r="D86" s="3">
        <v>1</v>
      </c>
      <c r="E86" s="2" t="s">
        <v>109</v>
      </c>
      <c r="F86" s="5">
        <v>50000</v>
      </c>
      <c r="G86" s="5">
        <f t="shared" si="12"/>
        <v>50000</v>
      </c>
      <c r="H86" s="5">
        <v>25000</v>
      </c>
      <c r="I86" s="5">
        <f t="shared" si="13"/>
        <v>25000</v>
      </c>
      <c r="J86" s="5">
        <f t="shared" si="14"/>
        <v>75000</v>
      </c>
    </row>
    <row r="87" spans="1:10" s="6" customFormat="1" ht="18.95" customHeight="1" x14ac:dyDescent="0.2">
      <c r="A87" s="4"/>
      <c r="B87" s="4"/>
      <c r="C87" s="9" t="s">
        <v>117</v>
      </c>
      <c r="D87" s="4"/>
      <c r="E87" s="4"/>
      <c r="F87" s="4"/>
      <c r="G87" s="4"/>
      <c r="H87" s="4"/>
      <c r="I87" s="4"/>
      <c r="J87" s="4"/>
    </row>
    <row r="88" spans="1:10" s="6" customFormat="1" ht="18.95" customHeight="1" x14ac:dyDescent="0.2">
      <c r="A88" s="1"/>
      <c r="B88" s="2" t="s">
        <v>118</v>
      </c>
      <c r="C88" s="12" t="s">
        <v>119</v>
      </c>
      <c r="D88" s="1"/>
      <c r="E88" s="1"/>
      <c r="F88" s="1"/>
      <c r="G88" s="1"/>
      <c r="H88" s="1"/>
      <c r="I88" s="1"/>
      <c r="J88" s="1"/>
    </row>
    <row r="89" spans="1:10" s="6" customFormat="1" ht="18.95" customHeight="1" x14ac:dyDescent="0.2">
      <c r="A89" s="2" t="s">
        <v>17</v>
      </c>
      <c r="B89" s="1"/>
      <c r="C89" s="13" t="s">
        <v>120</v>
      </c>
      <c r="D89" s="3">
        <v>1</v>
      </c>
      <c r="E89" s="2" t="s">
        <v>109</v>
      </c>
      <c r="F89" s="5">
        <v>20000</v>
      </c>
      <c r="G89" s="5">
        <f t="shared" ref="G89:G94" si="15">F89*D89</f>
        <v>20000</v>
      </c>
      <c r="H89" s="5">
        <v>15000</v>
      </c>
      <c r="I89" s="5">
        <f t="shared" ref="I89:I94" si="16">H89*D89</f>
        <v>15000</v>
      </c>
      <c r="J89" s="5">
        <f t="shared" ref="J89:J94" si="17">I89+G89</f>
        <v>35000</v>
      </c>
    </row>
    <row r="90" spans="1:10" s="6" customFormat="1" ht="18.95" customHeight="1" x14ac:dyDescent="0.2">
      <c r="A90" s="2" t="s">
        <v>20</v>
      </c>
      <c r="B90" s="1"/>
      <c r="C90" s="13" t="s">
        <v>121</v>
      </c>
      <c r="D90" s="3">
        <v>1</v>
      </c>
      <c r="E90" s="2" t="s">
        <v>109</v>
      </c>
      <c r="F90" s="5">
        <v>10000</v>
      </c>
      <c r="G90" s="5">
        <f t="shared" si="15"/>
        <v>10000</v>
      </c>
      <c r="H90" s="5">
        <v>15000</v>
      </c>
      <c r="I90" s="5">
        <f t="shared" si="16"/>
        <v>15000</v>
      </c>
      <c r="J90" s="5">
        <f t="shared" si="17"/>
        <v>25000</v>
      </c>
    </row>
    <row r="91" spans="1:10" s="6" customFormat="1" ht="18.95" customHeight="1" x14ac:dyDescent="0.2">
      <c r="A91" s="1"/>
      <c r="B91" s="15">
        <v>34112</v>
      </c>
      <c r="C91" s="12" t="s">
        <v>122</v>
      </c>
      <c r="D91" s="1"/>
      <c r="E91" s="1"/>
      <c r="F91" s="5"/>
      <c r="G91" s="5">
        <f t="shared" si="15"/>
        <v>0</v>
      </c>
      <c r="H91" s="5"/>
      <c r="I91" s="5">
        <f t="shared" si="16"/>
        <v>0</v>
      </c>
      <c r="J91" s="5">
        <f t="shared" si="17"/>
        <v>0</v>
      </c>
    </row>
    <row r="92" spans="1:10" s="6" customFormat="1" ht="18.95" customHeight="1" x14ac:dyDescent="0.2">
      <c r="A92" s="2" t="s">
        <v>22</v>
      </c>
      <c r="B92" s="1"/>
      <c r="C92" s="13" t="s">
        <v>123</v>
      </c>
      <c r="D92" s="3">
        <v>1</v>
      </c>
      <c r="E92" s="2" t="s">
        <v>109</v>
      </c>
      <c r="F92" s="5">
        <v>25000</v>
      </c>
      <c r="G92" s="5">
        <f t="shared" si="15"/>
        <v>25000</v>
      </c>
      <c r="H92" s="5">
        <v>15000</v>
      </c>
      <c r="I92" s="5">
        <f t="shared" si="16"/>
        <v>15000</v>
      </c>
      <c r="J92" s="5">
        <f t="shared" si="17"/>
        <v>40000</v>
      </c>
    </row>
    <row r="93" spans="1:10" s="6" customFormat="1" ht="18.95" customHeight="1" x14ac:dyDescent="0.2">
      <c r="A93" s="1"/>
      <c r="B93" s="1"/>
      <c r="C93" s="12" t="s">
        <v>124</v>
      </c>
      <c r="D93" s="1"/>
      <c r="E93" s="1"/>
      <c r="F93" s="5"/>
      <c r="G93" s="5">
        <f t="shared" si="15"/>
        <v>0</v>
      </c>
      <c r="H93" s="5"/>
      <c r="I93" s="5">
        <f t="shared" si="16"/>
        <v>0</v>
      </c>
      <c r="J93" s="5">
        <f t="shared" si="17"/>
        <v>0</v>
      </c>
    </row>
    <row r="94" spans="1:10" s="6" customFormat="1" ht="38.1" customHeight="1" x14ac:dyDescent="0.2">
      <c r="A94" s="2" t="s">
        <v>24</v>
      </c>
      <c r="B94" s="1"/>
      <c r="C94" s="13" t="s">
        <v>125</v>
      </c>
      <c r="D94" s="3">
        <v>1</v>
      </c>
      <c r="E94" s="2" t="s">
        <v>60</v>
      </c>
      <c r="F94" s="5"/>
      <c r="G94" s="5">
        <f t="shared" si="15"/>
        <v>0</v>
      </c>
      <c r="H94" s="5"/>
      <c r="I94" s="5">
        <f t="shared" si="16"/>
        <v>0</v>
      </c>
      <c r="J94" s="5">
        <f t="shared" si="17"/>
        <v>0</v>
      </c>
    </row>
    <row r="95" spans="1:10" s="6" customFormat="1" ht="18.95" customHeight="1" x14ac:dyDescent="0.2">
      <c r="A95" s="4"/>
      <c r="B95" s="4"/>
      <c r="C95" s="9" t="s">
        <v>126</v>
      </c>
      <c r="D95" s="4"/>
      <c r="E95" s="4"/>
      <c r="F95" s="4"/>
      <c r="G95" s="4"/>
      <c r="H95" s="4"/>
      <c r="I95" s="4"/>
      <c r="J95" s="4"/>
    </row>
    <row r="96" spans="1:10" s="6" customFormat="1" ht="18.95" customHeight="1" x14ac:dyDescent="0.2">
      <c r="A96" s="4"/>
      <c r="B96" s="4"/>
      <c r="C96" s="16" t="s">
        <v>127</v>
      </c>
      <c r="D96" s="4"/>
      <c r="E96" s="4"/>
      <c r="F96" s="4"/>
      <c r="G96" s="4"/>
      <c r="H96" s="4"/>
      <c r="I96" s="4"/>
      <c r="J96" s="18">
        <f>SUM(J7:J95)</f>
        <v>10956380</v>
      </c>
    </row>
  </sheetData>
  <mergeCells count="1">
    <mergeCell ref="A1: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Rehan Aslam</dc:creator>
  <cp:lastModifiedBy>Rehan Aslam</cp:lastModifiedBy>
  <dcterms:created xsi:type="dcterms:W3CDTF">2024-10-22T13:52:05Z</dcterms:created>
  <dcterms:modified xsi:type="dcterms:W3CDTF">2024-11-26T10:52:19Z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vt:filetime>2024-10-22T00:00:00Z</vt:filetime>
  </property>
  <property fmtid="{D5CDD505-2E9C-101B-9397-08002B2CF9AE}" pid="3" name="LastSaved">
    <vt:filetime>2024-10-22T00:00:00Z</vt:filetime>
  </property>
  <property fmtid="{D5CDD505-2E9C-101B-9397-08002B2CF9AE}" pid="4" name="Producer">
    <vt:lpwstr>iLovePDF</vt:lpwstr>
  </property>
</Properties>
</file>