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Xls\Sent BOQ\Smoke Extract Fans Integrated with Fire Alarm - NASTP\"/>
    </mc:Choice>
  </mc:AlternateContent>
  <xr:revisionPtr revIDLastSave="0" documentId="13_ncr:1_{ABEC52AA-77D8-4C82-B6AC-C0783BCC3085}" xr6:coauthVersionLast="47" xr6:coauthVersionMax="47" xr10:uidLastSave="{00000000-0000-0000-0000-000000000000}"/>
  <bookViews>
    <workbookView xWindow="-120" yWindow="-120" windowWidth="29040" windowHeight="15840" xr2:uid="{00000000-000D-0000-FFFF-FFFF00000000}"/>
  </bookViews>
  <sheets>
    <sheet name="Smoke Extraction (S-2)" sheetId="2" r:id="rId1"/>
    <sheet name="Smoke Extraction (S-3)" sheetId="3" r:id="rId2"/>
    <sheet name="Smoke Extraction (S-4)" sheetId="4" r:id="rId3"/>
  </sheets>
  <definedNames>
    <definedName name="_xlnm.Print_Area" localSheetId="0">'Smoke Extraction (S-2)'!$A$1:$G$53</definedName>
    <definedName name="_xlnm.Print_Area" localSheetId="1">'Smoke Extraction (S-3)'!$A$1:$G$53</definedName>
    <definedName name="_xlnm.Print_Area" localSheetId="2">'Smoke Extraction (S-4)'!$A$1:$G$53</definedName>
    <definedName name="_xlnm.Print_Titles" localSheetId="0">'Smoke Extraction (S-2)'!$1:$7</definedName>
    <definedName name="_xlnm.Print_Titles" localSheetId="1">'Smoke Extraction (S-3)'!$1:$7</definedName>
    <definedName name="_xlnm.Print_Titles" localSheetId="2">'Smoke Extraction (S-4)'!$1:$7</definedName>
  </definedNames>
  <calcPr calcId="191029"/>
</workbook>
</file>

<file path=xl/calcChain.xml><?xml version="1.0" encoding="utf-8"?>
<calcChain xmlns="http://schemas.openxmlformats.org/spreadsheetml/2006/main">
  <c r="G33" i="4" l="1"/>
  <c r="G32" i="4"/>
  <c r="G31" i="4"/>
  <c r="G30" i="4"/>
  <c r="G29" i="4"/>
  <c r="G27" i="4"/>
  <c r="G26" i="4"/>
  <c r="G25" i="4"/>
  <c r="G23" i="4"/>
  <c r="G18" i="4"/>
  <c r="G16" i="4"/>
  <c r="G15" i="4"/>
  <c r="G12" i="4"/>
  <c r="G10" i="4"/>
  <c r="G33" i="3"/>
  <c r="G32" i="3"/>
  <c r="G31" i="3"/>
  <c r="G30" i="3"/>
  <c r="G29" i="3"/>
  <c r="G27" i="3"/>
  <c r="G26" i="3"/>
  <c r="G25" i="3"/>
  <c r="G23" i="3"/>
  <c r="G18" i="3"/>
  <c r="G16" i="3"/>
  <c r="G15" i="3"/>
  <c r="G12" i="3"/>
  <c r="G10" i="3"/>
  <c r="G33" i="2"/>
  <c r="G32" i="2"/>
  <c r="G31" i="2"/>
  <c r="G30" i="2"/>
  <c r="G29" i="2"/>
  <c r="G27" i="2"/>
  <c r="G26" i="2"/>
  <c r="G25" i="2"/>
  <c r="G23" i="2"/>
  <c r="G18" i="2"/>
  <c r="G16" i="2"/>
  <c r="G15" i="2"/>
  <c r="G12" i="2"/>
  <c r="G10" i="2"/>
  <c r="G34" i="4" l="1"/>
  <c r="G34" i="3"/>
  <c r="G34" i="2"/>
  <c r="J34" i="2" l="1"/>
</calcChain>
</file>

<file path=xl/sharedStrings.xml><?xml version="1.0" encoding="utf-8"?>
<sst xmlns="http://schemas.openxmlformats.org/spreadsheetml/2006/main" count="255" uniqueCount="73">
  <si>
    <t>Duct Work &amp; Accessories:</t>
  </si>
  <si>
    <t xml:space="preserve">Total Amount (Rs.) </t>
  </si>
  <si>
    <t>Duct Insulation:</t>
  </si>
  <si>
    <t>Miscellaneous Items:</t>
  </si>
  <si>
    <t xml:space="preserve">Supply, Installation, Testing &amp; Commissioning of G.I. Sheet Metal Low Pressure ducting ( Machine Made ) as per SMACNA &amp; ASHRAE Standards for air ducting, plenums and other sheet fabrications including splitter dampers, take off, vanes elbows and other necessary fittings with galvanized hanger supports as per specification and drawings. </t>
  </si>
  <si>
    <t>S.No</t>
  </si>
  <si>
    <t>Description</t>
  </si>
  <si>
    <t>Unit</t>
  </si>
  <si>
    <t>Qty.</t>
  </si>
  <si>
    <t>Job</t>
  </si>
  <si>
    <t>Equipment foundation and equipment shifting charges from Ground floor to foundation pads as per specification and drawings.</t>
  </si>
  <si>
    <t>Supply and Installation of Hangers and Supports System as per Drawings and Specification.</t>
  </si>
  <si>
    <t xml:space="preserve">Job </t>
  </si>
  <si>
    <t>Shop drawings (On minimum Scale 1/8"=1'-0")</t>
  </si>
  <si>
    <t xml:space="preserve"> Sets </t>
  </si>
  <si>
    <t>As-installed drawings with Soft Copy as Auto Cad 2021 (03 Sets).  (On minimum Scale 1/8"=1'-0")</t>
  </si>
  <si>
    <t>Air Devices</t>
  </si>
  <si>
    <t xml:space="preserve">First Floor </t>
  </si>
  <si>
    <t>First Floor:</t>
  </si>
  <si>
    <t>Ground Floor:</t>
  </si>
  <si>
    <t xml:space="preserve">G.I Duct - 22 Gauge </t>
  </si>
  <si>
    <t>GF S-2       (8000 CFM) @ 2'' ESP</t>
  </si>
  <si>
    <t>GF S-4       (8000 CFM) @ 2'' ESP</t>
  </si>
  <si>
    <t>FF S-2        (8000 CFM) @ 2'' ESP</t>
  </si>
  <si>
    <t>FF S-3        (8000 CFM) @ 2'' ESP</t>
  </si>
  <si>
    <t>FF S-4        (8000 CFM) @ 2'' ESP</t>
  </si>
  <si>
    <t>GF S-3       (8000 CFM) @ 2'' ESP</t>
  </si>
  <si>
    <t>Cost testing, Starting up, Comissioning &amp; Air Balancing, adjusting and handling over of the Complete System</t>
  </si>
  <si>
    <t>a</t>
  </si>
  <si>
    <t>b</t>
  </si>
  <si>
    <t>Exshaust Air Diffuser:</t>
  </si>
  <si>
    <t>GF  E.A.D S-2       (15" x 15")</t>
  </si>
  <si>
    <t>GF  E.A.D S-3       (15" x 15")</t>
  </si>
  <si>
    <t>GF  E.A.D S-4       (15" x 15")</t>
  </si>
  <si>
    <t>Exshaust Air Louver 60''X40''</t>
  </si>
  <si>
    <t xml:space="preserve">G.I Duct - 20 Gauge </t>
  </si>
  <si>
    <t>Nos.</t>
  </si>
  <si>
    <t>Sq. ft</t>
  </si>
  <si>
    <t>Supply, installation, testing &amp; commissioning of Aluminum air devices Ionized with adjustable damper as specified, scheduled &amp; specification and as shown in drawings should be included, complete in all respect, for installation refer to schedule &amp; specification. (Color selection as per Architect).compliance to specification required.</t>
  </si>
  <si>
    <r>
      <t xml:space="preserve">Supply &amp; Installation of </t>
    </r>
    <r>
      <rPr>
        <b/>
        <sz val="11"/>
        <color theme="1"/>
        <rFont val="Calibri"/>
        <family val="2"/>
      </rPr>
      <t xml:space="preserve">MS C - Channal Bracket </t>
    </r>
    <r>
      <rPr>
        <sz val="11"/>
        <color theme="1"/>
        <rFont val="Calibri"/>
        <family val="2"/>
      </rPr>
      <t>For Smoke Extract Fans Complete in all respect.</t>
    </r>
  </si>
  <si>
    <t>Validity:</t>
  </si>
  <si>
    <t>Warranty:</t>
  </si>
  <si>
    <t>Special Note:</t>
  </si>
  <si>
    <t>Prices are based on 1 USD = 280 Pkr as per current rate if exceed more then 2% then variation should be bear by client.</t>
  </si>
  <si>
    <t>Due to current forex rate fluctuations, deal will be lock in US dollars ($) and the time payment against order advance or running bill will be considered that day forex rate.</t>
  </si>
  <si>
    <t xml:space="preserve">If Payment not received till our delivery date than storage charges wil be on client @100 USD/day. </t>
  </si>
  <si>
    <t>Above mentioned prices are exclusive of all taxes.</t>
  </si>
  <si>
    <t>Payment Terms:</t>
  </si>
  <si>
    <t>50% advance with Purchase Order</t>
  </si>
  <si>
    <t>13-11-2024</t>
  </si>
  <si>
    <t xml:space="preserve">Supply and installation of 1 Inch thick Glass Wool Insulation of density 16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</si>
  <si>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Supply, installation, testing &amp; commissioning of VFD Operated Fire Rated Smoke Extract Fans ducted in-line as specified, scheduled &amp; specification complete with un-loading, lifting and fixing at locations as shown on the drawings complete in all respect. Compliance to specification required. (Close to Fan, a lockable isolator switch need to be installed, near to each Fan). The fan should comply NFPA standard requirement for smoke extract fan alongwith signal wire for smoke extract fan is in fire alarm contractor scope of work.</t>
  </si>
  <si>
    <t>AMCA Certified Fire Rated Fans with 2 hours Fire rating</t>
  </si>
  <si>
    <t>BVN TURKEY or UAE</t>
  </si>
  <si>
    <t>ISL Pakistan</t>
  </si>
  <si>
    <t>Afico Saudia Arabia</t>
  </si>
  <si>
    <t>EAP Pakistan</t>
  </si>
  <si>
    <t>Unit Rate</t>
  </si>
  <si>
    <t>Amount</t>
  </si>
  <si>
    <t>Total Cost Rs.</t>
  </si>
  <si>
    <t>Brands</t>
  </si>
  <si>
    <t>SMOKE EXTRACT FANS INTEGRATED WITH FIRE ALARM SYSTEM AND ALLIED WORKS (S-2)</t>
  </si>
  <si>
    <t>SMOKE EXTRACT FANS INTEGRATED WITH FIRE ALARM SYSTEM AND ALLIED WORKS (S-3)</t>
  </si>
  <si>
    <t>SMOKE EXTRACT FANS INTEGRATED WITH FIRE ALARM SYSTEM AND ALLIED WORKS (S-4)</t>
  </si>
  <si>
    <t xml:space="preserve">NASTP SILICON-II KARACHI </t>
  </si>
  <si>
    <t>Validity of our above offer is 20 days.</t>
  </si>
  <si>
    <t>30% on material delivery at site</t>
  </si>
  <si>
    <t>20% on completion of the work.</t>
  </si>
  <si>
    <t xml:space="preserve">06 months from the date of commissioning of the System for all items </t>
  </si>
  <si>
    <t>i</t>
  </si>
  <si>
    <t>ii</t>
  </si>
  <si>
    <t>iii</t>
  </si>
  <si>
    <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</si>
</sst>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 #,##0_);_(* \(#,##0\);_(* &quot;-&quot;??_);_(@_)"/>
    <numFmt numFmtId="167" formatCode="0.0"/>
    <numFmt numFmtId="168" formatCode="_-* #,##0_-;\-* #,##0_-;_-* &quot;-&quot;??_-;_-@_-"/>
  </numFmts>
  <fonts count="15" x14ac:knownFonts="1">
    <font>
      <sz val="10"/>
      <color rgb="FF000000"/>
      <name val="Times New Roman"/>
      <scheme val="minor"/>
    </font>
    <font>
      <b/>
      <sz val="12"/>
      <color theme="1"/>
      <name val="Calibri"/>
      <family val="2"/>
    </font>
    <font>
      <b/>
      <sz val="11"/>
      <color theme="1"/>
      <name val="Calibri"/>
      <family val="2"/>
    </font>
    <font>
      <sz val="11"/>
      <color rgb="FF000000"/>
      <name val="Calibri"/>
      <family val="2"/>
    </font>
    <font>
      <sz val="11"/>
      <color theme="1"/>
      <name val="Calibri"/>
      <family val="2"/>
    </font>
    <font>
      <sz val="10"/>
      <color rgb="FF000000"/>
      <name val="Times New Roman"/>
      <family val="1"/>
      <scheme val="minor"/>
    </font>
    <font>
      <sz val="10"/>
      <color rgb="FF000000"/>
      <name val="Times New Roman"/>
      <family val="1"/>
      <scheme val="minor"/>
    </font>
    <font>
      <sz val="12"/>
      <name val="Calibri"/>
      <family val="2"/>
    </font>
    <font>
      <sz val="11"/>
      <name val="Calibri"/>
      <family val="2"/>
    </font>
    <font>
      <b/>
      <sz val="11"/>
      <color rgb="FF000000"/>
      <name val="Calibri"/>
      <family val="2"/>
    </font>
    <font>
      <b/>
      <sz val="11"/>
      <name val="Calibri"/>
      <family val="2"/>
    </font>
    <font>
      <sz val="10"/>
      <name val="Arial"/>
      <family val="2"/>
    </font>
    <font>
      <b/>
      <u/>
      <sz val="10"/>
      <name val="Arial"/>
      <family val="2"/>
    </font>
    <font>
      <sz val="11"/>
      <name val="Times New Roman"/>
      <family val="1"/>
      <scheme val="major"/>
    </font>
    <font>
      <sz val="12"/>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theme="0"/>
        <bgColor rgb="FFFBD4B4"/>
      </patternFill>
    </fill>
    <fill>
      <patternFill patternType="solid">
        <fgColor theme="4" tint="0.39997558519241921"/>
        <bgColor rgb="FFFBD4B4"/>
      </patternFill>
    </fill>
    <fill>
      <patternFill patternType="solid">
        <fgColor theme="4" tint="0.39997558519241921"/>
        <bgColor indexed="64"/>
      </patternFill>
    </fill>
  </fills>
  <borders count="2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style="thin">
        <color rgb="FF000000"/>
      </bottom>
      <diagonal/>
    </border>
    <border>
      <left/>
      <right style="medium">
        <color indexed="64"/>
      </right>
      <top/>
      <bottom/>
      <diagonal/>
    </border>
    <border>
      <left style="medium">
        <color indexed="64"/>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65" fontId="5" fillId="0" borderId="0" applyFont="0" applyFill="0" applyBorder="0" applyAlignment="0" applyProtection="0"/>
    <xf numFmtId="164" fontId="6" fillId="0" borderId="0" applyFont="0" applyFill="0" applyBorder="0" applyAlignment="0" applyProtection="0"/>
    <xf numFmtId="0" fontId="11" fillId="0" borderId="0"/>
  </cellStyleXfs>
  <cellXfs count="125">
    <xf numFmtId="0" fontId="0" fillId="0" borderId="0" xfId="0" applyAlignment="1">
      <alignment horizontal="left" vertical="top"/>
    </xf>
    <xf numFmtId="0" fontId="4" fillId="0" borderId="0" xfId="0" applyFont="1" applyAlignment="1">
      <alignment horizontal="center" vertical="center"/>
    </xf>
    <xf numFmtId="0" fontId="2" fillId="6" borderId="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21" xfId="0" applyFont="1" applyFill="1" applyBorder="1" applyAlignment="1">
      <alignment horizontal="center" vertical="center" wrapText="1"/>
    </xf>
    <xf numFmtId="166" fontId="2" fillId="0" borderId="8" xfId="1" applyNumberFormat="1" applyFont="1" applyBorder="1" applyAlignment="1">
      <alignment horizontal="center" vertical="center"/>
    </xf>
    <xf numFmtId="166" fontId="2" fillId="0" borderId="9" xfId="1" applyNumberFormat="1" applyFont="1" applyBorder="1" applyAlignment="1">
      <alignment horizontal="center" vertical="center"/>
    </xf>
    <xf numFmtId="0" fontId="3" fillId="0" borderId="0" xfId="0" applyFont="1" applyAlignment="1">
      <alignment horizontal="center" vertical="top"/>
    </xf>
    <xf numFmtId="0" fontId="3" fillId="0" borderId="0" xfId="0" applyFont="1" applyAlignment="1">
      <alignment horizontal="left" vertical="center"/>
    </xf>
    <xf numFmtId="0" fontId="3" fillId="0" borderId="0" xfId="0" applyFont="1" applyAlignment="1">
      <alignment horizontal="left" vertical="top"/>
    </xf>
    <xf numFmtId="166" fontId="3" fillId="0" borderId="0" xfId="1" applyNumberFormat="1" applyFont="1" applyBorder="1" applyAlignment="1">
      <alignment horizontal="left" vertical="top"/>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2" fillId="6" borderId="14" xfId="0" applyNumberFormat="1" applyFont="1" applyFill="1" applyBorder="1" applyAlignment="1">
      <alignment horizontal="center" vertical="center" wrapText="1"/>
    </xf>
    <xf numFmtId="0" fontId="2" fillId="6" borderId="4" xfId="0" applyFont="1" applyFill="1" applyBorder="1" applyAlignment="1">
      <alignment horizontal="center" vertical="center" wrapText="1"/>
    </xf>
    <xf numFmtId="166" fontId="2" fillId="6" borderId="0" xfId="1" applyNumberFormat="1" applyFont="1" applyFill="1" applyBorder="1" applyAlignment="1">
      <alignment horizontal="center" vertical="center" wrapText="1"/>
    </xf>
    <xf numFmtId="166" fontId="2" fillId="6" borderId="15" xfId="1" applyNumberFormat="1" applyFont="1" applyFill="1" applyBorder="1" applyAlignment="1">
      <alignment horizontal="center" vertical="center" wrapText="1"/>
    </xf>
    <xf numFmtId="1" fontId="9" fillId="4" borderId="11" xfId="0" applyNumberFormat="1" applyFont="1" applyFill="1" applyBorder="1" applyAlignment="1">
      <alignment horizontal="center" vertical="center" shrinkToFit="1"/>
    </xf>
    <xf numFmtId="0" fontId="4" fillId="4" borderId="2" xfId="0" applyFont="1" applyFill="1" applyBorder="1" applyAlignment="1">
      <alignment horizontal="left" vertical="center" wrapText="1"/>
    </xf>
    <xf numFmtId="0" fontId="3" fillId="4" borderId="2" xfId="0" applyFont="1" applyFill="1" applyBorder="1" applyAlignment="1">
      <alignment horizontal="center" vertical="center" wrapText="1"/>
    </xf>
    <xf numFmtId="166" fontId="4" fillId="4" borderId="6" xfId="1" applyNumberFormat="1" applyFont="1" applyFill="1" applyBorder="1" applyAlignment="1">
      <alignment horizontal="left" vertical="center"/>
    </xf>
    <xf numFmtId="166" fontId="4" fillId="0" borderId="6" xfId="1" applyNumberFormat="1" applyFont="1" applyBorder="1" applyAlignment="1">
      <alignment horizontal="left" vertical="center"/>
    </xf>
    <xf numFmtId="166" fontId="4" fillId="0" borderId="13" xfId="1" applyNumberFormat="1" applyFont="1" applyBorder="1" applyAlignment="1">
      <alignment horizontal="left" vertical="center"/>
    </xf>
    <xf numFmtId="0" fontId="2" fillId="4" borderId="2" xfId="0" applyFont="1" applyFill="1" applyBorder="1" applyAlignment="1">
      <alignment horizontal="left" vertical="center" wrapText="1"/>
    </xf>
    <xf numFmtId="167" fontId="4" fillId="4" borderId="11" xfId="0"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1" fontId="3" fillId="4" borderId="19" xfId="0" applyNumberFormat="1" applyFont="1" applyFill="1" applyBorder="1" applyAlignment="1">
      <alignment horizontal="center" vertical="center" shrinkToFit="1"/>
    </xf>
    <xf numFmtId="166" fontId="3" fillId="0" borderId="0" xfId="1" applyNumberFormat="1" applyFont="1" applyAlignment="1">
      <alignment horizontal="left" vertical="top"/>
    </xf>
    <xf numFmtId="167" fontId="3" fillId="4" borderId="11" xfId="0" applyNumberFormat="1" applyFont="1" applyFill="1" applyBorder="1" applyAlignment="1">
      <alignment horizontal="center" vertical="center" shrinkToFit="1"/>
    </xf>
    <xf numFmtId="0" fontId="2" fillId="3" borderId="2" xfId="0" applyFont="1" applyFill="1" applyBorder="1" applyAlignment="1">
      <alignment horizontal="left" vertical="center" wrapText="1"/>
    </xf>
    <xf numFmtId="166" fontId="4" fillId="3" borderId="6" xfId="1" applyNumberFormat="1" applyFont="1" applyFill="1" applyBorder="1" applyAlignment="1">
      <alignment horizontal="left" vertical="top"/>
    </xf>
    <xf numFmtId="0" fontId="4" fillId="2" borderId="0" xfId="0" applyFont="1" applyFill="1" applyAlignment="1">
      <alignment horizontal="left" vertical="top"/>
    </xf>
    <xf numFmtId="0" fontId="4" fillId="3" borderId="2" xfId="0" applyFont="1" applyFill="1" applyBorder="1" applyAlignment="1">
      <alignment horizontal="left" vertical="center" wrapText="1"/>
    </xf>
    <xf numFmtId="0" fontId="3" fillId="3" borderId="2" xfId="0" applyFont="1" applyFill="1" applyBorder="1" applyAlignment="1">
      <alignment horizontal="center" vertical="center" wrapText="1"/>
    </xf>
    <xf numFmtId="167" fontId="4" fillId="3" borderId="11"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 fontId="10" fillId="3" borderId="16" xfId="0" applyNumberFormat="1" applyFont="1" applyFill="1" applyBorder="1" applyAlignment="1">
      <alignment horizontal="center" vertical="center" shrinkToFit="1"/>
    </xf>
    <xf numFmtId="0" fontId="10" fillId="3" borderId="2" xfId="0" applyFont="1" applyFill="1" applyBorder="1" applyAlignment="1">
      <alignment horizontal="left" vertical="center" wrapText="1"/>
    </xf>
    <xf numFmtId="0" fontId="10" fillId="3" borderId="2" xfId="0" applyFont="1" applyFill="1" applyBorder="1" applyAlignment="1">
      <alignment horizontal="left" vertical="top" wrapText="1"/>
    </xf>
    <xf numFmtId="167" fontId="10" fillId="3" borderId="11" xfId="0" applyNumberFormat="1" applyFont="1" applyFill="1" applyBorder="1" applyAlignment="1">
      <alignment horizontal="center" vertical="center" shrinkToFit="1"/>
    </xf>
    <xf numFmtId="0" fontId="10" fillId="4" borderId="4" xfId="0" applyFont="1" applyFill="1" applyBorder="1" applyAlignment="1">
      <alignment horizontal="left" vertical="center" wrapText="1"/>
    </xf>
    <xf numFmtId="0" fontId="8" fillId="4" borderId="5" xfId="0" applyFont="1" applyFill="1" applyBorder="1" applyAlignment="1">
      <alignment horizontal="center" vertical="top" wrapText="1"/>
    </xf>
    <xf numFmtId="1" fontId="9" fillId="3" borderId="11" xfId="0" applyNumberFormat="1" applyFont="1" applyFill="1" applyBorder="1" applyAlignment="1">
      <alignment horizontal="center" vertical="center" shrinkToFit="1"/>
    </xf>
    <xf numFmtId="166" fontId="4" fillId="3" borderId="6" xfId="1" applyNumberFormat="1" applyFont="1" applyFill="1" applyBorder="1" applyAlignment="1">
      <alignment horizontal="left" vertical="center"/>
    </xf>
    <xf numFmtId="167" fontId="8" fillId="3" borderId="11" xfId="0" applyNumberFormat="1" applyFont="1" applyFill="1" applyBorder="1" applyAlignment="1">
      <alignment horizontal="center" vertical="center" shrinkToFit="1"/>
    </xf>
    <xf numFmtId="0" fontId="2" fillId="4" borderId="1" xfId="0" applyFont="1" applyFill="1" applyBorder="1" applyAlignment="1">
      <alignment horizontal="left" vertical="center" wrapText="1"/>
    </xf>
    <xf numFmtId="0" fontId="4" fillId="4" borderId="3"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1" fontId="3" fillId="0" borderId="19" xfId="0" applyNumberFormat="1" applyFont="1" applyBorder="1" applyAlignment="1">
      <alignment horizontal="center" vertical="center" shrinkToFit="1"/>
    </xf>
    <xf numFmtId="1" fontId="3" fillId="4" borderId="11" xfId="0" applyNumberFormat="1" applyFont="1" applyFill="1" applyBorder="1" applyAlignment="1">
      <alignment horizontal="center" vertical="center" wrapText="1"/>
    </xf>
    <xf numFmtId="166" fontId="4" fillId="0" borderId="6" xfId="1" applyNumberFormat="1" applyFont="1" applyBorder="1" applyAlignment="1">
      <alignment horizontal="left" vertical="top"/>
    </xf>
    <xf numFmtId="1" fontId="3" fillId="4" borderId="11" xfId="0" applyNumberFormat="1" applyFont="1" applyFill="1" applyBorder="1" applyAlignment="1">
      <alignment horizontal="center" vertical="center" shrinkToFit="1"/>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3" fillId="0" borderId="10" xfId="0" applyFont="1" applyBorder="1" applyAlignment="1">
      <alignment horizontal="center" vertical="top"/>
    </xf>
    <xf numFmtId="2" fontId="2" fillId="0" borderId="8" xfId="0" applyNumberFormat="1" applyFont="1" applyBorder="1" applyAlignment="1">
      <alignment horizontal="center" vertical="center" wrapText="1"/>
    </xf>
    <xf numFmtId="166" fontId="4" fillId="0" borderId="8" xfId="1" applyNumberFormat="1" applyFont="1" applyBorder="1" applyAlignment="1">
      <alignment horizontal="left" vertical="top"/>
    </xf>
    <xf numFmtId="2" fontId="4" fillId="0" borderId="0" xfId="0" applyNumberFormat="1" applyFont="1" applyAlignment="1">
      <alignment horizontal="center" vertical="center"/>
    </xf>
    <xf numFmtId="0" fontId="4" fillId="0" borderId="0" xfId="0" applyFont="1" applyAlignment="1">
      <alignment horizontal="left" vertical="center"/>
    </xf>
    <xf numFmtId="166" fontId="4" fillId="0" borderId="0" xfId="1" applyNumberFormat="1" applyFont="1" applyAlignment="1">
      <alignment horizontal="center" vertical="center"/>
    </xf>
    <xf numFmtId="3" fontId="12" fillId="4" borderId="0" xfId="3" applyNumberFormat="1" applyFont="1" applyFill="1" applyAlignment="1">
      <alignment horizontal="left" vertical="center"/>
    </xf>
    <xf numFmtId="4" fontId="11" fillId="4" borderId="0" xfId="3" quotePrefix="1" applyNumberFormat="1" applyFill="1" applyAlignment="1">
      <alignment horizontal="left" vertical="center"/>
    </xf>
    <xf numFmtId="3" fontId="11" fillId="4" borderId="0" xfId="3" applyNumberFormat="1" applyFill="1" applyAlignment="1">
      <alignment vertical="center"/>
    </xf>
    <xf numFmtId="0" fontId="13" fillId="4" borderId="0" xfId="0" applyFont="1" applyFill="1" applyAlignment="1">
      <alignment horizontal="center" wrapText="1"/>
    </xf>
    <xf numFmtId="0" fontId="13" fillId="0" borderId="0" xfId="0" applyFont="1" applyAlignment="1">
      <alignment horizontal="center" wrapText="1"/>
    </xf>
    <xf numFmtId="0" fontId="13" fillId="0" borderId="0" xfId="0" applyFont="1" applyAlignment="1">
      <alignment horizontal="center" vertical="center" wrapText="1"/>
    </xf>
    <xf numFmtId="166" fontId="13" fillId="0" borderId="0" xfId="1" applyNumberFormat="1" applyFont="1" applyAlignment="1">
      <alignment horizontal="center" wrapText="1"/>
    </xf>
    <xf numFmtId="166" fontId="13" fillId="0" borderId="0" xfId="1" applyNumberFormat="1" applyFont="1" applyAlignment="1">
      <alignment horizontal="center" vertical="center" wrapText="1"/>
    </xf>
    <xf numFmtId="0" fontId="13" fillId="0" borderId="0" xfId="0" applyFont="1" applyAlignment="1">
      <alignment wrapText="1"/>
    </xf>
    <xf numFmtId="3" fontId="12" fillId="4" borderId="0" xfId="3" applyNumberFormat="1" applyFont="1" applyFill="1" applyAlignment="1">
      <alignment vertical="center"/>
    </xf>
    <xf numFmtId="0" fontId="13" fillId="0" borderId="0" xfId="0" applyFont="1" applyAlignment="1">
      <alignment horizontal="left" wrapText="1"/>
    </xf>
    <xf numFmtId="4" fontId="11" fillId="4" borderId="0" xfId="3" applyNumberFormat="1" applyFill="1" applyAlignment="1">
      <alignment vertical="center"/>
    </xf>
    <xf numFmtId="4" fontId="11" fillId="4" borderId="0" xfId="3" applyNumberFormat="1" applyFill="1" applyAlignment="1">
      <alignment horizontal="center" vertical="center"/>
    </xf>
    <xf numFmtId="0" fontId="14" fillId="0" borderId="0" xfId="0" applyFont="1" applyAlignment="1">
      <alignment vertical="center"/>
    </xf>
    <xf numFmtId="3" fontId="11" fillId="4" borderId="0" xfId="3" applyNumberFormat="1" applyFill="1" applyAlignment="1">
      <alignment vertical="top"/>
    </xf>
    <xf numFmtId="164" fontId="11" fillId="4" borderId="0" xfId="2" applyFont="1" applyFill="1" applyBorder="1" applyAlignment="1">
      <alignment vertical="top"/>
    </xf>
    <xf numFmtId="4" fontId="11" fillId="4" borderId="0" xfId="3" quotePrefix="1" applyNumberFormat="1" applyFill="1" applyAlignment="1">
      <alignment horizontal="center" vertical="top"/>
    </xf>
    <xf numFmtId="3" fontId="11" fillId="4" borderId="0" xfId="3" applyNumberFormat="1" applyFill="1" applyAlignment="1">
      <alignment horizontal="left" vertical="center" wrapText="1"/>
    </xf>
    <xf numFmtId="4" fontId="11" fillId="4" borderId="0" xfId="3" quotePrefix="1" applyNumberFormat="1" applyFill="1" applyAlignment="1">
      <alignment horizontal="center" vertical="center"/>
    </xf>
    <xf numFmtId="3" fontId="11" fillId="4" borderId="0" xfId="3" applyNumberFormat="1" applyFill="1" applyAlignment="1">
      <alignment horizontal="left" vertical="center"/>
    </xf>
    <xf numFmtId="3" fontId="11" fillId="4" borderId="0" xfId="3" applyNumberFormat="1" applyFill="1" applyAlignment="1">
      <alignment vertical="center" wrapText="1"/>
    </xf>
    <xf numFmtId="0" fontId="11" fillId="0" borderId="0" xfId="0" applyFont="1" applyAlignment="1">
      <alignment horizontal="center" vertical="center"/>
    </xf>
    <xf numFmtId="0" fontId="0" fillId="0" borderId="0" xfId="0"/>
    <xf numFmtId="0" fontId="0" fillId="0" borderId="0" xfId="0" applyAlignment="1">
      <alignment horizontal="center"/>
    </xf>
    <xf numFmtId="168" fontId="0" fillId="0" borderId="0" xfId="1" applyNumberFormat="1" applyFont="1" applyAlignment="1">
      <alignment horizontal="center"/>
    </xf>
    <xf numFmtId="0" fontId="13" fillId="4" borderId="0" xfId="0" applyFont="1" applyFill="1" applyAlignment="1">
      <alignment horizontal="center"/>
    </xf>
    <xf numFmtId="0" fontId="13" fillId="0" borderId="0" xfId="0" applyFont="1" applyAlignment="1">
      <alignment horizontal="center"/>
    </xf>
    <xf numFmtId="0" fontId="13" fillId="0" borderId="0" xfId="0" applyFont="1" applyAlignment="1">
      <alignment horizontal="center" vertical="center"/>
    </xf>
    <xf numFmtId="166" fontId="13" fillId="0" borderId="0" xfId="1" applyNumberFormat="1" applyFont="1" applyAlignment="1">
      <alignment horizontal="center"/>
    </xf>
    <xf numFmtId="166" fontId="13" fillId="0" borderId="0" xfId="1" applyNumberFormat="1" applyFont="1" applyAlignment="1">
      <alignment horizontal="center" vertical="center"/>
    </xf>
    <xf numFmtId="0" fontId="13" fillId="0" borderId="0" xfId="0" applyFont="1"/>
    <xf numFmtId="0" fontId="8" fillId="4" borderId="0" xfId="0" quotePrefix="1" applyFont="1" applyFill="1" applyAlignment="1">
      <alignment horizontal="right" vertical="center"/>
    </xf>
    <xf numFmtId="166" fontId="2" fillId="7" borderId="20" xfId="1"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166" fontId="2" fillId="7" borderId="27" xfId="1" applyNumberFormat="1" applyFont="1" applyFill="1" applyBorder="1" applyAlignment="1">
      <alignment horizontal="center" vertical="center" wrapText="1"/>
    </xf>
    <xf numFmtId="0" fontId="3" fillId="0" borderId="0" xfId="0" applyFont="1" applyAlignment="1">
      <alignment horizontal="center" vertical="center"/>
    </xf>
    <xf numFmtId="0" fontId="8" fillId="4" borderId="0" xfId="0" applyFont="1" applyFill="1" applyAlignment="1">
      <alignment horizontal="center" vertical="center"/>
    </xf>
    <xf numFmtId="0" fontId="2" fillId="3"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3" fontId="12" fillId="4" borderId="0" xfId="3" applyNumberFormat="1" applyFont="1" applyFill="1" applyAlignment="1">
      <alignment horizontal="center" vertical="center"/>
    </xf>
    <xf numFmtId="3" fontId="11" fillId="4" borderId="0" xfId="3" applyNumberFormat="1" applyFill="1" applyAlignment="1">
      <alignment horizontal="center" vertical="center"/>
    </xf>
    <xf numFmtId="3" fontId="11" fillId="4" borderId="0" xfId="3" applyNumberFormat="1" applyFill="1" applyAlignment="1">
      <alignment horizontal="center" vertical="center" wrapText="1"/>
    </xf>
    <xf numFmtId="166" fontId="3" fillId="0" borderId="0" xfId="0" applyNumberFormat="1" applyFont="1" applyAlignment="1">
      <alignment horizontal="left" vertical="top"/>
    </xf>
    <xf numFmtId="3" fontId="11" fillId="4" borderId="0" xfId="3" applyNumberFormat="1" applyFill="1" applyAlignment="1">
      <alignment horizontal="left" vertical="center" wrapText="1"/>
    </xf>
    <xf numFmtId="3" fontId="11" fillId="4" borderId="0" xfId="3" applyNumberFormat="1" applyFill="1" applyAlignment="1">
      <alignment horizontal="left" vertical="center"/>
    </xf>
    <xf numFmtId="2" fontId="1" fillId="5" borderId="0" xfId="0" applyNumberFormat="1" applyFont="1" applyFill="1" applyAlignment="1">
      <alignment horizontal="center" vertical="center" wrapText="1"/>
    </xf>
    <xf numFmtId="0" fontId="7" fillId="4" borderId="0" xfId="0" applyFont="1" applyFill="1" applyAlignment="1">
      <alignment horizontal="left" vertical="center"/>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2" fillId="7" borderId="22" xfId="0" applyNumberFormat="1" applyFont="1" applyFill="1" applyBorder="1" applyAlignment="1">
      <alignment horizontal="center" vertical="center" wrapText="1"/>
    </xf>
    <xf numFmtId="2" fontId="2" fillId="7" borderId="24" xfId="0" applyNumberFormat="1"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26" xfId="0" applyFont="1" applyFill="1" applyBorder="1" applyAlignment="1">
      <alignment horizontal="center" vertical="center" wrapText="1"/>
    </xf>
    <xf numFmtId="0" fontId="10" fillId="8" borderId="17" xfId="0" applyFont="1" applyFill="1" applyBorder="1" applyAlignment="1">
      <alignment horizontal="center"/>
    </xf>
    <xf numFmtId="0" fontId="10" fillId="8" borderId="12" xfId="0" applyFont="1" applyFill="1" applyBorder="1" applyAlignment="1">
      <alignment horizontal="center"/>
    </xf>
    <xf numFmtId="1" fontId="9" fillId="3" borderId="16" xfId="0" applyNumberFormat="1" applyFont="1" applyFill="1" applyBorder="1" applyAlignment="1">
      <alignment horizontal="center" vertical="center" shrinkToFit="1"/>
    </xf>
    <xf numFmtId="0" fontId="8" fillId="4" borderId="14" xfId="0" applyFont="1" applyFill="1" applyBorder="1" applyAlignment="1">
      <alignment horizontal="center" vertical="top"/>
    </xf>
    <xf numFmtId="3" fontId="12" fillId="4" borderId="0" xfId="3" applyNumberFormat="1" applyFont="1" applyFill="1" applyAlignment="1">
      <alignment horizontal="left" vertical="center"/>
    </xf>
    <xf numFmtId="3" fontId="11" fillId="4" borderId="0" xfId="3" applyNumberFormat="1" applyFill="1" applyAlignment="1">
      <alignment horizontal="left" vertical="top" wrapText="1"/>
    </xf>
  </cellXfs>
  <cellStyles count="4">
    <cellStyle name="Comma" xfId="1" builtinId="3"/>
    <cellStyle name="Comma [0]" xfId="2" builtinId="6"/>
    <cellStyle name="Normal" xfId="0" builtinId="0"/>
    <cellStyle name="Normal 2" xfId="3" xr:uid="{0D6C8435-2D87-4789-9A70-53B58A299E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B7B2-4770-4673-A042-AB0947A05090}">
  <sheetPr>
    <pageSetUpPr fitToPage="1"/>
  </sheetPr>
  <dimension ref="A1:BI520"/>
  <sheetViews>
    <sheetView tabSelected="1" zoomScaleNormal="100" zoomScaleSheetLayoutView="100" workbookViewId="0">
      <pane ySplit="6" topLeftCell="A22" activePane="bottomLeft" state="frozen"/>
      <selection pane="bottomLeft" activeCell="K33" sqref="K33"/>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09" t="s">
        <v>64</v>
      </c>
      <c r="B2" s="110"/>
      <c r="C2" s="110"/>
      <c r="D2" s="110"/>
      <c r="E2" s="110"/>
      <c r="F2" s="110"/>
      <c r="G2" s="110"/>
    </row>
    <row r="3" spans="1:61" x14ac:dyDescent="0.2">
      <c r="A3" s="111" t="s">
        <v>61</v>
      </c>
      <c r="B3" s="112"/>
      <c r="C3" s="112"/>
      <c r="D3" s="112"/>
      <c r="E3" s="112"/>
      <c r="F3" s="112"/>
      <c r="G3" s="112"/>
    </row>
    <row r="4" spans="1:61" ht="15.75" thickBot="1" x14ac:dyDescent="0.25">
      <c r="A4" s="11"/>
      <c r="B4" s="12"/>
      <c r="C4" s="97"/>
      <c r="D4" s="12"/>
      <c r="E4" s="12"/>
      <c r="F4" s="12"/>
      <c r="G4" s="92" t="s">
        <v>49</v>
      </c>
    </row>
    <row r="5" spans="1:61" x14ac:dyDescent="0.25">
      <c r="A5" s="113" t="s">
        <v>5</v>
      </c>
      <c r="B5" s="115" t="s">
        <v>6</v>
      </c>
      <c r="C5" s="117" t="s">
        <v>60</v>
      </c>
      <c r="D5" s="115" t="s">
        <v>7</v>
      </c>
      <c r="E5" s="115" t="s">
        <v>8</v>
      </c>
      <c r="F5" s="119" t="s">
        <v>59</v>
      </c>
      <c r="G5" s="120"/>
    </row>
    <row r="6" spans="1:61" ht="15.75" thickBot="1" x14ac:dyDescent="0.25">
      <c r="A6" s="114"/>
      <c r="B6" s="116"/>
      <c r="C6" s="118"/>
      <c r="D6" s="116"/>
      <c r="E6" s="116"/>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0" x14ac:dyDescent="0.2">
      <c r="A10" s="24">
        <v>1.1000000000000001</v>
      </c>
      <c r="B10" s="18" t="s">
        <v>21</v>
      </c>
      <c r="C10" s="25" t="s">
        <v>53</v>
      </c>
      <c r="D10" s="25" t="s">
        <v>36</v>
      </c>
      <c r="E10" s="26">
        <v>1</v>
      </c>
      <c r="F10" s="20">
        <v>800000</v>
      </c>
      <c r="G10" s="22">
        <f t="shared" ref="G10:G12" si="0">E10*F10</f>
        <v>800000</v>
      </c>
    </row>
    <row r="11" spans="1:61" ht="19.7" customHeight="1" x14ac:dyDescent="0.2">
      <c r="A11" s="28"/>
      <c r="B11" s="23" t="s">
        <v>18</v>
      </c>
      <c r="C11" s="94"/>
      <c r="D11" s="25"/>
      <c r="E11" s="26"/>
      <c r="F11" s="20"/>
      <c r="G11" s="22"/>
    </row>
    <row r="12" spans="1:61" ht="30" x14ac:dyDescent="0.2">
      <c r="A12" s="24">
        <v>1.2</v>
      </c>
      <c r="B12" s="18" t="s">
        <v>23</v>
      </c>
      <c r="C12" s="25" t="s">
        <v>53</v>
      </c>
      <c r="D12" s="25" t="s">
        <v>36</v>
      </c>
      <c r="E12" s="26">
        <v>1</v>
      </c>
      <c r="F12" s="20">
        <v>800000</v>
      </c>
      <c r="G12" s="22">
        <f t="shared" si="0"/>
        <v>800000</v>
      </c>
    </row>
    <row r="13" spans="1:61" ht="15.75" customHeight="1" x14ac:dyDescent="0.2">
      <c r="A13" s="121">
        <v>2</v>
      </c>
      <c r="B13" s="29" t="s">
        <v>0</v>
      </c>
      <c r="C13" s="98"/>
      <c r="D13" s="29"/>
      <c r="E13" s="26"/>
      <c r="F13" s="30"/>
      <c r="G13" s="22"/>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22"/>
      <c r="B14" s="32" t="s">
        <v>4</v>
      </c>
      <c r="C14" s="35"/>
      <c r="D14" s="33"/>
      <c r="E14" s="26"/>
      <c r="F14" s="30"/>
      <c r="G14" s="22"/>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50</v>
      </c>
      <c r="F15" s="20">
        <v>280</v>
      </c>
      <c r="G15" s="22">
        <f t="shared" ref="G15:G16" si="1">E15*F15</f>
        <v>14000</v>
      </c>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5000</v>
      </c>
      <c r="F16" s="20">
        <v>280</v>
      </c>
      <c r="G16" s="22">
        <f t="shared" si="1"/>
        <v>1400000</v>
      </c>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5000</v>
      </c>
      <c r="F18" s="20">
        <v>110</v>
      </c>
      <c r="G18" s="22">
        <f t="shared" ref="G18" si="2">E18*F18</f>
        <v>550000</v>
      </c>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31</v>
      </c>
      <c r="C23" s="35" t="s">
        <v>56</v>
      </c>
      <c r="D23" s="25" t="s">
        <v>36</v>
      </c>
      <c r="E23" s="26">
        <v>16</v>
      </c>
      <c r="F23" s="20">
        <v>6500</v>
      </c>
      <c r="G23" s="22">
        <f t="shared" ref="G23:G33" si="3">E23*F23</f>
        <v>104000</v>
      </c>
    </row>
    <row r="24" spans="1:61" x14ac:dyDescent="0.2">
      <c r="A24" s="39">
        <v>4.2</v>
      </c>
      <c r="B24" s="45" t="s">
        <v>17</v>
      </c>
      <c r="C24" s="35"/>
      <c r="D24" s="46"/>
      <c r="E24" s="26"/>
      <c r="F24" s="20"/>
      <c r="G24" s="22"/>
    </row>
    <row r="25" spans="1:61" x14ac:dyDescent="0.2">
      <c r="A25" s="44" t="s">
        <v>28</v>
      </c>
      <c r="B25" s="18" t="s">
        <v>31</v>
      </c>
      <c r="C25" s="35" t="s">
        <v>56</v>
      </c>
      <c r="D25" s="25" t="s">
        <v>36</v>
      </c>
      <c r="E25" s="26">
        <v>16</v>
      </c>
      <c r="F25" s="20">
        <v>6500</v>
      </c>
      <c r="G25" s="22">
        <f t="shared" si="3"/>
        <v>104000</v>
      </c>
    </row>
    <row r="26" spans="1:61" ht="21.75" customHeight="1" x14ac:dyDescent="0.2">
      <c r="A26" s="39">
        <v>5</v>
      </c>
      <c r="B26" s="45" t="s">
        <v>34</v>
      </c>
      <c r="C26" s="101"/>
      <c r="D26" s="25" t="s">
        <v>36</v>
      </c>
      <c r="E26" s="26">
        <v>2</v>
      </c>
      <c r="F26" s="20">
        <v>55000</v>
      </c>
      <c r="G26" s="22">
        <f t="shared" si="3"/>
        <v>110000</v>
      </c>
    </row>
    <row r="27" spans="1:61" ht="42.75" customHeight="1" x14ac:dyDescent="0.2">
      <c r="A27" s="39">
        <v>6</v>
      </c>
      <c r="B27" s="47" t="s">
        <v>39</v>
      </c>
      <c r="C27" s="102"/>
      <c r="D27" s="48" t="s">
        <v>36</v>
      </c>
      <c r="E27" s="49">
        <v>2</v>
      </c>
      <c r="F27" s="20">
        <v>35000</v>
      </c>
      <c r="G27" s="22">
        <f t="shared" si="3"/>
        <v>70000</v>
      </c>
    </row>
    <row r="28" spans="1:61" ht="25.5" customHeight="1" x14ac:dyDescent="0.2">
      <c r="A28" s="50"/>
      <c r="B28" s="23" t="s">
        <v>3</v>
      </c>
      <c r="C28" s="94"/>
      <c r="D28" s="23"/>
      <c r="E28" s="26"/>
      <c r="F28" s="51"/>
      <c r="G28" s="22"/>
    </row>
    <row r="29" spans="1:61" ht="42" customHeight="1"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4127000</v>
      </c>
      <c r="J34" s="106">
        <f>G34+'Smoke Extraction (S-3)'!G34+'Smoke Extraction (S-4)'!G34</f>
        <v>13535000</v>
      </c>
    </row>
    <row r="35" spans="1:16" x14ac:dyDescent="0.2">
      <c r="A35" s="58"/>
      <c r="B35" s="59"/>
      <c r="C35" s="1"/>
      <c r="D35" s="1"/>
      <c r="E35" s="1"/>
      <c r="F35" s="60"/>
      <c r="G35" s="60"/>
    </row>
    <row r="36" spans="1:16" s="91" customFormat="1" x14ac:dyDescent="0.25">
      <c r="A36" s="123" t="s">
        <v>40</v>
      </c>
      <c r="B36" s="123"/>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24" t="s">
        <v>43</v>
      </c>
      <c r="C48" s="124"/>
      <c r="D48" s="124"/>
      <c r="E48" s="124"/>
      <c r="F48" s="124"/>
      <c r="G48" s="124"/>
      <c r="I48" s="67"/>
      <c r="J48" s="67"/>
      <c r="K48" s="67"/>
      <c r="L48" s="67"/>
      <c r="M48" s="67"/>
      <c r="N48" s="67"/>
      <c r="O48" s="67"/>
      <c r="P48" s="65"/>
    </row>
    <row r="49" spans="1:16" s="69" customFormat="1" ht="27.95" customHeight="1" x14ac:dyDescent="0.25">
      <c r="A49" s="77" t="s">
        <v>70</v>
      </c>
      <c r="B49" s="124" t="s">
        <v>44</v>
      </c>
      <c r="C49" s="124"/>
      <c r="D49" s="124"/>
      <c r="E49" s="124"/>
      <c r="F49" s="124"/>
      <c r="G49" s="124"/>
      <c r="I49" s="67"/>
      <c r="J49" s="67"/>
      <c r="K49" s="67"/>
      <c r="L49" s="67"/>
      <c r="M49" s="67"/>
      <c r="N49" s="67"/>
      <c r="O49" s="67"/>
      <c r="P49" s="65"/>
    </row>
    <row r="50" spans="1:16" s="69" customFormat="1" x14ac:dyDescent="0.25">
      <c r="A50" s="79" t="s">
        <v>71</v>
      </c>
      <c r="B50" s="108" t="s">
        <v>45</v>
      </c>
      <c r="C50" s="108"/>
      <c r="D50" s="108"/>
      <c r="E50" s="108"/>
      <c r="F50" s="108"/>
      <c r="G50" s="108"/>
      <c r="I50" s="67"/>
      <c r="J50" s="67"/>
      <c r="K50" s="67"/>
      <c r="L50" s="67"/>
      <c r="M50" s="67"/>
      <c r="N50" s="67"/>
      <c r="O50" s="67"/>
      <c r="P50" s="65"/>
    </row>
    <row r="51" spans="1:16" s="69" customFormat="1" x14ac:dyDescent="0.25">
      <c r="A51" s="79" t="s">
        <v>72</v>
      </c>
      <c r="B51" s="107" t="s">
        <v>46</v>
      </c>
      <c r="C51" s="107"/>
      <c r="D51" s="107"/>
      <c r="E51" s="107"/>
      <c r="F51" s="107"/>
      <c r="G51" s="107"/>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s="83" customFormat="1" x14ac:dyDescent="0.25">
      <c r="A54" s="82"/>
      <c r="C54" s="84"/>
      <c r="D54" s="84"/>
      <c r="E54" s="84"/>
      <c r="F54" s="67"/>
      <c r="G54" s="85"/>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row r="516" spans="1:7" ht="15.75" customHeight="1" x14ac:dyDescent="0.2">
      <c r="A516" s="58"/>
      <c r="B516" s="59"/>
      <c r="C516" s="1"/>
      <c r="D516" s="1"/>
      <c r="E516" s="1"/>
      <c r="F516" s="60"/>
      <c r="G516" s="60"/>
    </row>
    <row r="517" spans="1:7" ht="15.75" customHeight="1" x14ac:dyDescent="0.2">
      <c r="A517" s="58"/>
      <c r="B517" s="59"/>
      <c r="C517" s="1"/>
      <c r="D517" s="1"/>
      <c r="E517" s="1"/>
      <c r="F517" s="60"/>
      <c r="G517" s="60"/>
    </row>
    <row r="518" spans="1:7" ht="15.75" customHeight="1" x14ac:dyDescent="0.2">
      <c r="A518" s="58"/>
      <c r="B518" s="59"/>
      <c r="C518" s="1"/>
      <c r="D518" s="1"/>
      <c r="E518" s="1"/>
      <c r="F518" s="60"/>
      <c r="G518" s="60"/>
    </row>
    <row r="519" spans="1:7" ht="15.75" customHeight="1" x14ac:dyDescent="0.2">
      <c r="A519" s="58"/>
      <c r="B519" s="59"/>
      <c r="C519" s="1"/>
      <c r="D519" s="1"/>
      <c r="E519" s="1"/>
      <c r="F519" s="60"/>
      <c r="G519" s="60"/>
    </row>
    <row r="520" spans="1:7" ht="15.75" customHeight="1" x14ac:dyDescent="0.2">
      <c r="A520" s="58"/>
      <c r="B520" s="59"/>
      <c r="C520" s="1"/>
      <c r="D520" s="1"/>
      <c r="E520" s="1"/>
      <c r="F520" s="60"/>
      <c r="G520" s="60"/>
    </row>
  </sheetData>
  <mergeCells count="14">
    <mergeCell ref="B51:G51"/>
    <mergeCell ref="B50:G50"/>
    <mergeCell ref="A2:G2"/>
    <mergeCell ref="A3:G3"/>
    <mergeCell ref="A5:A6"/>
    <mergeCell ref="B5:B6"/>
    <mergeCell ref="C5:C6"/>
    <mergeCell ref="D5:D6"/>
    <mergeCell ref="E5:E6"/>
    <mergeCell ref="F5:G5"/>
    <mergeCell ref="A13:A14"/>
    <mergeCell ref="A36:B36"/>
    <mergeCell ref="B48:G48"/>
    <mergeCell ref="B49:G49"/>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4AC3-B18E-4ABF-AE13-E7EC38186645}">
  <sheetPr>
    <pageSetUpPr fitToPage="1"/>
  </sheetPr>
  <dimension ref="A1:BI456"/>
  <sheetViews>
    <sheetView view="pageBreakPreview" zoomScaleNormal="100" zoomScaleSheetLayoutView="100" workbookViewId="0">
      <pane ySplit="6" topLeftCell="A7" activePane="bottomLeft" state="frozen"/>
      <selection activeCell="H34" sqref="H34"/>
      <selection pane="bottomLeft" activeCell="F10" sqref="F10:F12"/>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09" t="s">
        <v>64</v>
      </c>
      <c r="B2" s="110"/>
      <c r="C2" s="110"/>
      <c r="D2" s="110"/>
      <c r="E2" s="110"/>
      <c r="F2" s="110"/>
      <c r="G2" s="110"/>
    </row>
    <row r="3" spans="1:61" x14ac:dyDescent="0.2">
      <c r="A3" s="111" t="s">
        <v>62</v>
      </c>
      <c r="B3" s="112"/>
      <c r="C3" s="112"/>
      <c r="D3" s="112"/>
      <c r="E3" s="112"/>
      <c r="F3" s="112"/>
      <c r="G3" s="112"/>
    </row>
    <row r="4" spans="1:61" ht="15.75" thickBot="1" x14ac:dyDescent="0.25">
      <c r="A4" s="11"/>
      <c r="B4" s="12"/>
      <c r="C4" s="97"/>
      <c r="D4" s="12"/>
      <c r="E4" s="12"/>
      <c r="F4" s="12"/>
      <c r="G4" s="92" t="s">
        <v>49</v>
      </c>
    </row>
    <row r="5" spans="1:61" x14ac:dyDescent="0.25">
      <c r="A5" s="113" t="s">
        <v>5</v>
      </c>
      <c r="B5" s="115" t="s">
        <v>6</v>
      </c>
      <c r="C5" s="117" t="s">
        <v>60</v>
      </c>
      <c r="D5" s="115" t="s">
        <v>7</v>
      </c>
      <c r="E5" s="115" t="s">
        <v>8</v>
      </c>
      <c r="F5" s="119" t="s">
        <v>59</v>
      </c>
      <c r="G5" s="120"/>
    </row>
    <row r="6" spans="1:61" ht="15.75" thickBot="1" x14ac:dyDescent="0.25">
      <c r="A6" s="114"/>
      <c r="B6" s="116"/>
      <c r="C6" s="118"/>
      <c r="D6" s="116"/>
      <c r="E6" s="116"/>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2.25" customHeight="1" x14ac:dyDescent="0.2">
      <c r="A10" s="24">
        <v>1.1000000000000001</v>
      </c>
      <c r="B10" s="18" t="s">
        <v>26</v>
      </c>
      <c r="C10" s="25" t="s">
        <v>53</v>
      </c>
      <c r="D10" s="25" t="s">
        <v>36</v>
      </c>
      <c r="E10" s="26">
        <v>1</v>
      </c>
      <c r="F10" s="20">
        <v>800000</v>
      </c>
      <c r="G10" s="22">
        <f t="shared" ref="G10:G12" si="0">E10*F10</f>
        <v>800000</v>
      </c>
    </row>
    <row r="11" spans="1:61" ht="19.7" customHeight="1" x14ac:dyDescent="0.2">
      <c r="A11" s="28"/>
      <c r="B11" s="23" t="s">
        <v>18</v>
      </c>
      <c r="C11" s="94"/>
      <c r="D11" s="25"/>
      <c r="E11" s="26"/>
      <c r="F11" s="20"/>
      <c r="G11" s="22"/>
    </row>
    <row r="12" spans="1:61" ht="28.5" customHeight="1" x14ac:dyDescent="0.2">
      <c r="A12" s="24">
        <v>1.2</v>
      </c>
      <c r="B12" s="18" t="s">
        <v>24</v>
      </c>
      <c r="C12" s="25" t="s">
        <v>53</v>
      </c>
      <c r="D12" s="25" t="s">
        <v>36</v>
      </c>
      <c r="E12" s="26">
        <v>1</v>
      </c>
      <c r="F12" s="20">
        <v>800000</v>
      </c>
      <c r="G12" s="22">
        <f t="shared" si="0"/>
        <v>800000</v>
      </c>
    </row>
    <row r="13" spans="1:61" ht="15.75" customHeight="1" x14ac:dyDescent="0.2">
      <c r="A13" s="121">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22"/>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50</v>
      </c>
      <c r="F15" s="20">
        <v>280</v>
      </c>
      <c r="G15" s="22">
        <f t="shared" ref="G15:G16" si="1">E15*F15</f>
        <v>14000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5000</v>
      </c>
      <c r="F16" s="20">
        <v>280</v>
      </c>
      <c r="G16" s="22">
        <f t="shared" si="1"/>
        <v>1400000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5000</v>
      </c>
      <c r="F18" s="20">
        <v>110</v>
      </c>
      <c r="G18" s="22">
        <f t="shared" ref="G18" si="2">E18*F18</f>
        <v>550000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32</v>
      </c>
      <c r="C23" s="35" t="s">
        <v>56</v>
      </c>
      <c r="D23" s="25" t="s">
        <v>36</v>
      </c>
      <c r="E23" s="26">
        <v>12</v>
      </c>
      <c r="F23" s="20">
        <v>6500</v>
      </c>
      <c r="G23" s="22">
        <f t="shared" ref="G23:G33" si="3">E23*F23</f>
        <v>78000</v>
      </c>
    </row>
    <row r="24" spans="1:61" x14ac:dyDescent="0.2">
      <c r="A24" s="39">
        <v>4.2</v>
      </c>
      <c r="B24" s="45" t="s">
        <v>17</v>
      </c>
      <c r="C24" s="35"/>
      <c r="D24" s="46"/>
      <c r="E24" s="26"/>
      <c r="F24" s="20"/>
      <c r="G24" s="22"/>
    </row>
    <row r="25" spans="1:61" x14ac:dyDescent="0.2">
      <c r="A25" s="44" t="s">
        <v>29</v>
      </c>
      <c r="B25" s="18" t="s">
        <v>32</v>
      </c>
      <c r="C25" s="35" t="s">
        <v>56</v>
      </c>
      <c r="D25" s="25" t="s">
        <v>36</v>
      </c>
      <c r="E25" s="26">
        <v>12</v>
      </c>
      <c r="F25" s="20">
        <v>6500</v>
      </c>
      <c r="G25" s="22">
        <f t="shared" si="3"/>
        <v>78000</v>
      </c>
    </row>
    <row r="26" spans="1:61" ht="21.75" customHeight="1" x14ac:dyDescent="0.2">
      <c r="A26" s="39">
        <v>5</v>
      </c>
      <c r="B26" s="45" t="s">
        <v>34</v>
      </c>
      <c r="C26" s="101"/>
      <c r="D26" s="25" t="s">
        <v>36</v>
      </c>
      <c r="E26" s="26">
        <v>8</v>
      </c>
      <c r="F26" s="20">
        <v>55000</v>
      </c>
      <c r="G26" s="22">
        <f t="shared" si="3"/>
        <v>440000</v>
      </c>
    </row>
    <row r="27" spans="1:61" ht="42.75" customHeight="1" x14ac:dyDescent="0.2">
      <c r="A27" s="39">
        <v>6</v>
      </c>
      <c r="B27" s="47" t="s">
        <v>39</v>
      </c>
      <c r="C27" s="102"/>
      <c r="D27" s="48" t="s">
        <v>36</v>
      </c>
      <c r="E27" s="49">
        <v>2</v>
      </c>
      <c r="F27" s="20">
        <v>35000</v>
      </c>
      <c r="G27" s="22">
        <f t="shared" si="3"/>
        <v>70000</v>
      </c>
    </row>
    <row r="28" spans="1:61" ht="25.5" customHeight="1" x14ac:dyDescent="0.2">
      <c r="A28" s="50"/>
      <c r="B28" s="23" t="s">
        <v>3</v>
      </c>
      <c r="C28" s="94"/>
      <c r="D28" s="23"/>
      <c r="E28" s="26"/>
      <c r="F28" s="51"/>
      <c r="G28" s="22"/>
    </row>
    <row r="29" spans="1:61" ht="30"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4405000</v>
      </c>
    </row>
    <row r="35" spans="1:16" x14ac:dyDescent="0.2">
      <c r="A35" s="58"/>
      <c r="B35" s="59"/>
      <c r="C35" s="1"/>
      <c r="D35" s="1"/>
      <c r="E35" s="1"/>
      <c r="F35" s="60"/>
      <c r="G35" s="60"/>
    </row>
    <row r="36" spans="1:16" s="91" customFormat="1" x14ac:dyDescent="0.25">
      <c r="A36" s="123" t="s">
        <v>40</v>
      </c>
      <c r="B36" s="123"/>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24" t="s">
        <v>43</v>
      </c>
      <c r="C48" s="124"/>
      <c r="D48" s="124"/>
      <c r="E48" s="124"/>
      <c r="F48" s="124"/>
      <c r="G48" s="124"/>
      <c r="I48" s="67"/>
      <c r="J48" s="67"/>
      <c r="K48" s="67"/>
      <c r="L48" s="67"/>
      <c r="M48" s="67"/>
      <c r="N48" s="67"/>
      <c r="O48" s="67"/>
      <c r="P48" s="65"/>
    </row>
    <row r="49" spans="1:16" s="69" customFormat="1" ht="27.95" customHeight="1" x14ac:dyDescent="0.25">
      <c r="A49" s="77" t="s">
        <v>70</v>
      </c>
      <c r="B49" s="124" t="s">
        <v>44</v>
      </c>
      <c r="C49" s="124"/>
      <c r="D49" s="124"/>
      <c r="E49" s="124"/>
      <c r="F49" s="124"/>
      <c r="G49" s="124"/>
      <c r="I49" s="67"/>
      <c r="J49" s="67"/>
      <c r="K49" s="67"/>
      <c r="L49" s="67"/>
      <c r="M49" s="67"/>
      <c r="N49" s="67"/>
      <c r="O49" s="67"/>
      <c r="P49" s="65"/>
    </row>
    <row r="50" spans="1:16" s="69" customFormat="1" x14ac:dyDescent="0.25">
      <c r="A50" s="79" t="s">
        <v>71</v>
      </c>
      <c r="B50" s="108" t="s">
        <v>45</v>
      </c>
      <c r="C50" s="108"/>
      <c r="D50" s="108"/>
      <c r="E50" s="108"/>
      <c r="F50" s="108"/>
      <c r="G50" s="108"/>
      <c r="I50" s="67"/>
      <c r="J50" s="67"/>
      <c r="K50" s="67"/>
      <c r="L50" s="67"/>
      <c r="M50" s="67"/>
      <c r="N50" s="67"/>
      <c r="O50" s="67"/>
      <c r="P50" s="65"/>
    </row>
    <row r="51" spans="1:16" s="69" customFormat="1" x14ac:dyDescent="0.25">
      <c r="A51" s="79" t="s">
        <v>72</v>
      </c>
      <c r="B51" s="107" t="s">
        <v>46</v>
      </c>
      <c r="C51" s="107"/>
      <c r="D51" s="107"/>
      <c r="E51" s="107"/>
      <c r="F51" s="107"/>
      <c r="G51" s="107"/>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sheetData>
  <mergeCells count="14">
    <mergeCell ref="A36:B36"/>
    <mergeCell ref="B48:G48"/>
    <mergeCell ref="B49:G49"/>
    <mergeCell ref="B50:G50"/>
    <mergeCell ref="B51:G51"/>
    <mergeCell ref="A13:A14"/>
    <mergeCell ref="A2:G2"/>
    <mergeCell ref="A3:G3"/>
    <mergeCell ref="A5:A6"/>
    <mergeCell ref="B5:B6"/>
    <mergeCell ref="C5:C6"/>
    <mergeCell ref="D5:D6"/>
    <mergeCell ref="E5:E6"/>
    <mergeCell ref="F5:G5"/>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07576-812D-4675-86E0-9912DD437196}">
  <sheetPr>
    <pageSetUpPr fitToPage="1"/>
  </sheetPr>
  <dimension ref="A1:BL515"/>
  <sheetViews>
    <sheetView view="pageBreakPreview" zoomScaleNormal="100" zoomScaleSheetLayoutView="100" workbookViewId="0">
      <pane ySplit="6" topLeftCell="A7" activePane="bottomLeft" state="frozen"/>
      <selection activeCell="H34" sqref="H34"/>
      <selection pane="bottomLeft" activeCell="J10" sqref="J10"/>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4" x14ac:dyDescent="0.2">
      <c r="F1" s="10"/>
      <c r="G1" s="10"/>
    </row>
    <row r="2" spans="1:64" ht="15.75" x14ac:dyDescent="0.2">
      <c r="A2" s="109" t="s">
        <v>64</v>
      </c>
      <c r="B2" s="110"/>
      <c r="C2" s="110"/>
      <c r="D2" s="110"/>
      <c r="E2" s="110"/>
      <c r="F2" s="110"/>
      <c r="G2" s="110"/>
    </row>
    <row r="3" spans="1:64" x14ac:dyDescent="0.2">
      <c r="A3" s="111" t="s">
        <v>63</v>
      </c>
      <c r="B3" s="112"/>
      <c r="C3" s="112"/>
      <c r="D3" s="112"/>
      <c r="E3" s="112"/>
      <c r="F3" s="112"/>
      <c r="G3" s="112"/>
    </row>
    <row r="4" spans="1:64" ht="15.75" thickBot="1" x14ac:dyDescent="0.25">
      <c r="A4" s="11"/>
      <c r="B4" s="12"/>
      <c r="C4" s="97"/>
      <c r="D4" s="12"/>
      <c r="E4" s="12"/>
      <c r="F4" s="12"/>
      <c r="G4" s="92" t="s">
        <v>49</v>
      </c>
    </row>
    <row r="5" spans="1:64" x14ac:dyDescent="0.25">
      <c r="A5" s="113" t="s">
        <v>5</v>
      </c>
      <c r="B5" s="115" t="s">
        <v>6</v>
      </c>
      <c r="C5" s="117" t="s">
        <v>60</v>
      </c>
      <c r="D5" s="115" t="s">
        <v>7</v>
      </c>
      <c r="E5" s="115" t="s">
        <v>8</v>
      </c>
      <c r="F5" s="119" t="s">
        <v>59</v>
      </c>
      <c r="G5" s="120"/>
    </row>
    <row r="6" spans="1:64" ht="15.75" thickBot="1" x14ac:dyDescent="0.25">
      <c r="A6" s="114"/>
      <c r="B6" s="116"/>
      <c r="C6" s="118"/>
      <c r="D6" s="116"/>
      <c r="E6" s="116"/>
      <c r="F6" s="93" t="s">
        <v>57</v>
      </c>
      <c r="G6" s="95" t="s">
        <v>58</v>
      </c>
    </row>
    <row r="7" spans="1:64" ht="11.25" customHeight="1" x14ac:dyDescent="0.2">
      <c r="A7" s="13"/>
      <c r="B7" s="14"/>
      <c r="C7" s="14"/>
      <c r="D7" s="14"/>
      <c r="E7" s="2"/>
      <c r="F7" s="15"/>
      <c r="G7" s="16"/>
    </row>
    <row r="8" spans="1:64" ht="150" x14ac:dyDescent="0.2">
      <c r="A8" s="17">
        <v>1</v>
      </c>
      <c r="B8" s="18" t="s">
        <v>51</v>
      </c>
      <c r="C8" s="94" t="s">
        <v>52</v>
      </c>
      <c r="D8" s="19"/>
      <c r="E8" s="3"/>
      <c r="F8" s="20"/>
      <c r="G8" s="22"/>
    </row>
    <row r="9" spans="1:64" x14ac:dyDescent="0.2">
      <c r="A9" s="17"/>
      <c r="B9" s="23" t="s">
        <v>19</v>
      </c>
      <c r="C9" s="94"/>
      <c r="D9" s="19"/>
      <c r="E9" s="4"/>
      <c r="F9" s="20"/>
      <c r="G9" s="22"/>
    </row>
    <row r="10" spans="1:64" ht="28.5" customHeight="1" x14ac:dyDescent="0.2">
      <c r="A10" s="28">
        <v>1.1000000000000001</v>
      </c>
      <c r="B10" s="18" t="s">
        <v>22</v>
      </c>
      <c r="C10" s="25" t="s">
        <v>53</v>
      </c>
      <c r="D10" s="25" t="s">
        <v>36</v>
      </c>
      <c r="E10" s="26">
        <v>1</v>
      </c>
      <c r="F10" s="20">
        <v>800000</v>
      </c>
      <c r="G10" s="22">
        <f t="shared" ref="G10:G12" si="0">E10*F10</f>
        <v>800000</v>
      </c>
    </row>
    <row r="11" spans="1:64" ht="19.7" customHeight="1" x14ac:dyDescent="0.2">
      <c r="A11" s="28"/>
      <c r="B11" s="23" t="s">
        <v>18</v>
      </c>
      <c r="C11" s="94"/>
      <c r="D11" s="25"/>
      <c r="E11" s="26"/>
      <c r="F11" s="20"/>
      <c r="G11" s="22"/>
    </row>
    <row r="12" spans="1:64" ht="30" x14ac:dyDescent="0.2">
      <c r="A12" s="24">
        <v>1.2</v>
      </c>
      <c r="B12" s="18" t="s">
        <v>25</v>
      </c>
      <c r="C12" s="25" t="s">
        <v>53</v>
      </c>
      <c r="D12" s="25" t="s">
        <v>36</v>
      </c>
      <c r="E12" s="26">
        <v>1</v>
      </c>
      <c r="F12" s="20">
        <v>800000</v>
      </c>
      <c r="G12" s="22">
        <f t="shared" si="0"/>
        <v>800000</v>
      </c>
    </row>
    <row r="13" spans="1:64" ht="15.75" customHeight="1" x14ac:dyDescent="0.2">
      <c r="A13" s="121">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ht="90" x14ac:dyDescent="0.2">
      <c r="A14" s="122"/>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ht="16.5" customHeight="1" x14ac:dyDescent="0.2">
      <c r="A15" s="34">
        <v>2.1</v>
      </c>
      <c r="B15" s="32" t="s">
        <v>35</v>
      </c>
      <c r="C15" s="35" t="s">
        <v>54</v>
      </c>
      <c r="D15" s="35" t="s">
        <v>37</v>
      </c>
      <c r="E15" s="26">
        <v>50</v>
      </c>
      <c r="F15" s="20">
        <v>280</v>
      </c>
      <c r="G15" s="22">
        <f t="shared" ref="G15:G16" si="1">E15*F15</f>
        <v>14000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ht="16.5" customHeight="1" x14ac:dyDescent="0.2">
      <c r="A16" s="34">
        <v>2.2000000000000002</v>
      </c>
      <c r="B16" s="32" t="s">
        <v>20</v>
      </c>
      <c r="C16" s="35" t="s">
        <v>54</v>
      </c>
      <c r="D16" s="35" t="s">
        <v>37</v>
      </c>
      <c r="E16" s="26">
        <v>6500</v>
      </c>
      <c r="F16" s="20">
        <v>280</v>
      </c>
      <c r="G16" s="22">
        <f t="shared" si="1"/>
        <v>1820000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ht="105" x14ac:dyDescent="0.2">
      <c r="A18" s="39">
        <v>3.1</v>
      </c>
      <c r="B18" s="32" t="s">
        <v>50</v>
      </c>
      <c r="C18" s="35" t="s">
        <v>55</v>
      </c>
      <c r="D18" s="35" t="s">
        <v>37</v>
      </c>
      <c r="E18" s="26">
        <v>6500</v>
      </c>
      <c r="F18" s="20">
        <v>110</v>
      </c>
      <c r="G18" s="22">
        <f t="shared" ref="G18" si="2">E18*F18</f>
        <v>715000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x14ac:dyDescent="0.2">
      <c r="A22" s="39">
        <v>4.0999999999999996</v>
      </c>
      <c r="B22" s="23" t="s">
        <v>19</v>
      </c>
      <c r="C22" s="94"/>
      <c r="D22" s="19"/>
      <c r="E22" s="26"/>
      <c r="F22" s="20"/>
      <c r="G22" s="22"/>
    </row>
    <row r="23" spans="1:64" x14ac:dyDescent="0.2">
      <c r="A23" s="44" t="s">
        <v>28</v>
      </c>
      <c r="B23" s="18" t="s">
        <v>33</v>
      </c>
      <c r="C23" s="35" t="s">
        <v>56</v>
      </c>
      <c r="D23" s="25" t="s">
        <v>36</v>
      </c>
      <c r="E23" s="26">
        <v>13</v>
      </c>
      <c r="F23" s="20">
        <v>6500</v>
      </c>
      <c r="G23" s="22">
        <f t="shared" ref="G23:G33" si="3">E23*F23</f>
        <v>84500</v>
      </c>
    </row>
    <row r="24" spans="1:64" x14ac:dyDescent="0.2">
      <c r="A24" s="39">
        <v>4.2</v>
      </c>
      <c r="B24" s="45" t="s">
        <v>17</v>
      </c>
      <c r="C24" s="35"/>
      <c r="D24" s="46"/>
      <c r="E24" s="26"/>
      <c r="F24" s="20"/>
      <c r="G24" s="22"/>
    </row>
    <row r="25" spans="1:64" x14ac:dyDescent="0.2">
      <c r="A25" s="44" t="s">
        <v>28</v>
      </c>
      <c r="B25" s="18" t="s">
        <v>33</v>
      </c>
      <c r="C25" s="35" t="s">
        <v>56</v>
      </c>
      <c r="D25" s="25" t="s">
        <v>36</v>
      </c>
      <c r="E25" s="26">
        <v>13</v>
      </c>
      <c r="F25" s="20">
        <v>6500</v>
      </c>
      <c r="G25" s="22">
        <f t="shared" si="3"/>
        <v>84500</v>
      </c>
    </row>
    <row r="26" spans="1:64" ht="21.75" customHeight="1" x14ac:dyDescent="0.2">
      <c r="A26" s="39">
        <v>5</v>
      </c>
      <c r="B26" s="45" t="s">
        <v>34</v>
      </c>
      <c r="C26" s="101"/>
      <c r="D26" s="25" t="s">
        <v>36</v>
      </c>
      <c r="E26" s="26">
        <v>8</v>
      </c>
      <c r="F26" s="20">
        <v>55000</v>
      </c>
      <c r="G26" s="22">
        <f t="shared" si="3"/>
        <v>440000</v>
      </c>
    </row>
    <row r="27" spans="1:64" ht="42.75" customHeight="1" x14ac:dyDescent="0.2">
      <c r="A27" s="39">
        <v>6</v>
      </c>
      <c r="B27" s="47" t="s">
        <v>39</v>
      </c>
      <c r="C27" s="102"/>
      <c r="D27" s="48" t="s">
        <v>36</v>
      </c>
      <c r="E27" s="49">
        <v>2</v>
      </c>
      <c r="F27" s="20">
        <v>35000</v>
      </c>
      <c r="G27" s="22">
        <f t="shared" si="3"/>
        <v>70000</v>
      </c>
    </row>
    <row r="28" spans="1:64" ht="25.5" customHeight="1" x14ac:dyDescent="0.2">
      <c r="A28" s="50"/>
      <c r="B28" s="23" t="s">
        <v>3</v>
      </c>
      <c r="C28" s="94"/>
      <c r="D28" s="23"/>
      <c r="E28" s="26"/>
      <c r="F28" s="51"/>
      <c r="G28" s="22"/>
    </row>
    <row r="29" spans="1:64" ht="30" x14ac:dyDescent="0.2">
      <c r="A29" s="52">
        <v>7</v>
      </c>
      <c r="B29" s="53" t="s">
        <v>27</v>
      </c>
      <c r="C29" s="54"/>
      <c r="D29" s="54" t="s">
        <v>9</v>
      </c>
      <c r="E29" s="26">
        <v>1</v>
      </c>
      <c r="F29" s="20">
        <v>50000</v>
      </c>
      <c r="G29" s="22">
        <f t="shared" si="3"/>
        <v>50000</v>
      </c>
    </row>
    <row r="30" spans="1:64" ht="45" x14ac:dyDescent="0.2">
      <c r="A30" s="52">
        <v>8</v>
      </c>
      <c r="B30" s="53" t="s">
        <v>10</v>
      </c>
      <c r="C30" s="54"/>
      <c r="D30" s="54" t="s">
        <v>9</v>
      </c>
      <c r="E30" s="26">
        <v>1</v>
      </c>
      <c r="F30" s="20">
        <v>30000</v>
      </c>
      <c r="G30" s="22">
        <f t="shared" si="3"/>
        <v>30000</v>
      </c>
    </row>
    <row r="31" spans="1:64" ht="33" customHeight="1" x14ac:dyDescent="0.2">
      <c r="A31" s="52">
        <v>9</v>
      </c>
      <c r="B31" s="53" t="s">
        <v>11</v>
      </c>
      <c r="C31" s="54"/>
      <c r="D31" s="54" t="s">
        <v>12</v>
      </c>
      <c r="E31" s="26">
        <v>1</v>
      </c>
      <c r="F31" s="20">
        <v>75000</v>
      </c>
      <c r="G31" s="22">
        <f t="shared" si="3"/>
        <v>75000</v>
      </c>
    </row>
    <row r="32" spans="1:64"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5003000</v>
      </c>
      <c r="I34" s="106"/>
    </row>
    <row r="35" spans="1:16" x14ac:dyDescent="0.2">
      <c r="A35" s="58"/>
      <c r="B35" s="59"/>
      <c r="C35" s="1"/>
      <c r="D35" s="1"/>
      <c r="E35" s="1"/>
      <c r="F35" s="60"/>
      <c r="G35" s="60"/>
    </row>
    <row r="36" spans="1:16" s="91" customFormat="1" x14ac:dyDescent="0.25">
      <c r="A36" s="123" t="s">
        <v>40</v>
      </c>
      <c r="B36" s="123"/>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24" t="s">
        <v>43</v>
      </c>
      <c r="C48" s="124"/>
      <c r="D48" s="124"/>
      <c r="E48" s="124"/>
      <c r="F48" s="124"/>
      <c r="G48" s="124"/>
      <c r="I48" s="67"/>
      <c r="J48" s="67"/>
      <c r="K48" s="67"/>
      <c r="L48" s="67"/>
      <c r="M48" s="67"/>
      <c r="N48" s="67"/>
      <c r="O48" s="67"/>
      <c r="P48" s="65"/>
    </row>
    <row r="49" spans="1:16" s="69" customFormat="1" ht="27.95" customHeight="1" x14ac:dyDescent="0.25">
      <c r="A49" s="77" t="s">
        <v>70</v>
      </c>
      <c r="B49" s="124" t="s">
        <v>44</v>
      </c>
      <c r="C49" s="124"/>
      <c r="D49" s="124"/>
      <c r="E49" s="124"/>
      <c r="F49" s="124"/>
      <c r="G49" s="124"/>
      <c r="I49" s="67"/>
      <c r="J49" s="67"/>
      <c r="K49" s="67"/>
      <c r="L49" s="67"/>
      <c r="M49" s="67"/>
      <c r="N49" s="67"/>
      <c r="O49" s="67"/>
      <c r="P49" s="65"/>
    </row>
    <row r="50" spans="1:16" s="69" customFormat="1" x14ac:dyDescent="0.25">
      <c r="A50" s="79" t="s">
        <v>71</v>
      </c>
      <c r="B50" s="108" t="s">
        <v>45</v>
      </c>
      <c r="C50" s="108"/>
      <c r="D50" s="108"/>
      <c r="E50" s="108"/>
      <c r="F50" s="108"/>
      <c r="G50" s="108"/>
      <c r="I50" s="67"/>
      <c r="J50" s="67"/>
      <c r="K50" s="67"/>
      <c r="L50" s="67"/>
      <c r="M50" s="67"/>
      <c r="N50" s="67"/>
      <c r="O50" s="67"/>
      <c r="P50" s="65"/>
    </row>
    <row r="51" spans="1:16" s="69" customFormat="1" x14ac:dyDescent="0.25">
      <c r="A51" s="79" t="s">
        <v>72</v>
      </c>
      <c r="B51" s="107" t="s">
        <v>46</v>
      </c>
      <c r="C51" s="107"/>
      <c r="D51" s="107"/>
      <c r="E51" s="107"/>
      <c r="F51" s="107"/>
      <c r="G51" s="107"/>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sheetData>
  <mergeCells count="14">
    <mergeCell ref="A36:B36"/>
    <mergeCell ref="B48:G48"/>
    <mergeCell ref="B49:G49"/>
    <mergeCell ref="B50:G50"/>
    <mergeCell ref="B51:G51"/>
    <mergeCell ref="A13:A14"/>
    <mergeCell ref="A2:G2"/>
    <mergeCell ref="A3:G3"/>
    <mergeCell ref="A5:A6"/>
    <mergeCell ref="B5:B6"/>
    <mergeCell ref="C5:C6"/>
    <mergeCell ref="D5:D6"/>
    <mergeCell ref="E5:E6"/>
    <mergeCell ref="F5:G5"/>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Smoke Extraction (S-2)</vt:lpstr>
      <vt:lpstr>Smoke Extraction (S-3)</vt:lpstr>
      <vt:lpstr>Smoke Extraction (S-4)</vt:lpstr>
      <vt:lpstr>'Smoke Extraction (S-2)'!Print_Area</vt:lpstr>
      <vt:lpstr>'Smoke Extraction (S-3)'!Print_Area</vt:lpstr>
      <vt:lpstr>'Smoke Extraction (S-4)'!Print_Area</vt:lpstr>
      <vt:lpstr>'Smoke Extraction (S-2)'!Print_Titles</vt:lpstr>
      <vt:lpstr>'Smoke Extraction (S-3)'!Print_Titles</vt:lpstr>
      <vt:lpstr>'Smoke Extraction (S-4)'!Print_Titles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Javed Iqbal</dc:creator>
  <cp:lastModifiedBy>Rehan Aslam</cp:lastModifiedBy>
  <cp:lastPrinted>2024-12-17T11:18:28Z</cp:lastPrinted>
  <dcterms:created xsi:type="dcterms:W3CDTF">2022-11-02T09:03:55Z</dcterms:created>
  <dcterms:modified xsi:type="dcterms:W3CDTF">2024-12-18T12:16:05Z</dcterms:modified>
</cp:coreProperties>
</file>