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Sana Safinaz Dolmen Mall Lahore\PO\"/>
    </mc:Choice>
  </mc:AlternateContent>
  <xr:revisionPtr revIDLastSave="0" documentId="13_ncr:1_{4742CE30-8422-4A87-A13C-207B353086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Sheet1!$A$1:$G$60</definedName>
    <definedName name="_xlnm.Print_Titles" localSheetId="0">Sheet1!$27:$27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I32" i="1"/>
  <c r="I33" i="1"/>
  <c r="G33" i="1"/>
  <c r="I29" i="1"/>
  <c r="I30" i="1"/>
  <c r="I31" i="1"/>
  <c r="I34" i="1"/>
  <c r="I28" i="1"/>
  <c r="G34" i="1"/>
  <c r="G31" i="1"/>
  <c r="G30" i="1"/>
  <c r="G29" i="1"/>
  <c r="G28" i="1"/>
  <c r="G35" i="1" l="1"/>
  <c r="G38" i="1" s="1"/>
  <c r="G39" i="1" s="1"/>
  <c r="G36" i="1" l="1"/>
  <c r="G37" i="1" s="1"/>
</calcChain>
</file>

<file path=xl/sharedStrings.xml><?xml version="1.0" encoding="utf-8"?>
<sst xmlns="http://schemas.openxmlformats.org/spreadsheetml/2006/main" count="39" uniqueCount="32">
  <si>
    <t>S No.</t>
  </si>
  <si>
    <t>D e s c r i p t i o n</t>
  </si>
  <si>
    <t>Qty</t>
  </si>
  <si>
    <t>Unit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</si>
  <si>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</si>
  <si>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</si>
  <si>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</si>
  <si>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</si>
  <si>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</si>
  <si>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</si>
  <si>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</si>
  <si>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</si>
  <si>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</si>
  <si>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</si>
  <si>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</si>
  <si>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</si>
  <si>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Att: Mr. Shahrukh Mehdi</t>
  </si>
  <si>
    <t>ERW Black pipe Plain End  25mm</t>
  </si>
  <si>
    <t>ERW Black pipe Plain End  32mm</t>
  </si>
  <si>
    <t>ERW Black pipe Plain End  40mm</t>
  </si>
  <si>
    <t>ERW Black pipe Plain End  50mm</t>
  </si>
  <si>
    <t>ERW Black pipe Plain End  80mm</t>
  </si>
  <si>
    <t>LEN</t>
  </si>
  <si>
    <t>Mtr</t>
  </si>
  <si>
    <t>Discount 4%</t>
  </si>
  <si>
    <t>GST 18%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</si>
  <si>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</si>
  <si>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PO # 169</t>
  </si>
  <si>
    <t>Supply of ERW Black Pipe Plain End for the project (Sana Safinaz   Dolmen Mall Lahore)</t>
  </si>
  <si>
    <t>ERW Black pipe Plain End  65mm</t>
  </si>
  <si>
    <t>ERW Black pipe Plain End  100mm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</si>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</sst>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4" fontId="3" fillId="0" borderId="1" xfId="0" applyNumberFormat="1" applyFont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63</xdr:row>
      <xdr:rowOff>161925</xdr:rowOff>
    </xdr:from>
    <xdr:to>
      <xdr:col>10</xdr:col>
      <xdr:colOff>200025</xdr:colOff>
      <xdr:row>66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276225</xdr:colOff>
      <xdr:row>0</xdr:row>
      <xdr:rowOff>180975</xdr:rowOff>
    </xdr:from>
    <xdr:to>
      <xdr:col>1</xdr:col>
      <xdr:colOff>1220788</xdr:colOff>
      <xdr:row>4</xdr:row>
      <xdr:rowOff>111124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172F5AA1-4C9C-4F1C-8B15-72FE47AB6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9125" y="180975"/>
          <a:ext cx="944563" cy="730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1231126</xdr:colOff>
      <xdr:row>1</xdr:row>
      <xdr:rowOff>82547</xdr:rowOff>
    </xdr:from>
    <xdr:to>
      <xdr:col>6</xdr:col>
      <xdr:colOff>533401</xdr:colOff>
      <xdr:row>4</xdr:row>
      <xdr:rowOff>164437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26843260-37F1-4952-B34D-A0646A0F8D6D}"/>
            </a:ext>
          </a:extLst>
        </xdr:cNvPr>
        <xdr:cNvSpPr txBox="1">
          <a:spLocks noChangeArrowheads="1"/>
        </xdr:cNvSpPr>
      </xdr:nvSpPr>
      <xdr:spPr bwMode="auto">
        <a:xfrm>
          <a:off x="1574026" y="282572"/>
          <a:ext cx="4455300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</xdr:col>
      <xdr:colOff>133350</xdr:colOff>
      <xdr:row>56</xdr:row>
      <xdr:rowOff>123825</xdr:rowOff>
    </xdr:from>
    <xdr:to>
      <xdr:col>1</xdr:col>
      <xdr:colOff>860843</xdr:colOff>
      <xdr:row>59</xdr:row>
      <xdr:rowOff>84300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780B97-7FD0-42DE-8A2F-E752F765C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8562975"/>
          <a:ext cx="727493" cy="56055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3</xdr:row>
      <xdr:rowOff>9525</xdr:rowOff>
    </xdr:from>
    <xdr:to>
      <xdr:col>25</xdr:col>
      <xdr:colOff>352425</xdr:colOff>
      <xdr:row>62</xdr:row>
      <xdr:rowOff>134468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B41BB6-0DFE-99E9-F3D6-8F7E1D3CD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91525" y="609600"/>
          <a:ext cx="9525000" cy="9649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5"/>
  <sheetViews>
    <sheetView tabSelected="1" topLeftCell="A7" zoomScaleNormal="100" zoomScaleSheetLayoutView="100" workbookViewId="0">
      <selection activeCell="G39" sqref="G3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15</v>
      </c>
      <c r="B14" s="1"/>
      <c r="G14" s="10">
        <v>45477</v>
      </c>
    </row>
    <row r="15" spans="1:7" x14ac:dyDescent="0.25">
      <c r="A15" s="1"/>
      <c r="B15" s="1"/>
      <c r="G15" s="10"/>
    </row>
    <row r="16" spans="1:7" x14ac:dyDescent="0.25">
      <c r="A16" s="1" t="s">
        <v>27</v>
      </c>
      <c r="B16" s="1"/>
      <c r="G16" s="10"/>
    </row>
    <row r="17" spans="1:9" x14ac:dyDescent="0.25">
      <c r="A17" s="1"/>
      <c r="B17" s="1"/>
      <c r="G17" s="10"/>
    </row>
    <row r="18" spans="1:9" ht="17.25" customHeight="1" x14ac:dyDescent="0.3">
      <c r="A18" s="29" t="s">
        <v>16</v>
      </c>
      <c r="B18" s="29"/>
      <c r="C18" s="29"/>
      <c r="D18" s="29"/>
      <c r="E18" s="29"/>
      <c r="F18" s="29"/>
      <c r="G18" s="29"/>
    </row>
    <row r="19" spans="1:9" ht="10.5" customHeight="1" x14ac:dyDescent="0.25">
      <c r="A19" s="37"/>
      <c r="B19" s="37"/>
      <c r="C19" s="37"/>
      <c r="D19" s="37"/>
      <c r="E19" s="37"/>
      <c r="F19" s="37"/>
      <c r="G19" s="37"/>
    </row>
    <row r="20" spans="1:9" ht="6" customHeight="1" x14ac:dyDescent="0.25">
      <c r="A20" s="19"/>
      <c r="B20" s="19"/>
      <c r="C20" s="19"/>
      <c r="D20" s="19"/>
      <c r="E20" s="19"/>
      <c r="F20" s="19"/>
      <c r="G20" s="19"/>
    </row>
    <row r="21" spans="1:9" ht="23.25" x14ac:dyDescent="0.35">
      <c r="A21" s="30" t="s">
        <v>14</v>
      </c>
      <c r="B21" s="30"/>
      <c r="C21" s="30"/>
      <c r="D21" s="30"/>
      <c r="E21" s="30"/>
      <c r="F21" s="30"/>
      <c r="G21" s="30"/>
    </row>
    <row r="22" spans="1:9" ht="5.25" customHeight="1" x14ac:dyDescent="0.25"/>
    <row r="23" spans="1:9" ht="5.25" customHeight="1" x14ac:dyDescent="0.25"/>
    <row r="24" spans="1:9" ht="5.25" customHeight="1" x14ac:dyDescent="0.25"/>
    <row r="25" spans="1:9" ht="5.25" customHeight="1" thickBot="1" x14ac:dyDescent="0.3"/>
    <row r="26" spans="1:9" ht="45.75" customHeight="1" thickBot="1" x14ac:dyDescent="0.3">
      <c r="A26" s="34" t="s">
        <v>28</v>
      </c>
      <c r="B26" s="35"/>
      <c r="C26" s="35"/>
      <c r="D26" s="35"/>
      <c r="E26" s="35"/>
      <c r="F26" s="35"/>
      <c r="G26" s="36"/>
    </row>
    <row r="27" spans="1:9" s="3" customFormat="1" ht="31.5" x14ac:dyDescent="0.25">
      <c r="A27" s="13" t="s">
        <v>0</v>
      </c>
      <c r="B27" s="13" t="s">
        <v>1</v>
      </c>
      <c r="C27" s="13" t="s">
        <v>2</v>
      </c>
      <c r="D27" s="13" t="s">
        <v>3</v>
      </c>
      <c r="E27" s="13" t="s">
        <v>23</v>
      </c>
      <c r="F27" s="14" t="s">
        <v>7</v>
      </c>
      <c r="G27" s="13" t="s">
        <v>8</v>
      </c>
      <c r="H27" s="21"/>
      <c r="I27" s="21"/>
    </row>
    <row r="28" spans="1:9" s="4" customFormat="1" ht="22.5" customHeight="1" x14ac:dyDescent="0.25">
      <c r="A28" s="5">
        <v>1</v>
      </c>
      <c r="B28" s="20" t="s">
        <v>17</v>
      </c>
      <c r="C28" s="6">
        <v>77</v>
      </c>
      <c r="D28" s="6" t="s">
        <v>22</v>
      </c>
      <c r="E28" s="6">
        <v>462</v>
      </c>
      <c r="F28" s="23">
        <v>738.27</v>
      </c>
      <c r="G28" s="24">
        <f t="shared" ref="G28:G34" si="0">F28*E28</f>
        <v>341080.74</v>
      </c>
      <c r="H28" s="22"/>
      <c r="I28" s="22">
        <f>ROUND(F28,0)</f>
        <v>738</v>
      </c>
    </row>
    <row r="29" spans="1:9" s="4" customFormat="1" ht="22.5" customHeight="1" x14ac:dyDescent="0.25">
      <c r="A29" s="5">
        <v>2</v>
      </c>
      <c r="B29" s="20" t="s">
        <v>18</v>
      </c>
      <c r="C29" s="6">
        <v>23</v>
      </c>
      <c r="D29" s="6" t="s">
        <v>22</v>
      </c>
      <c r="E29" s="6">
        <v>138</v>
      </c>
      <c r="F29" s="23">
        <v>984.87</v>
      </c>
      <c r="G29" s="24">
        <f t="shared" si="0"/>
        <v>135912.06</v>
      </c>
      <c r="H29" s="22"/>
      <c r="I29" s="22">
        <f t="shared" ref="I29:I34" si="1">ROUND(F29,0)</f>
        <v>985</v>
      </c>
    </row>
    <row r="30" spans="1:9" s="4" customFormat="1" ht="22.5" customHeight="1" x14ac:dyDescent="0.25">
      <c r="A30" s="5">
        <v>3</v>
      </c>
      <c r="B30" s="20" t="s">
        <v>19</v>
      </c>
      <c r="C30" s="6">
        <v>57</v>
      </c>
      <c r="D30" s="6" t="s">
        <v>22</v>
      </c>
      <c r="E30" s="6">
        <v>342</v>
      </c>
      <c r="F30" s="23">
        <v>1146.55</v>
      </c>
      <c r="G30" s="24">
        <f t="shared" si="0"/>
        <v>392120.1</v>
      </c>
      <c r="H30" s="22"/>
      <c r="I30" s="22">
        <f t="shared" si="1"/>
        <v>1147</v>
      </c>
    </row>
    <row r="31" spans="1:9" s="4" customFormat="1" ht="22.5" customHeight="1" x14ac:dyDescent="0.25">
      <c r="A31" s="5">
        <v>4</v>
      </c>
      <c r="B31" s="20" t="s">
        <v>20</v>
      </c>
      <c r="C31" s="6">
        <v>13</v>
      </c>
      <c r="D31" s="6" t="s">
        <v>22</v>
      </c>
      <c r="E31" s="6">
        <v>78</v>
      </c>
      <c r="F31" s="23">
        <v>1535.8</v>
      </c>
      <c r="G31" s="24">
        <f t="shared" si="0"/>
        <v>119792.4</v>
      </c>
      <c r="H31" s="22"/>
      <c r="I31" s="22">
        <f t="shared" si="1"/>
        <v>1536</v>
      </c>
    </row>
    <row r="32" spans="1:9" s="4" customFormat="1" ht="22.5" customHeight="1" x14ac:dyDescent="0.25">
      <c r="A32" s="5">
        <v>5</v>
      </c>
      <c r="B32" s="20" t="s">
        <v>29</v>
      </c>
      <c r="C32" s="6">
        <v>14</v>
      </c>
      <c r="D32" s="6" t="s">
        <v>22</v>
      </c>
      <c r="E32" s="6">
        <v>84</v>
      </c>
      <c r="F32" s="23">
        <v>2500.52</v>
      </c>
      <c r="G32" s="24">
        <f t="shared" si="0"/>
        <v>210043.68</v>
      </c>
      <c r="H32" s="22"/>
      <c r="I32" s="22">
        <f t="shared" si="1"/>
        <v>2501</v>
      </c>
    </row>
    <row r="33" spans="1:9" s="4" customFormat="1" ht="22.5" customHeight="1" x14ac:dyDescent="0.25">
      <c r="A33" s="5">
        <v>6</v>
      </c>
      <c r="B33" s="20" t="s">
        <v>21</v>
      </c>
      <c r="C33" s="6">
        <v>6</v>
      </c>
      <c r="D33" s="6" t="s">
        <v>22</v>
      </c>
      <c r="E33" s="6">
        <v>36</v>
      </c>
      <c r="F33" s="23">
        <v>3179.7</v>
      </c>
      <c r="G33" s="24">
        <f t="shared" ref="G33" si="2">F33*E33</f>
        <v>114469.2</v>
      </c>
      <c r="H33" s="22"/>
      <c r="I33" s="22">
        <f t="shared" ref="I33" si="3">ROUND(F33,0)</f>
        <v>3180</v>
      </c>
    </row>
    <row r="34" spans="1:9" s="4" customFormat="1" ht="22.5" customHeight="1" x14ac:dyDescent="0.25">
      <c r="A34" s="5">
        <v>7</v>
      </c>
      <c r="B34" s="20" t="s">
        <v>30</v>
      </c>
      <c r="C34" s="6">
        <v>11</v>
      </c>
      <c r="D34" s="6" t="s">
        <v>22</v>
      </c>
      <c r="E34" s="6">
        <v>66</v>
      </c>
      <c r="F34" s="23">
        <v>4629.57</v>
      </c>
      <c r="G34" s="24">
        <f t="shared" si="0"/>
        <v>305551.62</v>
      </c>
      <c r="H34" s="22"/>
      <c r="I34" s="22">
        <f t="shared" si="1"/>
        <v>4630</v>
      </c>
    </row>
    <row r="35" spans="1:9" s="3" customFormat="1" ht="24.75" customHeight="1" x14ac:dyDescent="0.25">
      <c r="A35" s="7"/>
      <c r="B35" s="7"/>
      <c r="C35" s="31" t="s">
        <v>31</v>
      </c>
      <c r="D35" s="31"/>
      <c r="E35" s="31"/>
      <c r="F35" s="31"/>
      <c r="G35" s="25">
        <f>SUM(G28:G34)</f>
        <v>1618969.7999999998</v>
      </c>
      <c r="H35" s="21"/>
      <c r="I35" s="21"/>
    </row>
    <row r="36" spans="1:9" s="3" customFormat="1" ht="17.45" hidden="1" customHeight="1" x14ac:dyDescent="0.25">
      <c r="A36" s="32" t="s">
        <v>24</v>
      </c>
      <c r="B36" s="32"/>
      <c r="C36" s="32"/>
      <c r="D36" s="32"/>
      <c r="E36" s="32"/>
      <c r="F36" s="32"/>
      <c r="G36" s="26">
        <f>G35*4%</f>
        <v>64758.791999999994</v>
      </c>
      <c r="H36" s="21"/>
      <c r="I36" s="21"/>
    </row>
    <row r="37" spans="1:9" s="3" customFormat="1" ht="21.75" hidden="1" customHeight="1" x14ac:dyDescent="0.25">
      <c r="A37" s="33" t="s">
        <v>5</v>
      </c>
      <c r="B37" s="33"/>
      <c r="C37" s="33"/>
      <c r="D37" s="33"/>
      <c r="E37" s="33"/>
      <c r="F37" s="33"/>
      <c r="G37" s="27">
        <f>G35-G36</f>
        <v>1554211.0079999999</v>
      </c>
      <c r="H37" s="21"/>
      <c r="I37" s="21"/>
    </row>
    <row r="38" spans="1:9" s="3" customFormat="1" ht="17.45" customHeight="1" x14ac:dyDescent="0.25">
      <c r="A38" s="32" t="s">
        <v>25</v>
      </c>
      <c r="B38" s="32"/>
      <c r="C38" s="32"/>
      <c r="D38" s="32"/>
      <c r="E38" s="32"/>
      <c r="F38" s="32"/>
      <c r="G38" s="26">
        <f>G35*18%</f>
        <v>291414.56399999995</v>
      </c>
      <c r="H38" s="21"/>
      <c r="I38" s="21"/>
    </row>
    <row r="39" spans="1:9" s="3" customFormat="1" ht="21.75" customHeight="1" x14ac:dyDescent="0.25">
      <c r="A39" s="33" t="s">
        <v>5</v>
      </c>
      <c r="B39" s="33"/>
      <c r="C39" s="33"/>
      <c r="D39" s="33"/>
      <c r="E39" s="33"/>
      <c r="F39" s="33"/>
      <c r="G39" s="27">
        <f>G38+G35</f>
        <v>1910384.3639999998</v>
      </c>
      <c r="H39" s="21"/>
      <c r="I39" s="21"/>
    </row>
    <row r="40" spans="1:9" ht="5.25" customHeight="1" x14ac:dyDescent="0.25"/>
    <row r="41" spans="1:9" ht="5.25" customHeight="1" x14ac:dyDescent="0.25"/>
    <row r="42" spans="1:9" ht="5.25" customHeight="1" x14ac:dyDescent="0.25"/>
    <row r="43" spans="1:9" ht="5.25" customHeight="1" x14ac:dyDescent="0.25"/>
    <row r="44" spans="1:9" ht="15" hidden="1" customHeight="1" x14ac:dyDescent="0.3">
      <c r="A44" s="12" t="s">
        <v>4</v>
      </c>
    </row>
    <row r="45" spans="1:9" ht="15" hidden="1" customHeight="1" x14ac:dyDescent="0.25">
      <c r="A45" t="s">
        <v>9</v>
      </c>
    </row>
    <row r="46" spans="1:9" ht="15" hidden="1" customHeight="1" x14ac:dyDescent="0.25">
      <c r="A46" s="28" t="s">
        <v>10</v>
      </c>
      <c r="B46" s="28"/>
      <c r="C46" s="28"/>
      <c r="D46" s="28"/>
      <c r="E46" s="28"/>
      <c r="F46" s="28"/>
      <c r="G46" s="28"/>
    </row>
    <row r="47" spans="1:9" ht="15" hidden="1" customHeight="1" x14ac:dyDescent="0.25">
      <c r="A47" s="28"/>
      <c r="B47" s="28"/>
      <c r="C47" s="28"/>
      <c r="D47" s="28"/>
      <c r="E47" s="28"/>
      <c r="F47" s="28"/>
      <c r="G47" s="28"/>
    </row>
    <row r="48" spans="1:9" ht="15" hidden="1" customHeight="1" x14ac:dyDescent="0.25">
      <c r="A48" t="s">
        <v>13</v>
      </c>
    </row>
    <row r="49" spans="1:5" ht="15" hidden="1" customHeight="1" x14ac:dyDescent="0.25">
      <c r="A49" t="s">
        <v>11</v>
      </c>
    </row>
    <row r="50" spans="1:5" ht="15" hidden="1" customHeight="1" x14ac:dyDescent="0.25">
      <c r="A50" t="s">
        <v>12</v>
      </c>
    </row>
    <row r="51" spans="1:5" ht="15" customHeight="1" x14ac:dyDescent="0.25">
      <c r="A51"/>
    </row>
    <row r="52" spans="1:5" ht="21" hidden="1" customHeight="1" x14ac:dyDescent="0.35">
      <c r="A52" s="15" t="s">
        <v>6</v>
      </c>
      <c r="B52" s="16"/>
      <c r="C52" s="17"/>
      <c r="D52" s="18"/>
      <c r="E52" s="18"/>
    </row>
    <row r="53" spans="1:5" ht="9.75" customHeight="1" x14ac:dyDescent="0.25">
      <c r="A53"/>
    </row>
    <row r="54" spans="1:5" ht="18" customHeight="1" x14ac:dyDescent="0.25">
      <c r="A54"/>
    </row>
    <row r="55" spans="1:5" ht="21" customHeight="1" x14ac:dyDescent="0.3">
      <c r="A55" s="1" t="s">
        <v>26</v>
      </c>
    </row>
  </sheetData>
  <mergeCells count="10">
    <mergeCell ref="A46:G47"/>
    <mergeCell ref="A18:G18"/>
    <mergeCell ref="A21:G21"/>
    <mergeCell ref="C35:F35"/>
    <mergeCell ref="A36:F36"/>
    <mergeCell ref="A37:F37"/>
    <mergeCell ref="A26:G26"/>
    <mergeCell ref="A19:G19"/>
    <mergeCell ref="A38:F38"/>
    <mergeCell ref="A39:F39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2024-07-09T06:47:03Z</cp:lastPrinted>
  <dcterms:created xsi:type="dcterms:W3CDTF">2017-12-11T08:54:46Z</dcterms:created>
  <dcterms:modified xsi:type="dcterms:W3CDTF">2024-07-09T06:49:59Z</dcterms:modified>
</cp:coreProperties>
</file>