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C4EC34B2-BE4B-45E6-B7CA-49CCD91DE4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Sheet1!$A$1:$I$92</definedName>
  </definedNames>
  <calcPr calcId="181029"/>
</workbook>
</file>

<file path=xl/calcChain.xml><?xml version="1.0" encoding="utf-8"?>
<calcChain xmlns="http://schemas.openxmlformats.org/spreadsheetml/2006/main">
  <c r="E27" i="1" l="1"/>
  <c r="F27" i="1" s="1"/>
  <c r="I27" i="1" l="1"/>
  <c r="E26" i="1" l="1"/>
  <c r="E25" i="1"/>
  <c r="F26" i="1" l="1"/>
  <c r="I26" i="1" s="1"/>
  <c r="F25" i="1" l="1"/>
  <c r="I25" i="1" s="1"/>
  <c r="I28" i="1" s="1"/>
</calcChain>
</file>

<file path=xl/sharedStrings.xml><?xml version="1.0" encoding="utf-8"?>
<sst xmlns="http://schemas.openxmlformats.org/spreadsheetml/2006/main" count="22" uniqueCount="21">
  <si>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</si>
  <si>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</si>
  <si>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</si>
  <si>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</si>
  <si>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</si>
  <si>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</si>
  <si>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</si>
  <si>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</si>
  <si>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</si>
  <si>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</si>
  <si>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</si>
  <si>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</si>
  <si>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20%</t>
  </si>
  <si>
    <t>Variation order for Fire main line tap off connection - Dolmen Family Area DMC Karachi</t>
  </si>
  <si>
    <t>Supply and installation of valve with matching flange.</t>
  </si>
  <si>
    <t>No</t>
  </si>
  <si>
    <t>Job</t>
  </si>
  <si>
    <t>Making of tap off connection in the main fire line.</t>
  </si>
  <si>
    <t>Attn: Mr. Anas Aftab</t>
  </si>
  <si>
    <t>PES/DMC/001/01/23</t>
  </si>
  <si>
    <t>Supply and installation of matching flanges, gasket, nut bolt, washers etc for valves.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</si>
</sst>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5" fontId="4" fillId="0" borderId="1" xfId="1" applyNumberFormat="1" applyFont="1" applyBorder="1" applyAlignment="1">
      <alignment vertical="center" wrapText="1"/>
    </xf>
    <xf numFmtId="0" fontId="4" fillId="0" borderId="0" xfId="0" applyFont="1"/>
    <xf numFmtId="165" fontId="4" fillId="0" borderId="1" xfId="0" applyNumberFormat="1" applyFont="1" applyBorder="1" applyAlignment="1">
      <alignment horizontal="right" vertical="center"/>
    </xf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Border="1" applyAlignment="1">
      <alignment horizontal="right" vertical="center" wrapText="1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1685925</xdr:colOff>
      <xdr:row>0</xdr:row>
      <xdr:rowOff>47624</xdr:rowOff>
    </xdr:from>
    <xdr:to>
      <xdr:col>5</xdr:col>
      <xdr:colOff>381635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7624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172085</xdr:colOff>
      <xdr:row>39</xdr:row>
      <xdr:rowOff>29845</xdr:rowOff>
    </xdr:from>
    <xdr:to>
      <xdr:col>1</xdr:col>
      <xdr:colOff>438785</xdr:colOff>
      <xdr:row>41</xdr:row>
      <xdr:rowOff>93928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085" y="855472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127000</xdr:colOff>
      <xdr:row>46</xdr:row>
      <xdr:rowOff>70717</xdr:rowOff>
    </xdr:from>
    <xdr:to>
      <xdr:col>8</xdr:col>
      <xdr:colOff>932295</xdr:colOff>
      <xdr:row>90</xdr:row>
      <xdr:rowOff>100466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5B3C56-E811-6902-E1D2-34DD3C6E9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9929092"/>
          <a:ext cx="6345670" cy="8411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2"/>
  <sheetViews>
    <sheetView tabSelected="1" view="pageBreakPreview" topLeftCell="A5" zoomScale="60" zoomScaleNormal="110" workbookViewId="0">
      <selection activeCell="O26" sqref="O26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" style="2" customWidth="1"/>
    <col min="6" max="6" width="9.42578125" style="3" customWidth="1"/>
    <col min="7" max="7" width="6" style="2" customWidth="1"/>
    <col min="8" max="8" width="6.5703125" style="2" customWidth="1"/>
    <col min="9" max="9" width="14.7109375" style="3" customWidth="1"/>
    <col min="11" max="11" width="11.140625" bestFit="1" customWidth="1"/>
    <col min="13" max="13" width="11.7109375" customWidth="1"/>
    <col min="15" max="15" width="12.140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3.75" customHeight="1" x14ac:dyDescent="0.25"/>
    <row r="13" spans="1:9" ht="3.75" customHeight="1" x14ac:dyDescent="0.25"/>
    <row r="14" spans="1:9" ht="3.75" customHeight="1" x14ac:dyDescent="0.25"/>
    <row r="15" spans="1:9" ht="3.75" customHeight="1" x14ac:dyDescent="0.25"/>
    <row r="16" spans="1:9" ht="22.9" customHeight="1" x14ac:dyDescent="0.25">
      <c r="A16" s="33" t="s">
        <v>19</v>
      </c>
      <c r="B16" s="33"/>
      <c r="I16" s="12">
        <v>45120</v>
      </c>
    </row>
    <row r="17" spans="1:15" ht="6" customHeight="1" x14ac:dyDescent="0.25"/>
    <row r="18" spans="1:15" x14ac:dyDescent="0.25">
      <c r="A18" s="6"/>
      <c r="B18" s="6"/>
    </row>
    <row r="19" spans="1:15" ht="7.5" customHeight="1" x14ac:dyDescent="0.25">
      <c r="A19" s="6"/>
      <c r="B19" s="6"/>
    </row>
    <row r="20" spans="1:15" ht="23.25" x14ac:dyDescent="0.35">
      <c r="A20" s="34" t="s">
        <v>18</v>
      </c>
      <c r="B20" s="34"/>
      <c r="C20" s="34"/>
      <c r="D20" s="34"/>
      <c r="E20" s="34"/>
      <c r="F20" s="34"/>
      <c r="G20" s="34"/>
      <c r="H20" s="34"/>
      <c r="I20" s="34"/>
    </row>
    <row r="21" spans="1:15" ht="11.2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</row>
    <row r="22" spans="1:15" ht="40.5" customHeight="1" x14ac:dyDescent="0.25">
      <c r="A22" s="35" t="s">
        <v>13</v>
      </c>
      <c r="B22" s="35"/>
      <c r="C22" s="35"/>
      <c r="D22" s="35"/>
      <c r="E22" s="35"/>
      <c r="F22" s="35"/>
      <c r="G22" s="35"/>
      <c r="H22" s="35"/>
      <c r="I22" s="35"/>
    </row>
    <row r="23" spans="1:15" ht="14.25" customHeight="1" x14ac:dyDescent="0.25"/>
    <row r="24" spans="1:15" ht="63" x14ac:dyDescent="0.25">
      <c r="A24" s="13" t="s">
        <v>0</v>
      </c>
      <c r="B24" s="13" t="s">
        <v>1</v>
      </c>
      <c r="C24" s="14" t="s">
        <v>9</v>
      </c>
      <c r="D24" s="14" t="s">
        <v>8</v>
      </c>
      <c r="E24" s="14" t="s">
        <v>12</v>
      </c>
      <c r="F24" s="14" t="s">
        <v>11</v>
      </c>
      <c r="G24" s="13" t="s">
        <v>2</v>
      </c>
      <c r="H24" s="13" t="s">
        <v>3</v>
      </c>
      <c r="I24" s="15" t="s">
        <v>4</v>
      </c>
    </row>
    <row r="25" spans="1:15" s="8" customFormat="1" ht="63" customHeight="1" x14ac:dyDescent="0.3">
      <c r="A25" s="17">
        <v>1</v>
      </c>
      <c r="B25" s="16" t="s">
        <v>17</v>
      </c>
      <c r="C25" s="18">
        <v>0</v>
      </c>
      <c r="D25" s="20">
        <v>15000</v>
      </c>
      <c r="E25" s="20">
        <f>SUM(C25+D25)*20%</f>
        <v>3000</v>
      </c>
      <c r="F25" s="19">
        <f t="shared" ref="F25" si="0">SUM(C25+D25+E25)*7.5%</f>
        <v>1350</v>
      </c>
      <c r="G25" s="17" t="s">
        <v>16</v>
      </c>
      <c r="H25" s="17">
        <v>1</v>
      </c>
      <c r="I25" s="18">
        <f>SUM(C25+D25+E25+F25)*H25</f>
        <v>19350</v>
      </c>
    </row>
    <row r="26" spans="1:15" s="8" customFormat="1" ht="75" customHeight="1" x14ac:dyDescent="0.3">
      <c r="A26" s="17">
        <v>2</v>
      </c>
      <c r="B26" s="16" t="s">
        <v>14</v>
      </c>
      <c r="C26" s="18">
        <v>85000</v>
      </c>
      <c r="D26" s="20">
        <v>6000</v>
      </c>
      <c r="E26" s="20">
        <f>SUM(C26+D26)*20%</f>
        <v>18200</v>
      </c>
      <c r="F26" s="19">
        <f t="shared" ref="F26" si="1">SUM(C26+D26+E26)*7.5%</f>
        <v>8190</v>
      </c>
      <c r="G26" s="17" t="s">
        <v>15</v>
      </c>
      <c r="H26" s="17">
        <v>1</v>
      </c>
      <c r="I26" s="18">
        <f>SUM(C26+D26+E26+F26)*H26</f>
        <v>117390</v>
      </c>
    </row>
    <row r="27" spans="1:15" s="8" customFormat="1" ht="70.5" customHeight="1" x14ac:dyDescent="0.3">
      <c r="A27" s="17">
        <v>3</v>
      </c>
      <c r="B27" s="16" t="s">
        <v>20</v>
      </c>
      <c r="C27" s="18">
        <v>25000</v>
      </c>
      <c r="D27" s="20">
        <v>3000</v>
      </c>
      <c r="E27" s="20">
        <f>SUM(C27+D27)*20%</f>
        <v>5600</v>
      </c>
      <c r="F27" s="19">
        <f t="shared" ref="F27" si="2">SUM(C27+D27+E27)*7.5%</f>
        <v>2520</v>
      </c>
      <c r="G27" s="17" t="s">
        <v>16</v>
      </c>
      <c r="H27" s="17">
        <v>1</v>
      </c>
      <c r="I27" s="18">
        <f>SUM(C27+D27+E27+F27)*H27</f>
        <v>36120</v>
      </c>
    </row>
    <row r="28" spans="1:15" s="31" customFormat="1" ht="27.75" customHeight="1" thickBot="1" x14ac:dyDescent="0.3">
      <c r="A28" s="36" t="s">
        <v>5</v>
      </c>
      <c r="B28" s="36"/>
      <c r="C28" s="36"/>
      <c r="D28" s="36"/>
      <c r="E28" s="36"/>
      <c r="F28" s="36"/>
      <c r="G28" s="36"/>
      <c r="H28" s="36"/>
      <c r="I28" s="30">
        <f>SUM(I25:I27)</f>
        <v>172860</v>
      </c>
      <c r="K28" s="26"/>
      <c r="L28" s="32"/>
      <c r="M28" s="7"/>
      <c r="O28" s="9"/>
    </row>
    <row r="29" spans="1:15" ht="8.25" customHeight="1" thickTop="1" x14ac:dyDescent="0.25"/>
    <row r="30" spans="1:15" ht="7.5" hidden="1" customHeight="1" x14ac:dyDescent="0.25"/>
    <row r="31" spans="1:15" ht="6" hidden="1" customHeight="1" x14ac:dyDescent="0.25">
      <c r="A31" s="29"/>
      <c r="B31" s="5"/>
      <c r="L31" s="11"/>
      <c r="M31" s="11"/>
      <c r="N31" s="11"/>
    </row>
    <row r="32" spans="1:15" ht="6" customHeight="1" x14ac:dyDescent="0.25">
      <c r="A32" s="29"/>
      <c r="B32" s="5"/>
      <c r="L32" s="11"/>
      <c r="M32" s="11"/>
      <c r="N32" s="11"/>
    </row>
    <row r="33" spans="1:14" ht="6" customHeight="1" x14ac:dyDescent="0.25">
      <c r="A33" s="29"/>
      <c r="B33" s="5"/>
      <c r="L33" s="11"/>
      <c r="M33" s="11"/>
      <c r="N33" s="11"/>
    </row>
    <row r="34" spans="1:14" ht="6" customHeight="1" x14ac:dyDescent="0.25">
      <c r="A34" s="29"/>
      <c r="B34" s="5"/>
      <c r="L34" s="11"/>
      <c r="M34" s="11"/>
      <c r="N34" s="11"/>
    </row>
    <row r="35" spans="1:14" ht="20.25" customHeight="1" x14ac:dyDescent="0.25">
      <c r="A35" s="4" t="s">
        <v>6</v>
      </c>
      <c r="B35" s="5"/>
      <c r="L35" s="11"/>
      <c r="M35" s="11"/>
      <c r="N35" s="11"/>
    </row>
    <row r="36" spans="1:14" ht="8.4499999999999993" customHeight="1" x14ac:dyDescent="0.25">
      <c r="A36" s="4"/>
      <c r="B36" s="5"/>
    </row>
    <row r="37" spans="1:14" s="8" customFormat="1" ht="18.75" x14ac:dyDescent="0.3">
      <c r="A37" s="23" t="s">
        <v>7</v>
      </c>
      <c r="B37" s="24"/>
      <c r="C37" s="25"/>
      <c r="D37" s="25"/>
      <c r="E37" s="25"/>
      <c r="F37" s="26"/>
      <c r="G37" s="25"/>
      <c r="H37" s="25"/>
      <c r="I37" s="26"/>
    </row>
    <row r="38" spans="1:14" s="8" customFormat="1" ht="10.15" customHeight="1" x14ac:dyDescent="0.3">
      <c r="A38" s="23"/>
      <c r="B38" s="23"/>
      <c r="C38" s="25"/>
      <c r="D38" s="25"/>
      <c r="E38" s="25"/>
      <c r="F38" s="26"/>
      <c r="G38" s="25"/>
      <c r="H38" s="25"/>
      <c r="I38" s="26"/>
      <c r="K38" s="22"/>
    </row>
    <row r="39" spans="1:14" s="8" customFormat="1" ht="18.75" x14ac:dyDescent="0.3">
      <c r="A39" s="27" t="s">
        <v>10</v>
      </c>
      <c r="B39" s="28"/>
      <c r="C39" s="25"/>
      <c r="D39" s="25"/>
      <c r="E39" s="25"/>
      <c r="F39" s="26"/>
      <c r="G39" s="25"/>
      <c r="H39" s="25"/>
      <c r="I39" s="26"/>
      <c r="K39" s="22"/>
    </row>
    <row r="40" spans="1:14" x14ac:dyDescent="0.25">
      <c r="K40" s="1"/>
    </row>
    <row r="41" spans="1:14" x14ac:dyDescent="0.25">
      <c r="K41" s="1"/>
    </row>
    <row r="42" spans="1:14" x14ac:dyDescent="0.25">
      <c r="K42" s="10"/>
    </row>
  </sheetData>
  <mergeCells count="4">
    <mergeCell ref="A16:B16"/>
    <mergeCell ref="A20:I20"/>
    <mergeCell ref="A22:I22"/>
    <mergeCell ref="A28:H28"/>
  </mergeCells>
  <printOptions horizontalCentered="1"/>
  <pageMargins left="0" right="0" top="0" bottom="0.75" header="0.3" footer="0.3"/>
  <pageSetup paperSize="9" scale="94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2024-02-17T11:43:03Z</dcterms:modified>
</cp:coreProperties>
</file>