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44156F2-9934-43D0-87A4-75D6AA04E001}"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1" hidden="1">Cash!$A$1:$P$9503</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K8433" i="12" l="1"/>
  <c r="K8442" i="12" s="1"/>
  <c r="L8401" i="12"/>
  <c r="M8382" i="12"/>
  <c r="L8442" i="12" l="1"/>
  <c r="F1200" i="53"/>
  <c r="F1199" i="53"/>
  <c r="E8343" i="12" l="1"/>
  <c r="E8345" i="12"/>
  <c r="E8344" i="12"/>
  <c r="J8371" i="12" l="1"/>
  <c r="J8369" i="12"/>
  <c r="J8370" i="12" s="1"/>
  <c r="E8325" i="12"/>
  <c r="J8372" i="12" l="1"/>
  <c r="E8316" i="12"/>
  <c r="J8354" i="12" s="1"/>
  <c r="K8352" i="12" l="1"/>
  <c r="J8352" i="12"/>
  <c r="J8305" i="12" l="1"/>
  <c r="J8303" i="12"/>
  <c r="J8304" i="12" s="1"/>
  <c r="J8306" i="12" l="1"/>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1" i="57" l="1"/>
  <c r="S97"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2"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97" i="57" s="1"/>
  <c r="S98" i="57" l="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J334"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I325"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C642"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3"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s="1"/>
  <c r="G8440" i="12" s="1"/>
  <c r="G8441" i="12" s="1"/>
  <c r="G8442" i="12" s="1"/>
  <c r="G8443" i="12" s="1"/>
  <c r="G8444" i="12" s="1"/>
  <c r="G8445" i="12" s="1"/>
  <c r="G8446" i="12" s="1"/>
  <c r="G8447" i="12" s="1"/>
  <c r="G8448" i="12" s="1"/>
  <c r="G8449" i="12" s="1"/>
  <c r="G8450" i="12" s="1"/>
  <c r="G8451" i="12" s="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s="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D11" i="57" s="1"/>
  <c r="D16" i="57" s="1"/>
  <c r="D27" i="57" s="1"/>
  <c r="M5" i="57" l="1"/>
  <c r="D26" i="57" l="1"/>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<sst xmlns="http://schemas.openxmlformats.org/spreadsheetml/2006/main" count="68950" uniqueCount="13198">
  <si>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</si>
  <si>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</si>
  <si>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</si>
  <si>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</si>
  <si>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</si>
  <si>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</si>
  <si>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</si>
  <si>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</si>
  <si>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</si>
  <si>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</si>
  <si>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</si>
  <si>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</si>
  <si>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</si>
  <si>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</si>
  <si>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</si>
  <si>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</si>
  <si>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</si>
  <si>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</si>
  <si>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</si>
  <si>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</si>
  <si>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</si>
  <si>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</si>
  <si>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</si>
  <si>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</si>
  <si>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</si>
  <si>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</si>
  <si>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</si>
  <si>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</si>
  <si>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</si>
  <si>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</si>
  <si>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</si>
  <si>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</si>
  <si>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</si>
  <si>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</si>
  <si>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</si>
  <si>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</si>
  <si>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</si>
  <si>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</si>
  <si>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</si>
  <si>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</si>
  <si>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</si>
  <si>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</si>
  <si>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</si>
  <si>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</si>
  <si>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</si>
  <si>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</si>
  <si>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</si>
  <si>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</si>
  <si>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</si>
  <si>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</si>
  <si>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</si>
  <si>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</si>
  <si>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</si>
  <si>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</si>
  <si>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</si>
  <si>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</si>
  <si>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</si>
  <si>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</si>
  <si>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</si>
  <si>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</si>
  <si>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</si>
  <si>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</si>
  <si>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</si>
  <si>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</si>
  <si>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</si>
  <si>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</si>
  <si>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</si>
  <si>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</si>
  <si>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</si>
  <si>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</si>
  <si>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</si>
  <si>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</si>
  <si>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</si>
  <si>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</si>
  <si>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</si>
  <si>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</si>
  <si>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</si>
  <si>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</si>
  <si>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</si>
  <si>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</si>
  <si>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</si>
  <si>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</si>
  <si>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</si>
  <si>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</si>
  <si>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</si>
  <si>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</si>
  <si>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</si>
  <si>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</si>
  <si>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</si>
  <si>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</si>
  <si>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</si>
  <si>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</si>
  <si>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</si>
  <si>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</si>
  <si>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</si>
  <si>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</si>
  <si>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</si>
  <si>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</si>
  <si>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</si>
  <si>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</si>
  <si>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</si>
  <si>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</si>
  <si>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</si>
  <si>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</si>
  <si>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</si>
  <si>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</si>
  <si>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</si>
  <si>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</si>
  <si>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</si>
  <si>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</si>
  <si>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</si>
  <si>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</si>
  <si>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</si>
  <si>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</si>
  <si>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</si>
  <si>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</si>
  <si>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</si>
  <si>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</si>
  <si>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</si>
  <si>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</si>
  <si>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</si>
  <si>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</si>
  <si>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</si>
  <si>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</si>
  <si>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</si>
  <si>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</si>
  <si>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</si>
  <si>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</si>
  <si>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</si>
  <si>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</si>
  <si>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</si>
  <si>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</si>
  <si>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</si>
  <si>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</si>
  <si>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</si>
  <si>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</si>
  <si>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</si>
  <si>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</si>
  <si>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</si>
  <si>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</si>
  <si>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</si>
  <si>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</si>
  <si>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</si>
  <si>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</si>
  <si>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</si>
  <si>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</si>
  <si>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</si>
  <si>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</si>
  <si>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</si>
  <si>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</si>
  <si>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</si>
  <si>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</si>
  <si>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</si>
  <si>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</si>
  <si>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</si>
  <si>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</si>
  <si>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</si>
  <si>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</si>
  <si>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</si>
  <si>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</si>
  <si>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</si>
  <si>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</si>
  <si>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</si>
  <si>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</si>
  <si>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</si>
  <si>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</si>
  <si>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</si>
  <si>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</si>
  <si>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</si>
  <si>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</si>
  <si>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</si>
  <si>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</si>
  <si>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</si>
  <si>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</si>
  <si>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</si>
  <si>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</si>
  <si>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</si>
  <si>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</si>
  <si>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</si>
  <si>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</si>
  <si>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</si>
  <si>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</si>
  <si>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</si>
  <si>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</si>
  <si>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</si>
  <si>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</si>
  <si>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</si>
  <si>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</si>
  <si>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</si>
  <si>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</si>
  <si>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</si>
  <si>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</si>
  <si>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</si>
  <si>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</si>
  <si>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</si>
  <si>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</si>
  <si>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</si>
  <si>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</si>
  <si>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</si>
  <si>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</si>
  <si>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</si>
  <si>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</si>
  <si>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</si>
  <si>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</si>
  <si>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</si>
  <si>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</si>
  <si>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</si>
  <si>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</si>
  <si>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</si>
  <si>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</si>
  <si>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</si>
  <si>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</si>
  <si>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</si>
  <si>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</si>
  <si>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</si>
  <si>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</si>
  <si>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</si>
  <si>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</si>
  <si>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</si>
  <si>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</si>
  <si>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</si>
  <si>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</si>
  <si>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</si>
  <si>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</si>
  <si>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</si>
  <si>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</si>
  <si>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</si>
  <si>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</si>
  <si>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</si>
  <si>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</si>
  <si>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</si>
  <si>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</si>
  <si>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</si>
  <si>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</si>
  <si>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</si>
  <si>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</si>
  <si>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</si>
  <si>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</si>
  <si>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</si>
  <si>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</si>
  <si>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</si>
  <si>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</si>
  <si>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</si>
  <si>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</si>
  <si>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</si>
  <si>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</si>
  <si>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</si>
  <si>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</si>
  <si>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</si>
  <si>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</si>
  <si>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</si>
  <si>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</si>
  <si>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</si>
  <si>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</si>
  <si>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</si>
  <si>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</si>
  <si>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</si>
  <si>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</si>
  <si>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</si>
  <si>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</si>
  <si>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</si>
  <si>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</si>
  <si>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</si>
  <si>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</si>
  <si>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</si>
  <si>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</si>
  <si>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</si>
  <si>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</si>
  <si>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</si>
  <si>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</si>
  <si>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</si>
  <si>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</si>
  <si>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</si>
  <si>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</si>
  <si>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</si>
  <si>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</si>
  <si>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</si>
  <si>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</si>
  <si>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</si>
  <si>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</si>
  <si>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</si>
  <si>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</si>
  <si>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</si>
  <si>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</si>
  <si>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</si>
  <si>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</si>
  <si>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</si>
  <si>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</si>
  <si>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</si>
  <si>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</si>
  <si>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</si>
  <si>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</si>
  <si>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</si>
  <si>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</si>
  <si>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</si>
  <si>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</si>
  <si>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</si>
  <si>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</si>
  <si>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</si>
  <si>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</si>
  <si>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</si>
  <si>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</si>
  <si>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</si>
  <si>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</si>
  <si>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</si>
  <si>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</si>
  <si>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</si>
  <si>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</si>
  <si>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</si>
  <si>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</si>
  <si>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</si>
  <si>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</si>
  <si>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</si>
  <si>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</si>
  <si>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</si>
  <si>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</si>
  <si>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</si>
  <si>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</si>
  <si>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</si>
  <si>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</si>
  <si>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</si>
  <si>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</si>
  <si>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</si>
  <si>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</si>
  <si>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</si>
  <si>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</si>
  <si>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</si>
  <si>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</si>
  <si>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</si>
  <si>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</si>
  <si>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</si>
  <si>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</si>
  <si>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</si>
  <si>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</si>
  <si>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</si>
  <si>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</si>
  <si>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</si>
  <si>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</si>
  <si>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</si>
  <si>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</si>
  <si>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</si>
  <si>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</si>
  <si>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</si>
  <si>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</si>
  <si>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</si>
  <si>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</si>
  <si>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</si>
  <si>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</si>
  <si>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</si>
  <si>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</si>
  <si>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</si>
  <si>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</si>
  <si>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</si>
  <si>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</si>
  <si>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</si>
  <si>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</si>
  <si>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</si>
  <si>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</si>
  <si>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</si>
  <si>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</si>
  <si>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</si>
  <si>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</si>
  <si>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</si>
  <si>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</si>
  <si>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</si>
  <si>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</si>
  <si>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</si>
  <si>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</si>
  <si>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</si>
  <si>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</si>
  <si>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</si>
  <si>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</si>
  <si>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</si>
  <si>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</si>
  <si>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</si>
  <si>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</si>
  <si>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</si>
  <si>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</si>
  <si>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</si>
  <si>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</si>
  <si>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</si>
  <si>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</si>
  <si>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</si>
  <si>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</si>
  <si>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</si>
  <si>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</si>
  <si>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</si>
  <si>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</si>
  <si>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</si>
  <si>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</si>
  <si>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</si>
  <si>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</si>
  <si>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</si>
  <si>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</si>
  <si>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</si>
  <si>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</si>
  <si>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</si>
  <si>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</si>
  <si>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</si>
  <si>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</si>
  <si>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</si>
  <si>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</si>
  <si>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</si>
  <si>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</si>
  <si>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</si>
  <si>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</si>
  <si>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</si>
  <si>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</si>
  <si>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</si>
  <si>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</si>
  <si>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</si>
  <si>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</si>
  <si>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</si>
  <si>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</si>
  <si>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</si>
  <si>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</si>
  <si>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</si>
  <si>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</si>
  <si>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</si>
  <si>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</si>
  <si>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</si>
  <si>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</si>
  <si>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</si>
  <si>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</si>
  <si>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</si>
  <si>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</si>
  <si>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</si>
  <si>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</si>
  <si>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</si>
  <si>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</si>
  <si>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</si>
  <si>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</si>
  <si>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</si>
  <si>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</si>
  <si>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</si>
  <si>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</si>
  <si>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</si>
  <si>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</si>
  <si>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</si>
  <si>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</si>
  <si>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</si>
  <si>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</si>
  <si>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</si>
  <si>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</si>
  <si>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</si>
  <si>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</si>
  <si>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</si>
  <si>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</si>
  <si>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</si>
  <si>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</si>
  <si>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</si>
  <si>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</si>
  <si>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</si>
  <si>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</si>
  <si>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</si>
  <si>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</si>
  <si>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</si>
  <si>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</si>
  <si>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</si>
  <si>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</si>
  <si>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</si>
  <si>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</si>
  <si>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</si>
  <si>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</si>
  <si>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</si>
  <si>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</si>
  <si>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</si>
  <si>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</si>
  <si>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</si>
  <si>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</si>
  <si>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</si>
  <si>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</si>
  <si>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</si>
  <si>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</si>
  <si>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</si>
  <si>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</si>
  <si>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</si>
  <si>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</si>
  <si>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</si>
  <si>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</si>
  <si>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</si>
  <si>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</si>
  <si>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</si>
  <si>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</si>
  <si>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</si>
  <si>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</si>
  <si>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</si>
  <si>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</si>
  <si>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</si>
  <si>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</si>
  <si>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</si>
  <si>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</si>
  <si>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</si>
  <si>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</si>
  <si>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</si>
  <si>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</si>
  <si>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</si>
  <si>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</si>
  <si>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</si>
  <si>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</si>
  <si>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</si>
  <si>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</si>
  <si>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</si>
  <si>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</si>
  <si>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</si>
  <si>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</si>
  <si>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</si>
  <si>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</si>
  <si>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</si>
  <si>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</si>
  <si>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</si>
  <si>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</si>
  <si>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</si>
  <si>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</si>
  <si>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</si>
  <si>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</si>
  <si>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</si>
  <si>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</si>
  <si>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</si>
  <si>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</si>
  <si>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</si>
  <si>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</si>
  <si>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</si>
  <si>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</si>
  <si>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</si>
  <si>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</si>
  <si>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</si>
  <si>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</si>
  <si>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</si>
  <si>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</si>
  <si>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</si>
  <si>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</si>
  <si>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</si>
  <si>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</si>
  <si>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</si>
  <si>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</si>
  <si>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</si>
  <si>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</si>
  <si>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</si>
  <si>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</si>
  <si>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</si>
  <si>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</si>
  <si>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</si>
  <si>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</si>
  <si>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</si>
  <si>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</si>
  <si>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</si>
  <si>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</si>
  <si>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</si>
  <si>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</si>
  <si>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</si>
  <si>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</si>
  <si>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</si>
  <si>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</si>
  <si>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</si>
  <si>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</si>
  <si>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</si>
  <si>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</si>
  <si>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</si>
  <si>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</si>
  <si>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</si>
  <si>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</si>
  <si>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</si>
  <si>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</si>
  <si>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</si>
  <si>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</si>
  <si>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</si>
  <si>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</si>
  <si>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</si>
  <si>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</si>
  <si>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</si>
  <si>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</si>
  <si>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</si>
  <si>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</si>
  <si>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</si>
  <si>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</si>
  <si>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</si>
  <si>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</si>
  <si>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</si>
  <si>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</si>
  <si>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</si>
  <si>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</si>
  <si>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</si>
  <si>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</si>
  <si>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</si>
  <si>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</si>
  <si>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</si>
  <si>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</si>
  <si>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</si>
  <si>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</si>
  <si>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</si>
  <si>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</si>
  <si>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</si>
  <si>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</si>
  <si>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</si>
  <si>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</si>
  <si>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</si>
  <si>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</si>
  <si>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</si>
  <si>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</si>
  <si>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</si>
  <si>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</si>
  <si>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</si>
  <si>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</si>
  <si>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</si>
  <si>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</si>
  <si>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</si>
  <si>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</si>
  <si>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</si>
  <si>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</si>
  <si>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</si>
  <si>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</si>
  <si>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</si>
  <si>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</si>
  <si>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</si>
  <si>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</si>
  <si>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</si>
  <si>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</si>
  <si>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</si>
  <si>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</si>
  <si>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</si>
  <si>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</si>
  <si>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</si>
  <si>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</si>
  <si>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</si>
  <si>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</si>
  <si>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</si>
  <si>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</si>
  <si>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</si>
  <si>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</si>
  <si>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</si>
  <si>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</si>
  <si>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</si>
  <si>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</si>
  <si>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</si>
  <si>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</si>
  <si>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</si>
  <si>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</si>
  <si>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</si>
  <si>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</si>
  <si>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</si>
  <si>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</si>
  <si>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</si>
  <si>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</si>
  <si>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</si>
  <si>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</si>
  <si>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</si>
  <si>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</si>
  <si>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</si>
  <si>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</si>
  <si>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</si>
  <si>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</si>
  <si>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</si>
  <si>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</si>
  <si>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</si>
  <si>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</si>
  <si>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</si>
  <si>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</si>
  <si>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</si>
  <si>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</si>
  <si>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</si>
  <si>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</si>
  <si>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</si>
  <si>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</si>
  <si>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</si>
  <si>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</si>
  <si>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</si>
  <si>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</si>
  <si>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</si>
  <si>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</si>
  <si>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</si>
  <si>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</si>
  <si>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</si>
  <si>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</si>
  <si>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</si>
  <si>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</si>
  <si>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</si>
  <si>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</si>
  <si>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</si>
  <si>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</si>
  <si>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</si>
  <si>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</si>
  <si>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</si>
  <si>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</si>
  <si>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</si>
  <si>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</si>
  <si>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</si>
  <si>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</si>
  <si>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</si>
  <si>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</si>
  <si>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</si>
  <si>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</si>
  <si>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</si>
  <si>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</si>
  <si>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</si>
  <si>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</si>
  <si>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</si>
  <si>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</si>
  <si>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</si>
  <si>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</si>
  <si>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</si>
  <si>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</si>
  <si>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</si>
  <si>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</si>
  <si>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</si>
  <si>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</si>
  <si>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</si>
  <si>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</si>
  <si>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</si>
  <si>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</si>
  <si>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</si>
  <si>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</si>
  <si>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</si>
  <si>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</si>
  <si>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</si>
  <si>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</si>
  <si>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</si>
  <si>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</si>
  <si>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</si>
  <si>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</si>
  <si>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</si>
  <si>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</si>
  <si>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</si>
  <si>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</si>
  <si>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</si>
  <si>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</si>
  <si>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</si>
  <si>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</si>
  <si>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</si>
  <si>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</si>
  <si>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</si>
  <si>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</si>
  <si>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</si>
  <si>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</si>
  <si>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</si>
  <si>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</si>
  <si>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</si>
  <si>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</si>
  <si>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</si>
  <si>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</si>
  <si>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</si>
  <si>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</si>
  <si>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</si>
  <si>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</si>
  <si>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</si>
  <si>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</si>
  <si>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</si>
  <si>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</si>
  <si>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</si>
  <si>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</si>
  <si>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</si>
  <si>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</si>
  <si>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</si>
  <si>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</si>
  <si>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</si>
  <si>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</si>
  <si>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</si>
  <si>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</si>
  <si>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</si>
  <si>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</si>
  <si>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</si>
  <si>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</si>
  <si>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</si>
  <si>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</si>
  <si>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</si>
  <si>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</si>
  <si>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</si>
  <si>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</si>
  <si>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</si>
  <si>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</si>
  <si>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</si>
  <si>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</si>
  <si>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</si>
  <si>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</si>
  <si>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</si>
  <si>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</si>
  <si>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</si>
  <si>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</si>
  <si>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</si>
  <si>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</si>
  <si>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</si>
  <si>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</si>
  <si>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</si>
  <si>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</si>
  <si>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</si>
  <si>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</si>
  <si>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</si>
  <si>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</si>
  <si>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</si>
  <si>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</si>
  <si>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</si>
  <si>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</si>
  <si>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</si>
  <si>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</si>
  <si>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</si>
  <si>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</si>
  <si>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</si>
  <si>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</si>
  <si>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</si>
  <si>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</si>
  <si>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</si>
  <si>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</si>
  <si>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</si>
  <si>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</si>
  <si>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</si>
  <si>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</si>
  <si>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</si>
  <si>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</si>
  <si>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</si>
  <si>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</si>
  <si>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</si>
  <si>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</si>
  <si>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</si>
  <si>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</si>
  <si>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</si>
  <si>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</si>
  <si>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</si>
  <si>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</si>
  <si>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</si>
  <si>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</si>
  <si>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</si>
  <si>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</si>
  <si>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</si>
  <si>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</si>
  <si>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</si>
  <si>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</si>
  <si>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</si>
  <si>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</si>
  <si>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</si>
  <si>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</si>
  <si>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</si>
  <si>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</si>
  <si>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</si>
  <si>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</si>
  <si>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</si>
  <si>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</si>
  <si>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</si>
  <si>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</si>
  <si>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</si>
  <si>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</si>
  <si>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</si>
  <si>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</si>
  <si>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</si>
  <si>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</si>
  <si>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</si>
  <si>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</si>
  <si>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</si>
  <si>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</si>
  <si>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</si>
  <si>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</si>
  <si>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</si>
  <si>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</si>
  <si>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</si>
  <si>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</si>
  <si>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</si>
  <si>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</si>
  <si>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</si>
  <si>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</si>
  <si>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</si>
  <si>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</si>
  <si>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</si>
  <si>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</si>
  <si>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</si>
  <si>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</si>
  <si>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</si>
  <si>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</si>
  <si>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</si>
  <si>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</si>
  <si>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</si>
  <si>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</si>
  <si>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</si>
  <si>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</si>
  <si>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</si>
  <si>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</si>
  <si>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</si>
  <si>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</si>
  <si>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</si>
  <si>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</si>
  <si>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</si>
  <si>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</si>
  <si>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</si>
  <si>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</si>
  <si>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</si>
  <si>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</si>
  <si>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</si>
  <si>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</si>
  <si>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</si>
  <si>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</si>
  <si>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</si>
  <si>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</si>
  <si>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</si>
  <si>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</si>
  <si>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</si>
  <si>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</si>
  <si>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</si>
  <si>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</si>
  <si>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</si>
  <si>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</si>
  <si>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</si>
  <si>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</si>
  <si>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</si>
  <si>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</si>
  <si>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</si>
  <si>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</si>
  <si>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</si>
  <si>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</si>
  <si>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</si>
  <si>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</si>
  <si>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</si>
  <si>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</si>
  <si>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</si>
  <si>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</si>
  <si>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</si>
  <si>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</si>
  <si>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</si>
  <si>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</si>
  <si>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</si>
  <si>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</si>
  <si>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</si>
  <si>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</si>
  <si>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</si>
  <si>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</si>
  <si>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</si>
  <si>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</si>
  <si>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</si>
  <si>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</si>
  <si>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</si>
  <si>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</si>
  <si>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</si>
  <si>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</si>
  <si>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</si>
  <si>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</si>
  <si>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</si>
  <si>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</si>
  <si>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</si>
  <si>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</si>
  <si>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</si>
  <si>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</si>
  <si>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</si>
  <si>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</si>
  <si>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</si>
  <si>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</si>
  <si>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</si>
  <si>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</si>
  <si>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</si>
  <si>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</si>
  <si>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</si>
  <si>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</si>
  <si>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</si>
  <si>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</si>
  <si>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</si>
  <si>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</si>
  <si>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</si>
  <si>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</si>
  <si>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</si>
  <si>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</si>
  <si>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</si>
  <si>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</si>
  <si>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</si>
  <si>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</si>
  <si>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</si>
  <si>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</si>
  <si>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</si>
  <si>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</si>
  <si>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</si>
  <si>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</si>
  <si>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</si>
  <si>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</si>
  <si>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</si>
  <si>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</si>
  <si>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</si>
  <si>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</si>
  <si>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</si>
  <si>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</si>
  <si>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</si>
  <si>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</si>
  <si>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</si>
  <si>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</si>
  <si>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</si>
  <si>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</si>
  <si>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</si>
  <si>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</si>
  <si>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</si>
  <si>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</si>
  <si>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</si>
  <si>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</si>
  <si>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</si>
  <si>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</si>
  <si>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</si>
  <si>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</si>
  <si>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</si>
  <si>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</si>
  <si>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</si>
  <si>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</si>
  <si>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</si>
  <si>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</si>
  <si>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</si>
  <si>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</si>
  <si>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</si>
  <si>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</si>
  <si>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</si>
  <si>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</si>
  <si>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</si>
  <si>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</si>
  <si>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</si>
  <si>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</si>
  <si>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</si>
  <si>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</si>
  <si>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</si>
  <si>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</si>
  <si>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</si>
  <si>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</si>
  <si>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</si>
  <si>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</si>
  <si>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</si>
  <si>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</si>
  <si>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</si>
  <si>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</si>
  <si>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</si>
  <si>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</si>
  <si>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</si>
  <si>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</si>
  <si>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</si>
  <si>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</si>
  <si>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</si>
  <si>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</si>
  <si>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</si>
  <si>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</si>
  <si>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</si>
  <si>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</si>
  <si>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</si>
  <si>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</si>
  <si>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</si>
  <si>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</si>
  <si>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</si>
  <si>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</si>
  <si>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</si>
  <si>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</si>
  <si>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</si>
  <si>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</si>
  <si>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</si>
  <si>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</si>
  <si>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</si>
  <si>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</si>
  <si>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</si>
  <si>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</si>
  <si>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</si>
  <si>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</si>
  <si>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</si>
  <si>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</si>
  <si>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</si>
  <si>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</si>
  <si>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</si>
  <si>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</si>
  <si>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</si>
  <si>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</si>
  <si>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</si>
  <si>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</si>
  <si>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</si>
  <si>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</si>
  <si>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</si>
  <si>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</si>
  <si>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</si>
  <si>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</si>
  <si>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</si>
  <si>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</si>
  <si>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</si>
  <si>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</si>
  <si>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</si>
  <si>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</si>
  <si>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</si>
  <si>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</si>
  <si>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</si>
  <si>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</si>
  <si>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</si>
  <si>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</si>
  <si>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</si>
  <si>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</si>
  <si>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</si>
  <si>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</si>
  <si>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</si>
  <si>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</si>
  <si>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</si>
  <si>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</si>
  <si>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</si>
  <si>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</si>
  <si>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</si>
  <si>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</si>
  <si>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</si>
  <si>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</si>
  <si>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</si>
  <si>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</si>
  <si>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</si>
  <si>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</si>
  <si>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</si>
  <si>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</si>
  <si>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</si>
  <si>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</si>
  <si>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</si>
  <si>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</si>
  <si>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</si>
  <si>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</si>
  <si>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</si>
  <si>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</si>
  <si>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</si>
  <si>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</si>
  <si>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</si>
  <si>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</si>
  <si>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</si>
  <si>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</si>
  <si>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</si>
  <si>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</si>
  <si>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</si>
  <si>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</si>
  <si>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</si>
  <si>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</si>
  <si>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</si>
  <si>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</si>
  <si>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</si>
  <si>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</si>
  <si>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</si>
  <si>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</si>
  <si>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</si>
  <si>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</si>
  <si>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</si>
  <si>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</si>
  <si>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</si>
  <si>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</si>
  <si>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</si>
  <si>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</si>
  <si>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</si>
  <si>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</si>
  <si>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</si>
  <si>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</si>
  <si>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</si>
  <si>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</si>
  <si>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</si>
  <si>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</si>
  <si>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</si>
  <si>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</si>
  <si>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</si>
  <si>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</si>
  <si>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</si>
  <si>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</si>
  <si>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</si>
  <si>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</si>
  <si>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</si>
  <si>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</si>
  <si>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</si>
  <si>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</si>
  <si>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</si>
  <si>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</si>
  <si>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</si>
  <si>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</si>
  <si>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</si>
  <si>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</si>
  <si>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</si>
  <si>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</si>
  <si>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</si>
  <si>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</si>
  <si>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</si>
  <si>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</si>
  <si>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</si>
  <si>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</si>
  <si>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</si>
  <si>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</si>
  <si>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</si>
  <si>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</si>
  <si>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</si>
  <si>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</si>
  <si>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</si>
  <si>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</si>
  <si>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</si>
  <si>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</si>
  <si>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</si>
  <si>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</si>
  <si>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</si>
  <si>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</si>
  <si>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</si>
  <si>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</si>
  <si>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</si>
  <si>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</si>
  <si>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</si>
  <si>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</si>
  <si>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</si>
  <si>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</si>
  <si>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</si>
  <si>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</si>
  <si>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</si>
  <si>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</si>
  <si>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</si>
  <si>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</si>
  <si>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</si>
  <si>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</si>
  <si>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</si>
  <si>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</si>
  <si>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</si>
  <si>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</si>
  <si>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</si>
  <si>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</si>
  <si>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</si>
  <si>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</si>
  <si>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</si>
  <si>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</si>
  <si>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</si>
  <si>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</si>
  <si>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</si>
  <si>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</si>
  <si>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</si>
  <si>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</si>
  <si>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</si>
  <si>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</si>
  <si>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</si>
  <si>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</si>
  <si>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</si>
  <si>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</si>
  <si>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</si>
  <si>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</si>
  <si>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</si>
  <si>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</si>
  <si>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</si>
  <si>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</si>
  <si>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</si>
  <si>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</si>
  <si>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</si>
  <si>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</si>
  <si>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</si>
  <si>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</si>
  <si>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</si>
  <si>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</si>
  <si>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</si>
  <si>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</si>
  <si>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</si>
  <si>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</si>
  <si>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</si>
  <si>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</si>
  <si>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</si>
  <si>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</si>
  <si>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</si>
  <si>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</si>
  <si>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</si>
  <si>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</si>
  <si>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</si>
  <si>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</si>
  <si>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</si>
  <si>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</si>
  <si>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</si>
  <si>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</si>
  <si>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</si>
  <si>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</si>
  <si>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</si>
  <si>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</si>
  <si>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</si>
  <si>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</si>
  <si>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</si>
  <si>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</si>
  <si>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</si>
  <si>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</si>
  <si>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</si>
  <si>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</si>
  <si>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</si>
  <si>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</si>
  <si>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</si>
  <si>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</si>
  <si>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</si>
  <si>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</si>
  <si>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</si>
  <si>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</si>
  <si>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</si>
  <si>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</si>
  <si>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</si>
  <si>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</si>
  <si>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</si>
  <si>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</si>
  <si>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</si>
  <si>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</si>
  <si>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</si>
  <si>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</si>
  <si>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</si>
  <si>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</si>
  <si>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</si>
  <si>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</si>
  <si>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</si>
  <si>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</si>
  <si>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</si>
  <si>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</si>
  <si>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</si>
  <si>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</si>
  <si>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</si>
  <si>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</si>
  <si>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</si>
  <si>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</si>
  <si>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</si>
  <si>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</si>
  <si>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</si>
  <si>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</si>
  <si>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</si>
  <si>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</si>
  <si>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</si>
  <si>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</si>
  <si>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</si>
  <si>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</si>
  <si>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</si>
  <si>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</si>
  <si>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</si>
  <si>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</si>
  <si>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</si>
  <si>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</si>
  <si>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</si>
  <si>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</si>
  <si>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</si>
  <si>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</si>
  <si>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</si>
  <si>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</si>
  <si>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</si>
  <si>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</si>
  <si>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</si>
  <si>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</si>
  <si>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</si>
  <si>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</si>
  <si>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</si>
  <si>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</si>
  <si>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</si>
  <si>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</si>
  <si>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</si>
  <si>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</si>
  <si>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</si>
  <si>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</si>
  <si>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</si>
  <si>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</si>
  <si>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</si>
  <si>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</si>
  <si>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</si>
  <si>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</si>
  <si>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</si>
  <si>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</si>
  <si>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</si>
  <si>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</si>
  <si>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</si>
  <si>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</si>
  <si>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</si>
  <si>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</si>
  <si>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</si>
  <si>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</si>
  <si>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</si>
  <si>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</si>
  <si>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</si>
  <si>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</si>
  <si>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</si>
  <si>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</si>
  <si>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</si>
  <si>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</si>
  <si>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</si>
  <si>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</si>
  <si>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</si>
  <si>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</si>
  <si>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</si>
  <si>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</si>
  <si>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</si>
  <si>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</si>
  <si>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</si>
  <si>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</si>
  <si>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</si>
  <si>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</si>
  <si>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</si>
  <si>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</si>
  <si>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</si>
  <si>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</si>
  <si>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</si>
  <si>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</si>
  <si>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</si>
  <si>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</si>
  <si>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</si>
  <si>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</si>
  <si>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</si>
  <si>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</si>
  <si>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</si>
  <si>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</si>
  <si>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</si>
  <si>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</si>
  <si>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</si>
  <si>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</si>
  <si>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</si>
  <si>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</si>
  <si>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</si>
  <si>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</si>
  <si>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</si>
  <si>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</si>
  <si>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</si>
  <si>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</si>
  <si>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</si>
  <si>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</si>
  <si>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</si>
  <si>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</si>
  <si>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</si>
  <si>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</si>
  <si>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</si>
  <si>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</si>
  <si>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</si>
  <si>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</si>
  <si>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</si>
  <si>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</si>
  <si>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</si>
  <si>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</si>
  <si>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</si>
  <si>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</si>
  <si>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</si>
  <si>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</si>
  <si>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</si>
  <si>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</si>
  <si>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</si>
  <si>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</si>
  <si>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</si>
  <si>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</si>
  <si>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</si>
  <si>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</si>
  <si>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</si>
  <si>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</si>
  <si>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</si>
  <si>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</si>
  <si>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</si>
  <si>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</si>
  <si>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</si>
  <si>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</si>
  <si>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</si>
  <si>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</si>
  <si>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</si>
  <si>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</si>
  <si>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</si>
  <si>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</si>
  <si>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</si>
  <si>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</si>
  <si>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</si>
  <si>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</si>
  <si>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</si>
  <si>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</si>
  <si>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</si>
  <si>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</si>
  <si>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</si>
  <si>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</si>
  <si>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</si>
  <si>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</si>
  <si>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</si>
  <si>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</si>
  <si>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</si>
  <si>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</si>
  <si>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</si>
  <si>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</si>
  <si>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</si>
  <si>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</si>
  <si>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</si>
  <si>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</si>
  <si>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</si>
  <si>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</si>
  <si>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</si>
  <si>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</si>
  <si>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</si>
  <si>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</si>
  <si>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</si>
  <si>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</si>
  <si>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</si>
  <si>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</si>
  <si>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</si>
  <si>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</si>
  <si>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</si>
  <si>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</si>
  <si>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</si>
  <si>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</si>
  <si>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</si>
  <si>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</si>
  <si>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</si>
  <si>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</si>
  <si>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</si>
  <si>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</si>
  <si>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</si>
  <si>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</si>
  <si>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</si>
  <si>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</si>
  <si>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</si>
  <si>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</si>
  <si>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</si>
  <si>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</si>
  <si>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</si>
  <si>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</si>
  <si>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</si>
  <si>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</si>
  <si>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</si>
  <si>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</si>
  <si>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</si>
  <si>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</si>
  <si>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</si>
  <si>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</si>
  <si>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</si>
  <si>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</si>
  <si>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</si>
  <si>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</si>
  <si>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</si>
  <si>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</si>
  <si>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</si>
  <si>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</si>
  <si>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</si>
  <si>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</si>
  <si>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</si>
  <si>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</si>
  <si>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</si>
  <si>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</si>
  <si>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</si>
  <si>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</si>
  <si>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</si>
  <si>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</si>
  <si>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</si>
  <si>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</si>
  <si>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</si>
  <si>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</si>
  <si>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</si>
  <si>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</si>
  <si>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</si>
  <si>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</si>
  <si>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</si>
  <si>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</si>
  <si>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</si>
  <si>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</si>
  <si>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</si>
  <si>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</si>
  <si>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</si>
  <si>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</si>
  <si>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</si>
  <si>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</si>
  <si>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</si>
  <si>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</si>
  <si>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</si>
  <si>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</si>
  <si>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</si>
  <si>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</si>
  <si>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</si>
  <si>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</si>
  <si>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</si>
  <si>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</si>
  <si>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</si>
  <si>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</si>
  <si>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</si>
  <si>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</si>
  <si>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</si>
  <si>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</si>
  <si>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</si>
  <si>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</si>
  <si>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</si>
  <si>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</si>
  <si>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</si>
  <si>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</si>
  <si>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</si>
  <si>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</si>
  <si>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</si>
  <si>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</si>
  <si>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</si>
  <si>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</si>
  <si>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</si>
  <si>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</si>
  <si>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</si>
  <si>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</si>
  <si>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</si>
  <si>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</si>
  <si>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</si>
  <si>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</si>
  <si>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</si>
  <si>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</si>
  <si>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</si>
  <si>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</si>
  <si>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</si>
  <si>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</si>
  <si>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</si>
  <si>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</si>
  <si>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</si>
  <si>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</si>
  <si>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</si>
  <si>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</si>
  <si>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</si>
  <si>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</si>
  <si>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</si>
  <si>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</si>
  <si>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</si>
  <si>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</si>
  <si>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</si>
  <si>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</si>
  <si>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</si>
  <si>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</si>
  <si>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</si>
  <si>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</si>
  <si>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</si>
  <si>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</si>
  <si>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</si>
  <si>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</si>
  <si>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</si>
  <si>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</si>
  <si>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</si>
  <si>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</si>
  <si>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</si>
  <si>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</si>
  <si>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</si>
  <si>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</si>
  <si>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</si>
  <si>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</si>
  <si>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</si>
  <si>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</si>
  <si>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</si>
  <si>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</si>
  <si>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</si>
  <si>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</si>
  <si>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</si>
  <si>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</si>
  <si>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</si>
  <si>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</si>
  <si>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</si>
  <si>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</si>
  <si>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</si>
  <si>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</si>
  <si>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</si>
  <si>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</si>
  <si>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</si>
  <si>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</si>
  <si>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</si>
  <si>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</si>
  <si>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</si>
  <si>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</si>
  <si>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</si>
  <si>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</si>
  <si>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</si>
  <si>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</si>
  <si>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</si>
  <si>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</si>
  <si>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</si>
  <si>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</si>
  <si>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</si>
  <si>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</si>
  <si>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</si>
  <si>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</si>
  <si>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</si>
  <si>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</si>
  <si>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</si>
  <si>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</si>
  <si>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</si>
  <si>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</si>
  <si>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</si>
  <si>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</si>
  <si>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</si>
  <si>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</si>
  <si>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</si>
  <si>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</si>
  <si>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</si>
  <si>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</si>
  <si>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</si>
  <si>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</si>
  <si>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</si>
  <si>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</si>
  <si>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</si>
  <si>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</si>
  <si>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</si>
  <si>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</si>
  <si>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</si>
  <si>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</si>
  <si>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</si>
  <si>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</si>
  <si>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</si>
  <si>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</si>
  <si>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</si>
  <si>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</si>
  <si>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</si>
  <si>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</si>
  <si>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</si>
  <si>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</si>
  <si>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</si>
  <si>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</si>
  <si>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</si>
  <si>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</si>
  <si>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</si>
  <si>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</si>
  <si>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</si>
  <si>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</si>
  <si>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</si>
  <si>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</si>
  <si>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</si>
  <si>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</si>
  <si>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</si>
  <si>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</si>
  <si>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</si>
  <si>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</si>
  <si>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</si>
  <si>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</si>
  <si>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</si>
  <si>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</si>
  <si>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</si>
  <si>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</si>
  <si>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</si>
  <si>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</si>
  <si>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</si>
  <si>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</si>
  <si>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</si>
  <si>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</si>
  <si>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</si>
  <si>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</si>
  <si>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</si>
  <si>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</si>
  <si>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</si>
  <si>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</si>
  <si>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</si>
  <si>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</si>
  <si>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</si>
  <si>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</si>
  <si>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</si>
  <si>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</si>
  <si>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</si>
  <si>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</si>
  <si>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</si>
  <si>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</si>
  <si>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</si>
  <si>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</si>
  <si>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</si>
  <si>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</si>
  <si>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</si>
  <si>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</si>
  <si>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</si>
  <si>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</si>
  <si>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</si>
  <si>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</si>
  <si>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</si>
  <si>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</si>
  <si>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</si>
  <si>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</si>
  <si>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</si>
  <si>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</si>
  <si>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</si>
  <si>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</si>
  <si>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</si>
  <si>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</si>
  <si>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</si>
  <si>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</si>
  <si>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</si>
  <si>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</si>
  <si>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</si>
  <si>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</si>
  <si>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</si>
  <si>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</si>
  <si>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</si>
  <si>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</si>
  <si>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</si>
  <si>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</si>
  <si>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</si>
  <si>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</si>
  <si>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</si>
  <si>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</si>
  <si>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</si>
  <si>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</si>
  <si>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</si>
  <si>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</si>
  <si>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</si>
  <si>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</si>
  <si>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</si>
  <si>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</si>
  <si>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</si>
  <si>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</si>
  <si>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</si>
  <si>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</si>
  <si>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</si>
  <si>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</si>
  <si>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</si>
  <si>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</si>
  <si>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</si>
  <si>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</si>
  <si>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</si>
  <si>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</si>
  <si>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</si>
  <si>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</si>
  <si>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</si>
  <si>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</si>
  <si>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</si>
  <si>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</si>
  <si>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</si>
  <si>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</si>
  <si>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</si>
  <si>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</si>
  <si>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</si>
  <si>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</si>
  <si>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</si>
  <si>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</si>
  <si>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</si>
  <si>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</si>
  <si>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</si>
  <si>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</si>
  <si>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</si>
  <si>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</si>
  <si>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</si>
  <si>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</si>
  <si>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</si>
  <si>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</si>
  <si>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</si>
  <si>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</si>
  <si>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</si>
  <si>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</si>
  <si>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</si>
  <si>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</si>
  <si>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</si>
  <si>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</si>
  <si>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</si>
  <si>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</si>
  <si>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</si>
  <si>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</si>
  <si>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</si>
  <si>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</si>
  <si>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</si>
  <si>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</si>
  <si>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</si>
  <si>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</si>
  <si>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</si>
  <si>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</si>
  <si>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</si>
  <si>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</si>
  <si>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</si>
  <si>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</si>
  <si>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</si>
  <si>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</si>
  <si>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</si>
  <si>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</si>
  <si>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</si>
  <si>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</si>
  <si>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</si>
  <si>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</si>
  <si>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</si>
  <si>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</si>
  <si>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</si>
  <si>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</si>
  <si>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</si>
  <si>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</si>
  <si>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</si>
  <si>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</si>
  <si>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</si>
  <si>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</si>
  <si>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</si>
  <si>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</si>
  <si>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</si>
  <si>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</si>
  <si>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</si>
  <si>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</si>
  <si>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</si>
  <si>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</si>
  <si>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</si>
  <si>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</si>
  <si>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</si>
  <si>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</si>
  <si>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</si>
  <si>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</si>
  <si>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</si>
  <si>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</si>
  <si>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</si>
  <si>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</si>
  <si>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</si>
  <si>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</si>
  <si>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</si>
  <si>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</si>
  <si>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</si>
  <si>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</si>
  <si>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</si>
  <si>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</si>
  <si>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</si>
  <si>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</si>
  <si>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</si>
  <si>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</si>
  <si>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</si>
  <si>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</si>
  <si>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</si>
  <si>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</si>
  <si>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</si>
  <si>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</si>
  <si>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</si>
  <si>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</si>
  <si>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</si>
  <si>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</si>
  <si>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</si>
  <si>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</si>
  <si>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</si>
  <si>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</si>
  <si>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</si>
  <si>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</si>
  <si>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</si>
  <si>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</si>
  <si>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</si>
  <si>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</si>
  <si>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</si>
  <si>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</si>
  <si>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</si>
  <si>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</si>
  <si>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</si>
  <si>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</si>
  <si>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</si>
  <si>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</si>
  <si>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</si>
  <si>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</si>
  <si>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</si>
  <si>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</si>
  <si>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</si>
  <si>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</si>
  <si>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</si>
  <si>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</si>
  <si>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</si>
  <si>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</si>
  <si>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</si>
  <si>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</si>
  <si>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</si>
  <si>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</si>
  <si>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</si>
  <si>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</si>
  <si>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</si>
  <si>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</si>
  <si>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</si>
  <si>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</si>
  <si>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</si>
  <si>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</si>
  <si>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</si>
  <si>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</si>
  <si>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</si>
  <si>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</si>
  <si>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</si>
  <si>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</si>
  <si>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</si>
  <si>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</si>
  <si>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</si>
  <si>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</si>
  <si>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</si>
  <si>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</si>
  <si>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</si>
  <si>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</si>
  <si>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</si>
  <si>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</si>
  <si>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</si>
  <si>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</si>
  <si>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</si>
  <si>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</si>
  <si>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</si>
  <si>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</si>
  <si>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</si>
  <si>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</si>
  <si>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</si>
  <si>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</si>
  <si>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</si>
  <si>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</si>
  <si>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</si>
  <si>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</si>
  <si>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</si>
  <si>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</si>
  <si>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</si>
  <si>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</si>
  <si>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</si>
  <si>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</si>
  <si>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</si>
  <si>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</si>
  <si>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</si>
  <si>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</si>
  <si>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</si>
  <si>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</si>
  <si>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</si>
  <si>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</si>
  <si>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</si>
  <si>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</si>
  <si>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</si>
  <si>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</si>
  <si>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</si>
  <si>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</si>
  <si>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</si>
  <si>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</si>
  <si>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</si>
  <si>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</si>
  <si>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</si>
  <si>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</si>
  <si>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</si>
  <si>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</si>
  <si>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</si>
  <si>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</si>
  <si>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</si>
  <si>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</si>
  <si>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</si>
  <si>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</si>
  <si>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</si>
  <si>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</si>
  <si>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</si>
  <si>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</si>
  <si>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</si>
  <si>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</si>
  <si>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</si>
  <si>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</si>
  <si>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</si>
  <si>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</si>
  <si>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</si>
  <si>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</si>
  <si>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</si>
  <si>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</si>
  <si>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</si>
  <si>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</si>
  <si>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</si>
  <si>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</si>
  <si>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</si>
  <si>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</si>
  <si>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</si>
  <si>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</si>
  <si>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</si>
  <si>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</si>
  <si>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</si>
  <si>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</si>
  <si>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</si>
  <si>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</si>
  <si>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</si>
  <si>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</si>
  <si>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</si>
  <si>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</si>
  <si>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</si>
  <si>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</si>
  <si>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</si>
  <si>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</si>
  <si>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</si>
  <si>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</si>
  <si>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</si>
  <si>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</si>
  <si>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</si>
  <si>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</si>
  <si>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</si>
  <si>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</si>
  <si>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</si>
  <si>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</si>
  <si>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</si>
  <si>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</si>
  <si>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</si>
  <si>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</si>
  <si>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</si>
  <si>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</si>
  <si>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</si>
  <si>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</si>
  <si>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</si>
  <si>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</si>
  <si>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</si>
  <si>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</si>
  <si>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</si>
  <si>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</si>
  <si>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</si>
  <si>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</si>
  <si>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</si>
  <si>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</si>
  <si>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</si>
  <si>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</si>
  <si>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</si>
  <si>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</si>
  <si>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</si>
  <si>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</si>
  <si>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</si>
  <si>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</si>
  <si>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</si>
  <si>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</si>
  <si>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</si>
  <si>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</si>
  <si>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</si>
  <si>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</si>
  <si>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</si>
  <si>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</si>
  <si>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</si>
  <si>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</si>
  <si>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</si>
  <si>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</si>
  <si>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</si>
  <si>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</si>
  <si>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</si>
  <si>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</si>
  <si>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</si>
  <si>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</si>
  <si>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</si>
  <si>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</si>
  <si>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</si>
  <si>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</si>
  <si>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</si>
  <si>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</si>
  <si>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</si>
  <si>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</si>
  <si>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</si>
  <si>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</si>
  <si>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</si>
  <si>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</si>
  <si>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</si>
  <si>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</si>
  <si>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</si>
  <si>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</si>
  <si>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</si>
  <si>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</si>
  <si>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</si>
  <si>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</si>
  <si>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</si>
  <si>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</si>
  <si>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</si>
  <si>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</si>
  <si>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</si>
  <si>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</si>
  <si>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</si>
  <si>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</si>
  <si>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</si>
  <si>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</si>
  <si>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</si>
  <si>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</si>
  <si>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</si>
  <si>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</si>
  <si>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</si>
  <si>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</si>
  <si>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</si>
  <si>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</si>
  <si>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</si>
  <si>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</si>
  <si>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</si>
  <si>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</si>
  <si>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</si>
  <si>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</si>
  <si>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</si>
  <si>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</si>
  <si>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</si>
  <si>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</si>
  <si>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</si>
  <si>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</si>
  <si>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</si>
  <si>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</si>
  <si>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</si>
  <si>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</si>
  <si>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</si>
  <si>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</si>
  <si>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</si>
  <si>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</si>
  <si>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</si>
  <si>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</si>
  <si>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</si>
  <si>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</si>
  <si>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</si>
  <si>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</si>
  <si>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</si>
  <si>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</si>
  <si>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</si>
  <si>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</si>
  <si>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</si>
  <si>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</si>
  <si>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</si>
  <si>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</si>
  <si>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</si>
  <si>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</si>
  <si>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</si>
  <si>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</si>
  <si>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</si>
  <si>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</si>
  <si>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</si>
  <si>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</si>
  <si>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</si>
  <si>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</si>
  <si>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</si>
  <si>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</si>
  <si>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</si>
  <si>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</si>
  <si>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</si>
  <si>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</si>
  <si>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</si>
  <si>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</si>
  <si>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</si>
  <si>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</si>
  <si>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</si>
  <si>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</si>
  <si>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</si>
  <si>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</si>
  <si>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</si>
  <si>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</si>
  <si>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</si>
  <si>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</si>
  <si>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</si>
  <si>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</si>
  <si>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</si>
  <si>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</si>
  <si>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</si>
  <si>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</si>
  <si>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</si>
  <si>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</si>
  <si>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</si>
  <si>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</si>
  <si>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</si>
  <si>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</si>
  <si>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</si>
  <si>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</si>
  <si>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</si>
  <si>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</si>
  <si>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</si>
  <si>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</si>
  <si>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</si>
  <si>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</si>
  <si>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</si>
  <si>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</si>
  <si>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</si>
  <si>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</si>
  <si>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</si>
  <si>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</si>
  <si>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</si>
  <si>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</si>
  <si>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</si>
  <si>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</si>
  <si>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</si>
  <si>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</si>
  <si>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</si>
  <si>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</si>
  <si>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</si>
  <si>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</si>
  <si>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</si>
  <si>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</si>
  <si>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</si>
  <si>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</si>
  <si>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</si>
  <si>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</si>
  <si>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</si>
  <si>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</si>
  <si>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</si>
  <si>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</si>
  <si>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</si>
  <si>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</si>
  <si>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</si>
  <si>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</si>
  <si>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</si>
  <si>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</si>
  <si>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</si>
  <si>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</si>
  <si>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</si>
  <si>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</si>
  <si>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</si>
  <si>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</si>
  <si>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</si>
  <si>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</si>
  <si>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</si>
  <si>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</si>
  <si>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</si>
  <si>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</si>
  <si>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</si>
  <si>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</si>
  <si>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</si>
  <si>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</si>
  <si>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</si>
  <si>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</si>
  <si>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</si>
  <si>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</si>
  <si>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</si>
  <si>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</si>
  <si>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</si>
  <si>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</si>
  <si>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</si>
  <si>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</si>
  <si>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</si>
  <si>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</si>
  <si>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</si>
  <si>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</si>
  <si>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</si>
  <si>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</si>
  <si>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</si>
  <si>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</si>
  <si>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</si>
  <si>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</si>
  <si>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</si>
  <si>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</si>
  <si>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</si>
  <si>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</si>
  <si>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</si>
  <si>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</si>
  <si>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</si>
  <si>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</si>
  <si>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</si>
  <si>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</si>
  <si>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</si>
  <si>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</si>
  <si>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</si>
  <si>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</si>
  <si>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</si>
  <si>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</si>
  <si>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</si>
  <si>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</si>
  <si>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</si>
  <si>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</si>
  <si>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</si>
  <si>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</si>
  <si>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</si>
  <si>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</si>
  <si>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</si>
  <si>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</si>
  <si>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</si>
  <si>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</si>
  <si>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</si>
  <si>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</si>
  <si>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</si>
  <si>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</si>
  <si>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</si>
  <si>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</si>
  <si>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</si>
  <si>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</si>
  <si>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</si>
  <si>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</si>
  <si>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</si>
  <si>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</si>
  <si>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</si>
  <si>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</si>
  <si>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</si>
  <si>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</si>
  <si>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</si>
  <si>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</si>
  <si>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</si>
  <si>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</si>
  <si>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</si>
  <si>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</si>
  <si>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</si>
  <si>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</si>
  <si>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</si>
  <si>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</si>
  <si>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</si>
  <si>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</si>
  <si>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</si>
  <si>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</si>
  <si>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</si>
  <si>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</si>
  <si>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</si>
  <si>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</si>
  <si>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</si>
  <si>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</si>
  <si>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</si>
  <si>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</si>
  <si>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</si>
  <si>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</si>
  <si>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</si>
  <si>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</si>
  <si>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</si>
  <si>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</si>
  <si>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</si>
  <si>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</si>
  <si>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</si>
  <si>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</si>
  <si>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</si>
  <si>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</si>
  <si>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</si>
  <si>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</si>
  <si>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</si>
  <si>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</si>
  <si>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</si>
  <si>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</si>
  <si>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</si>
  <si>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</si>
  <si>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</si>
  <si>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</si>
  <si>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</si>
  <si>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</si>
  <si>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</si>
  <si>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</si>
  <si>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</si>
  <si>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</si>
  <si>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</si>
  <si>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</si>
  <si>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</si>
  <si>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</si>
  <si>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</si>
  <si>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</si>
  <si>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</si>
  <si>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</si>
  <si>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</si>
  <si>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</si>
  <si>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</si>
  <si>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</si>
  <si>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</si>
  <si>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</si>
  <si>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</si>
  <si>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</si>
  <si>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</si>
  <si>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</si>
  <si>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</si>
  <si>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</si>
  <si>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</si>
  <si>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</si>
  <si>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</si>
  <si>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</si>
  <si>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</si>
  <si>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</si>
  <si>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</si>
  <si>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</si>
  <si>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</si>
  <si>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</si>
  <si>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</si>
  <si>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</si>
  <si>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</si>
  <si>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</si>
  <si>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</si>
  <si>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</si>
  <si>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</si>
  <si>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</si>
  <si>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</si>
  <si>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</si>
  <si>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</si>
  <si>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</si>
  <si>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</si>
  <si>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</si>
  <si>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</si>
  <si>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</si>
  <si>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</si>
  <si>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</si>
  <si>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</si>
  <si>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</si>
  <si>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</si>
  <si>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</si>
  <si>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</si>
  <si>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</si>
  <si>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</si>
  <si>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</si>
  <si>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</si>
  <si>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</si>
  <si>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</si>
  <si>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</si>
  <si>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</si>
  <si>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</si>
  <si>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</si>
  <si>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</si>
  <si>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</si>
  <si>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</si>
  <si>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</si>
  <si>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</si>
  <si>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</si>
  <si>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</si>
  <si>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</si>
  <si>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</si>
  <si>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</si>
  <si>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</si>
  <si>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</si>
  <si>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</si>
  <si>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</si>
  <si>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</si>
  <si>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</si>
  <si>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</si>
  <si>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</si>
  <si>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</si>
  <si>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</si>
  <si>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</si>
  <si>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</si>
  <si>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</si>
  <si>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</si>
  <si>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</si>
  <si>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</si>
  <si>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</si>
  <si>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</si>
  <si>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</si>
  <si>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</si>
  <si>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</si>
  <si>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</si>
  <si>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</si>
  <si>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</si>
  <si>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</si>
  <si>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</si>
  <si>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</si>
  <si>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</si>
  <si>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</si>
  <si>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</si>
  <si>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</si>
  <si>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</si>
  <si>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</si>
  <si>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</si>
  <si>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</si>
  <si>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</si>
  <si>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</si>
  <si>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</si>
  <si>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</si>
  <si>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</si>
  <si>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</si>
  <si>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</si>
  <si>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</si>
  <si>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</si>
  <si>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</si>
  <si>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</si>
  <si>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</si>
  <si>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</si>
  <si>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</si>
  <si>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</si>
  <si>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</si>
  <si>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</si>
  <si>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</si>
  <si>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</si>
  <si>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</si>
  <si>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</si>
  <si>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</si>
  <si>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</si>
  <si>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</si>
  <si>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</si>
  <si>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</si>
  <si>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</si>
  <si>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</si>
  <si>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</si>
  <si>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</si>
  <si>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</si>
  <si>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</si>
  <si>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</si>
  <si>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</si>
  <si>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</si>
  <si>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</si>
  <si>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</si>
  <si>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</si>
  <si>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</si>
  <si>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</si>
  <si>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</si>
  <si>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</si>
  <si>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</si>
  <si>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</si>
  <si>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</si>
  <si>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</si>
  <si>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</si>
  <si>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</si>
  <si>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</si>
  <si>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</si>
  <si>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</si>
  <si>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</si>
  <si>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</si>
  <si>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</si>
  <si>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</si>
  <si>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</si>
  <si>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</si>
  <si>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</si>
  <si>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</si>
  <si>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</si>
  <si>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</si>
  <si>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</si>
  <si>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</si>
  <si>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</si>
  <si>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</si>
  <si>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</si>
  <si>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</si>
  <si>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</si>
  <si>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</si>
  <si>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</si>
  <si>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</si>
  <si>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</si>
  <si>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</si>
  <si>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</si>
  <si>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</si>
  <si>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</si>
  <si>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</si>
  <si>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</si>
  <si>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</si>
  <si>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</si>
  <si>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</si>
  <si>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</si>
  <si>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</si>
  <si>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</si>
  <si>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</si>
  <si>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</si>
  <si>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</si>
  <si>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</si>
  <si>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</si>
  <si>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</si>
  <si>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</si>
  <si>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</si>
  <si>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</si>
  <si>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</si>
  <si>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</si>
  <si>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</si>
  <si>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</si>
  <si>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</si>
  <si>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</si>
  <si>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</si>
  <si>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</si>
  <si>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</si>
  <si>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</si>
  <si>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</si>
  <si>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</si>
  <si>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</si>
  <si>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</si>
  <si>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</si>
  <si>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</si>
  <si>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</si>
  <si>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</si>
  <si>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</si>
  <si>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</si>
  <si>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</si>
  <si>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</si>
  <si>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</si>
  <si>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</si>
  <si>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</si>
  <si>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</si>
  <si>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</si>
  <si>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</si>
  <si>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</si>
  <si>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</si>
  <si>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</si>
  <si>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</si>
  <si>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</si>
  <si>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</si>
  <si>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</si>
  <si>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</si>
  <si>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</si>
  <si>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</si>
  <si>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</si>
  <si>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</si>
  <si>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</si>
  <si>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</si>
  <si>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</si>
  <si>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</si>
  <si>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</si>
  <si>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</si>
  <si>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</si>
  <si>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</si>
  <si>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</si>
  <si>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</si>
  <si>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</si>
  <si>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</si>
  <si>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</si>
  <si>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</si>
  <si>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</si>
  <si>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</si>
  <si>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</si>
  <si>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</si>
  <si>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</si>
  <si>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</si>
  <si>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</si>
  <si>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</si>
  <si>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</si>
  <si>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</si>
  <si>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</si>
  <si>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</si>
  <si>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</si>
  <si>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</si>
  <si>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</si>
  <si>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</si>
  <si>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</si>
  <si>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</si>
  <si>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</si>
  <si>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</si>
  <si>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</si>
  <si>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</si>
  <si>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</si>
  <si>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</si>
  <si>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</si>
  <si>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</si>
  <si>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</si>
  <si>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</si>
  <si>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</si>
  <si>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</si>
  <si>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</si>
  <si>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</si>
  <si>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</si>
  <si>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</si>
  <si>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</si>
  <si>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</si>
  <si>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</si>
  <si>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</si>
  <si>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</si>
  <si>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</si>
  <si>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</si>
  <si>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</si>
  <si>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</si>
  <si>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</si>
  <si>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</si>
  <si>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</si>
  <si>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</si>
  <si>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</si>
  <si>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</si>
  <si>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</si>
  <si>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</si>
  <si>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</si>
  <si>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</si>
  <si>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</si>
  <si>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</si>
  <si>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</si>
  <si>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</si>
  <si>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</si>
  <si>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</si>
  <si>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</si>
  <si>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</si>
  <si>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</si>
  <si>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</si>
  <si>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</si>
  <si>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</si>
  <si>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</si>
  <si>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</si>
  <si>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</si>
  <si>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</si>
  <si>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</si>
  <si>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</si>
  <si>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</si>
  <si>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</si>
  <si>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</si>
  <si>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</si>
  <si>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</si>
  <si>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</si>
  <si>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</si>
  <si>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</si>
  <si>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</si>
  <si>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</si>
  <si>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</si>
  <si>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</si>
  <si>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</si>
  <si>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</si>
  <si>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</si>
  <si>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</si>
  <si>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</si>
  <si>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</si>
  <si>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</si>
  <si>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</si>
  <si>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</si>
  <si>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</si>
  <si>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</si>
  <si>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</si>
  <si>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</si>
  <si>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</si>
  <si>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</si>
  <si>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</si>
  <si>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</si>
  <si>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</si>
  <si>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</si>
  <si>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</si>
  <si>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</si>
  <si>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</si>
  <si>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</si>
  <si>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</si>
  <si>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</si>
  <si>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</si>
  <si>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</si>
  <si>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</si>
  <si>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</si>
  <si>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</si>
  <si>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</si>
  <si>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</si>
  <si>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</si>
  <si>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</si>
  <si>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</si>
  <si>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</si>
  <si>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</si>
  <si>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</si>
  <si>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</si>
  <si>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</si>
  <si>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</si>
  <si>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</si>
  <si>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</si>
  <si>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</si>
  <si>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</si>
  <si>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</si>
  <si>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</si>
  <si>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</si>
  <si>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</si>
  <si>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</si>
  <si>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</si>
  <si>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</si>
  <si>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</si>
  <si>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</si>
  <si>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</si>
  <si>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</si>
  <si>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</si>
  <si>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</si>
  <si>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</si>
  <si>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</si>
  <si>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</si>
  <si>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</si>
  <si>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</si>
  <si>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</si>
  <si>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</si>
  <si>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</si>
  <si>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</si>
  <si>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</si>
  <si>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</si>
  <si>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</si>
  <si>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</si>
  <si>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</si>
  <si>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</si>
  <si>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</si>
  <si>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</si>
  <si>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</si>
  <si>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</si>
  <si>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</si>
  <si>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</si>
  <si>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</si>
  <si>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</si>
  <si>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</si>
  <si>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</si>
  <si>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</si>
  <si>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</si>
  <si>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</si>
  <si>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</si>
  <si>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</si>
  <si>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</si>
  <si>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</si>
  <si>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</si>
  <si>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</si>
  <si>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</si>
  <si>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</si>
  <si>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</si>
  <si>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</si>
  <si>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</si>
  <si>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</si>
  <si>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</si>
  <si>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</si>
  <si>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</si>
  <si>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</si>
  <si>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</si>
  <si>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</si>
  <si>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</si>
  <si>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</si>
  <si>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</si>
  <si>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</si>
  <si>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</si>
  <si>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</si>
  <si>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</si>
  <si>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</si>
  <si>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</si>
  <si>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</si>
  <si>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</si>
  <si>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</si>
  <si>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</si>
  <si>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</si>
  <si>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</si>
  <si>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</si>
  <si>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</si>
  <si>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</si>
  <si>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</si>
  <si>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</si>
  <si>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</si>
  <si>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</si>
  <si>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</si>
  <si>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</si>
  <si>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</si>
  <si>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</si>
  <si>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</si>
  <si>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</si>
  <si>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</si>
  <si>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</si>
  <si>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</si>
  <si>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</si>
  <si>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</si>
  <si>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</si>
  <si>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</si>
  <si>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</si>
  <si>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</si>
  <si>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</si>
  <si>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</si>
  <si>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</si>
  <si>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</si>
  <si>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</si>
  <si>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</si>
  <si>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</si>
  <si>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</si>
  <si>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</si>
  <si>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</si>
  <si>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</si>
  <si>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</si>
  <si>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</si>
  <si>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</si>
  <si>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</si>
  <si>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</si>
  <si>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</si>
  <si>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</si>
  <si>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</si>
  <si>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</si>
  <si>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</si>
  <si>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</si>
  <si>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</si>
  <si>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</si>
  <si>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</si>
  <si>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</si>
  <si>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</si>
  <si>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</si>
  <si>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</si>
  <si>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</si>
  <si>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</si>
  <si>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</si>
  <si>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</si>
  <si>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</si>
  <si>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</si>
  <si>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</si>
  <si>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</si>
  <si>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</si>
  <si>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</si>
  <si>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</si>
  <si>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</si>
  <si>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</si>
  <si>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</si>
  <si>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</si>
  <si>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</si>
  <si>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</si>
  <si>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</si>
  <si>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</si>
  <si>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</si>
  <si>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</si>
  <si>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</si>
  <si>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</si>
  <si>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</si>
  <si>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</si>
  <si>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</si>
  <si>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</si>
  <si>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</si>
  <si>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</si>
  <si>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</si>
  <si>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</si>
  <si>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</si>
  <si>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</si>
  <si>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</si>
  <si>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</si>
  <si>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</si>
  <si>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</si>
  <si>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</si>
  <si>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</si>
  <si>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</si>
  <si>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</si>
  <si>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</si>
  <si>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</si>
  <si>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</si>
  <si>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</si>
  <si>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</si>
  <si>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</si>
  <si>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</si>
  <si>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</si>
  <si>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</si>
  <si>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</si>
  <si>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</si>
  <si>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</si>
  <si>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</si>
  <si>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</si>
  <si>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</si>
  <si>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</si>
  <si>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</si>
  <si>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</si>
  <si>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</si>
  <si>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</si>
  <si>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</si>
  <si>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</si>
  <si>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</si>
  <si>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</si>
  <si>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</si>
  <si>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</si>
  <si>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</si>
  <si>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</si>
  <si>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</si>
  <si>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</si>
  <si>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</si>
  <si>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</si>
  <si>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</si>
  <si>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</si>
  <si>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</si>
  <si>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</si>
  <si>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</si>
  <si>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</si>
  <si>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</si>
  <si>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</si>
  <si>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</si>
  <si>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</si>
  <si>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</si>
  <si>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</si>
  <si>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</si>
  <si>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</si>
  <si>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</si>
  <si>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</si>
  <si>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</si>
  <si>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</si>
  <si>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</si>
  <si>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</si>
  <si>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</si>
  <si>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</si>
  <si>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</si>
  <si>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</si>
  <si>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</si>
  <si>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</si>
  <si>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</si>
  <si>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</si>
  <si>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</si>
  <si>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</si>
  <si>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</si>
  <si>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</si>
  <si>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</si>
  <si>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</si>
  <si>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</si>
  <si>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</si>
  <si>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</si>
  <si>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</si>
  <si>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</si>
  <si>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</si>
  <si>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</si>
  <si>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</si>
  <si>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</si>
  <si>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</si>
  <si>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</si>
  <si>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</si>
  <si>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</si>
  <si>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</si>
  <si>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</si>
  <si>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</si>
  <si>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</si>
  <si>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</si>
  <si>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</si>
  <si>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</si>
  <si>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</si>
  <si>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</si>
  <si>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</si>
  <si>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</si>
  <si>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</si>
  <si>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</si>
  <si>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</si>
  <si>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</si>
  <si>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</si>
  <si>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</si>
  <si>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</si>
  <si>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</si>
  <si>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</si>
  <si>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</si>
  <si>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</si>
  <si>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</si>
  <si>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</si>
  <si>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</si>
  <si>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</si>
  <si>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</si>
  <si>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</si>
  <si>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</si>
  <si>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</si>
  <si>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</si>
  <si>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</si>
  <si>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</si>
  <si>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</si>
  <si>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</si>
  <si>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</si>
  <si>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</si>
  <si>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</si>
  <si>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</si>
  <si>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</si>
  <si>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</si>
  <si>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</si>
  <si>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</si>
  <si>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</si>
  <si>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</si>
  <si>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</si>
  <si>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</si>
  <si>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</si>
  <si>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</si>
  <si>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</si>
  <si>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</si>
  <si>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</si>
  <si>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</si>
  <si>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</si>
  <si>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</si>
  <si>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</si>
  <si>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</si>
  <si>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</si>
  <si>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</si>
  <si>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</si>
  <si>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</si>
  <si>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</si>
  <si>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</si>
  <si>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</si>
  <si>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</si>
  <si>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</si>
  <si>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</si>
  <si>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</si>
  <si>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</si>
  <si>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</si>
  <si>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</si>
  <si>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</si>
  <si>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</si>
  <si>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</si>
  <si>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</si>
  <si>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</si>
  <si>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</si>
  <si>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</si>
  <si>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</si>
  <si>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</si>
  <si>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</si>
  <si>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</si>
  <si>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</si>
  <si>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</si>
  <si>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</si>
  <si>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</si>
  <si>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</si>
  <si>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</si>
  <si>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</si>
  <si>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</si>
  <si>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</si>
  <si>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</si>
  <si>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</si>
  <si>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</si>
  <si>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</si>
  <si>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</si>
  <si>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</si>
  <si>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</si>
  <si>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</si>
  <si>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</si>
  <si>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</si>
  <si>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</si>
  <si>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</si>
  <si>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</si>
  <si>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</si>
  <si>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</si>
  <si>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</si>
  <si>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</si>
  <si>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</si>
  <si>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</si>
  <si>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</si>
  <si>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</si>
  <si>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</si>
  <si>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</si>
  <si>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</si>
  <si>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</si>
  <si>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</si>
  <si>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</si>
  <si>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</si>
  <si>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</si>
  <si>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</si>
  <si>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</si>
  <si>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</si>
  <si>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</si>
  <si>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</si>
  <si>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</si>
  <si>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</si>
  <si>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</si>
  <si>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</si>
  <si>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</si>
  <si>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</si>
  <si>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</si>
  <si>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</si>
  <si>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</si>
  <si>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</si>
  <si>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</si>
  <si>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</si>
  <si>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</si>
  <si>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</si>
  <si>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</si>
  <si>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</si>
  <si>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</si>
  <si>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</si>
  <si>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</si>
  <si>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</si>
  <si>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</si>
  <si>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</si>
  <si>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</si>
  <si>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</si>
  <si>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</si>
  <si>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</si>
  <si>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</si>
  <si>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</si>
  <si>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</si>
  <si>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</si>
  <si>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</si>
  <si>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</si>
  <si>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</si>
  <si>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</si>
  <si>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</si>
  <si>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</si>
  <si>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</si>
  <si>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</si>
  <si>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</si>
  <si>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</si>
  <si>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</si>
  <si>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</si>
  <si>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</si>
  <si>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</si>
  <si>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</si>
  <si>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</si>
  <si>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</si>
  <si>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</si>
  <si>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</si>
  <si>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</si>
  <si>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</si>
  <si>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</si>
  <si>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</si>
  <si>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</si>
  <si>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</si>
  <si>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</si>
  <si>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</si>
  <si>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</si>
  <si>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</si>
  <si>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</si>
  <si>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</si>
  <si>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</si>
  <si>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</si>
  <si>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</si>
  <si>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</si>
  <si>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</si>
  <si>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</si>
  <si>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</si>
  <si>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</si>
  <si>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</si>
  <si>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</si>
  <si>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</si>
  <si>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</si>
  <si>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</si>
  <si>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</si>
  <si>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</si>
  <si>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</si>
  <si>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</si>
  <si>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</si>
  <si>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</si>
  <si>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</si>
  <si>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</si>
  <si>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</si>
  <si>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</si>
  <si>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</si>
  <si>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</si>
  <si>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</si>
  <si>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</si>
  <si>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</si>
  <si>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</si>
  <si>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</si>
  <si>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</si>
  <si>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</si>
  <si>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</si>
  <si>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</si>
  <si>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</si>
  <si>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</si>
  <si>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</si>
  <si>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</si>
  <si>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</si>
  <si>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</si>
  <si>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</si>
  <si>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</si>
  <si>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</si>
  <si>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</si>
  <si>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</si>
  <si>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</si>
  <si>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</si>
  <si>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</si>
  <si>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</si>
  <si>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</si>
  <si>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</si>
  <si>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</si>
  <si>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</si>
  <si>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</si>
  <si>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</si>
  <si>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</si>
  <si>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</si>
  <si>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</si>
  <si>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</si>
  <si>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</si>
  <si>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</si>
  <si>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</si>
  <si>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</si>
  <si>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</si>
  <si>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</si>
  <si>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</si>
  <si>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</si>
  <si>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</si>
  <si>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</si>
  <si>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</si>
  <si>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</si>
  <si>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</si>
  <si>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</si>
  <si>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</si>
  <si>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</si>
  <si>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</si>
  <si>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</si>
  <si>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</si>
  <si>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</si>
  <si>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</si>
  <si>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</si>
  <si>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</si>
  <si>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</si>
  <si>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</si>
  <si>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</si>
  <si>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</si>
  <si>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</si>
  <si>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</si>
  <si>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</si>
  <si>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</si>
  <si>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</si>
  <si>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</si>
  <si>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</si>
  <si>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</si>
  <si>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</si>
  <si>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</si>
  <si>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</si>
  <si>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</si>
  <si>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</si>
  <si>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</si>
  <si>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</si>
  <si>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</si>
  <si>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</si>
  <si>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</si>
  <si>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</si>
  <si>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</si>
  <si>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</si>
  <si>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</si>
  <si>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</si>
  <si>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</si>
  <si>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</si>
  <si>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</si>
  <si>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</si>
  <si>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</si>
  <si>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</si>
  <si>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</si>
  <si>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</si>
  <si>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</si>
  <si>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</si>
  <si>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</si>
  <si>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</si>
  <si>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</si>
  <si>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</si>
  <si>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</si>
  <si>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</si>
  <si>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</si>
  <si>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</si>
  <si>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</si>
  <si>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</si>
  <si>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</si>
  <si>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</si>
  <si>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</si>
  <si>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</si>
  <si>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</si>
  <si>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</si>
  <si>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</si>
  <si>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</si>
  <si>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</si>
  <si>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</si>
  <si>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</si>
  <si>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</si>
  <si>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</si>
  <si>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</si>
  <si>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</si>
  <si>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</si>
  <si>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</si>
  <si>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</si>
  <si>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</si>
  <si>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</si>
  <si>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</si>
  <si>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</si>
  <si>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</si>
  <si>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</si>
  <si>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</si>
  <si>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</si>
  <si>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</si>
  <si>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</si>
  <si>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</si>
  <si>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</si>
  <si>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</si>
  <si>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</si>
  <si>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</si>
  <si>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</si>
  <si>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</si>
  <si>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</si>
  <si>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</si>
  <si>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</si>
  <si>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</si>
  <si>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</si>
  <si>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</si>
  <si>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</si>
  <si>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</si>
  <si>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</si>
  <si>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</si>
  <si>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</si>
  <si>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</si>
  <si>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</si>
  <si>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</si>
  <si>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</si>
  <si>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</si>
  <si>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</si>
  <si>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</si>
  <si>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</si>
  <si>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</si>
  <si>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</si>
  <si>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</si>
  <si>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</si>
  <si>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</si>
  <si>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</si>
  <si>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</si>
  <si>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</si>
  <si>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</si>
  <si>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</si>
  <si>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</si>
  <si>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</si>
  <si>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</si>
  <si>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</si>
  <si>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</si>
  <si>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</si>
  <si>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</si>
  <si>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</si>
  <si>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</si>
  <si>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</si>
  <si>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</si>
  <si>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</si>
  <si>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</si>
  <si>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</si>
  <si>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</si>
  <si>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</si>
  <si>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</si>
  <si>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</si>
  <si>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</si>
  <si>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</si>
  <si>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</si>
  <si>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</si>
  <si>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</si>
  <si>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</si>
  <si>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</si>
  <si>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</si>
  <si>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</si>
  <si>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</si>
  <si>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</si>
  <si>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</si>
  <si>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</si>
  <si>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</si>
  <si>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</si>
  <si>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</si>
  <si>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</si>
  <si>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</si>
  <si>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</si>
  <si>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</si>
  <si>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</si>
  <si>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</si>
  <si>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</si>
  <si>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</si>
  <si>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</si>
  <si>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</si>
  <si>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</si>
  <si>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</si>
  <si>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</si>
  <si>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</si>
  <si>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</si>
  <si>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</si>
  <si>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</si>
  <si>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</si>
  <si>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</si>
  <si>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</si>
  <si>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</si>
  <si>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</si>
  <si>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</si>
  <si>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</si>
  <si>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</si>
  <si>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</si>
  <si>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</si>
  <si>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</si>
  <si>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</si>
  <si>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</si>
  <si>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</si>
  <si>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</si>
  <si>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</si>
  <si>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</si>
  <si>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</si>
  <si>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</si>
  <si>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</si>
  <si>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</si>
  <si>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</si>
  <si>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</si>
  <si>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</si>
  <si>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</si>
  <si>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</si>
  <si>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</si>
  <si>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</si>
  <si>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</si>
  <si>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</si>
  <si>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</si>
  <si>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</si>
  <si>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</si>
  <si>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</si>
  <si>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</si>
  <si>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</si>
  <si>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</si>
  <si>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</si>
  <si>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</si>
  <si>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</si>
  <si>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</si>
  <si>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</si>
  <si>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</si>
  <si>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</si>
  <si>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</si>
  <si>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</si>
  <si>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</si>
  <si>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</si>
  <si>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</si>
  <si>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</si>
  <si>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</si>
  <si>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</si>
  <si>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</si>
  <si>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</si>
  <si>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</si>
  <si>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</si>
  <si>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</si>
  <si>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</si>
  <si>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</si>
  <si>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</si>
  <si>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</si>
  <si>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</si>
  <si>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</si>
  <si>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</si>
  <si>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</si>
  <si>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</si>
  <si>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</si>
  <si>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</si>
  <si>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</si>
  <si>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</si>
  <si>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</si>
  <si>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</si>
  <si>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</si>
  <si>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</si>
  <si>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</si>
  <si>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</si>
  <si>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</si>
  <si>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</si>
  <si>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</si>
  <si>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</si>
  <si>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</si>
  <si>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</si>
  <si>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</si>
  <si>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</si>
  <si>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</si>
  <si>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</si>
  <si>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</si>
  <si>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</si>
  <si>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</si>
  <si>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</si>
  <si>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</si>
  <si>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</si>
  <si>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</si>
  <si>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</si>
  <si>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</si>
  <si>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</si>
  <si>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</si>
  <si>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</si>
  <si>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</si>
  <si>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</si>
  <si>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</si>
  <si>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</si>
  <si>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</si>
  <si>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</si>
  <si>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</si>
  <si>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</si>
  <si>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</si>
  <si>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</si>
  <si>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</si>
  <si>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</si>
  <si>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</si>
  <si>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</si>
  <si>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</si>
  <si>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</si>
  <si>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</si>
  <si>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</si>
  <si>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</si>
  <si>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</si>
  <si>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</si>
  <si>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</si>
  <si>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</si>
  <si>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</si>
  <si>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</si>
  <si>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</si>
  <si>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</si>
  <si>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</si>
  <si>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</si>
  <si>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</si>
  <si>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</si>
  <si>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</si>
  <si>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</si>
  <si>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</si>
  <si>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</si>
  <si>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</si>
  <si>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</si>
  <si>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</si>
  <si>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</si>
  <si>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</si>
  <si>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</si>
  <si>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</si>
  <si>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</si>
  <si>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</si>
  <si>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</si>
  <si>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</si>
  <si>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</si>
  <si>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</si>
  <si>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</si>
  <si>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</si>
  <si>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</si>
  <si>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</si>
  <si>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</si>
  <si>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</si>
  <si>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</si>
  <si>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</si>
  <si>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</si>
  <si>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</si>
  <si>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</si>
  <si>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</si>
  <si>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</si>
  <si>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</si>
  <si>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</si>
  <si>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</si>
  <si>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</si>
  <si>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</si>
  <si>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</si>
  <si>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</si>
  <si>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</si>
  <si>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</si>
  <si>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</si>
  <si>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</si>
  <si>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</si>
  <si>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</si>
  <si>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</si>
  <si>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</si>
  <si>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</si>
  <si>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</si>
  <si>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</si>
  <si>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</si>
  <si>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</si>
  <si>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</si>
  <si>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</si>
  <si>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</si>
  <si>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</si>
  <si>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</si>
  <si>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</si>
  <si>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</si>
  <si>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</si>
  <si>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</si>
  <si>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</si>
  <si>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</si>
  <si>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</si>
  <si>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</si>
  <si>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</si>
  <si>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</si>
  <si>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</si>
  <si>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</si>
  <si>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</si>
  <si>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</si>
  <si>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</si>
  <si>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</si>
  <si>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</si>
  <si>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</si>
  <si>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</si>
  <si>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</si>
  <si>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</si>
  <si>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</si>
  <si>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</si>
  <si>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</si>
  <si>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</si>
  <si>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</si>
  <si>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</si>
  <si>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</si>
  <si>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</si>
  <si>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</si>
  <si>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</si>
  <si>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</si>
  <si>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</si>
  <si>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</si>
  <si>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</si>
  <si>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</si>
  <si>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</si>
  <si>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</si>
  <si>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</si>
  <si>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</si>
  <si>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</si>
  <si>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</si>
  <si>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</si>
  <si>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</si>
  <si>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</si>
  <si>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</si>
  <si>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</si>
  <si>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</si>
  <si>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</si>
  <si>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</si>
  <si>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</si>
  <si>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</si>
  <si>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</si>
  <si>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</si>
  <si>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</si>
  <si>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</si>
  <si>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</si>
  <si>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</si>
  <si>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</si>
  <si>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</si>
  <si>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</si>
  <si>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</si>
  <si>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</si>
  <si>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</si>
  <si>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</si>
  <si>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</si>
  <si>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</si>
  <si>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</si>
  <si>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</si>
  <si>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</si>
  <si>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</si>
  <si>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</si>
  <si>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</si>
  <si>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</si>
  <si>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</si>
  <si>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</si>
  <si>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</si>
  <si>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</si>
  <si>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</si>
  <si>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</si>
  <si>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</si>
  <si>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</si>
  <si>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</si>
  <si>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</si>
  <si>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</si>
  <si>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</si>
  <si>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</si>
  <si>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</si>
  <si>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</si>
  <si>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</si>
  <si>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</si>
  <si>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</si>
  <si>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</si>
  <si>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</si>
  <si>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</si>
  <si>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</si>
  <si>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</si>
  <si>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</si>
  <si>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</si>
  <si>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</si>
  <si>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</si>
  <si>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</si>
  <si>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</si>
  <si>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</si>
  <si>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</si>
  <si>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</si>
  <si>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</si>
  <si>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</si>
  <si>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</si>
  <si>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</si>
  <si>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</si>
  <si>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</si>
  <si>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</si>
  <si>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</si>
  <si>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</si>
  <si>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</si>
  <si>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</si>
  <si>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</si>
  <si>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</si>
  <si>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</si>
  <si>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</si>
  <si>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</si>
  <si>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</si>
  <si>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</si>
  <si>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</si>
  <si>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</si>
  <si>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</si>
  <si>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</si>
  <si>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</si>
  <si>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</si>
  <si>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</si>
  <si>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</si>
  <si>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</si>
  <si>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</si>
  <si>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</si>
  <si>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</si>
  <si>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</si>
  <si>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</si>
  <si>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</si>
  <si>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</si>
  <si>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</si>
  <si>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</si>
  <si>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</si>
  <si>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</si>
  <si>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</si>
  <si>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</si>
  <si>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</si>
  <si>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</si>
  <si>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</si>
  <si>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</si>
  <si>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</si>
  <si>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</si>
  <si>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</si>
  <si>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</si>
  <si>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</si>
  <si>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</si>
  <si>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</si>
  <si>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</si>
  <si>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</si>
  <si>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</si>
  <si>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</si>
  <si>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</si>
  <si>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</si>
  <si>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</si>
  <si>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</si>
  <si>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</si>
  <si>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</si>
  <si>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</si>
  <si>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</si>
  <si>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</si>
  <si>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</si>
  <si>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</si>
  <si>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</si>
  <si>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</si>
  <si>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</si>
  <si>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</si>
  <si>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</si>
  <si>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</si>
  <si>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</si>
  <si>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</si>
  <si>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</si>
  <si>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</si>
  <si>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</si>
  <si>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</si>
  <si>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</si>
  <si>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</si>
  <si>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</si>
  <si>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</si>
  <si>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</si>
  <si>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</si>
  <si>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</si>
  <si>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</si>
  <si>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</si>
  <si>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</si>
  <si>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</si>
  <si>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</si>
  <si>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</si>
  <si>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</si>
  <si>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</si>
  <si>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</si>
  <si>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</si>
  <si>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</si>
  <si>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</si>
  <si>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</si>
  <si>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</si>
  <si>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</si>
  <si>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</si>
  <si>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</si>
  <si>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</si>
  <si>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</si>
  <si>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</si>
  <si>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</si>
  <si>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</si>
  <si>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</si>
  <si>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</si>
  <si>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</si>
  <si>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</si>
  <si>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</si>
  <si>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</si>
  <si>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</si>
  <si>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</si>
  <si>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</si>
  <si>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</si>
  <si>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</si>
  <si>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</si>
  <si>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</si>
  <si>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</si>
  <si>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</si>
  <si>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</si>
  <si>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</si>
  <si>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</si>
  <si>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</si>
  <si>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</si>
  <si>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</si>
  <si>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</si>
  <si>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</si>
  <si>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</si>
  <si>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</si>
  <si>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</si>
  <si>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</si>
  <si>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</si>
  <si>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</si>
  <si>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</si>
  <si>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</si>
  <si>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</si>
  <si>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</si>
  <si>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</si>
  <si>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</si>
  <si>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</si>
  <si>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</si>
  <si>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</si>
  <si>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</si>
  <si>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</si>
  <si>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</si>
  <si>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</si>
  <si>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</si>
  <si>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</si>
  <si>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</si>
  <si>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</si>
  <si>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</si>
  <si>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</si>
  <si>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</si>
  <si>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</si>
  <si>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</si>
  <si>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</si>
  <si>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</si>
  <si>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</si>
  <si>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</si>
  <si>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</si>
  <si>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</si>
  <si>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</si>
  <si>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</si>
  <si>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</si>
  <si>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</si>
  <si>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</si>
  <si>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</si>
  <si>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</si>
  <si>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</si>
  <si>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</si>
  <si>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</si>
  <si>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</si>
  <si>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</si>
  <si>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</si>
  <si>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</si>
  <si>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</si>
  <si>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</si>
  <si>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</si>
  <si>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</si>
  <si>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</si>
  <si>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</si>
  <si>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</si>
  <si>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</si>
  <si>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</si>
  <si>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</si>
  <si>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</si>
  <si>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</si>
  <si>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</si>
  <si>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</si>
  <si>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</si>
  <si>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</si>
  <si>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</si>
  <si>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</si>
  <si>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</si>
  <si>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</si>
  <si>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</si>
  <si>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</si>
  <si>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</si>
  <si>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</si>
  <si>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</si>
  <si>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</si>
  <si>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</si>
  <si>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</si>
  <si>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</si>
  <si>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</si>
  <si>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</si>
  <si>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</si>
  <si>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</si>
  <si>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</si>
  <si>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</si>
  <si>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</si>
  <si>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</si>
  <si>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</si>
  <si>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</si>
  <si>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</si>
  <si>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</si>
  <si>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</si>
  <si>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</si>
  <si>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</si>
  <si>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</si>
  <si>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</si>
  <si>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</si>
  <si>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</si>
  <si>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</si>
  <si>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</si>
  <si>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</si>
  <si>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</si>
  <si>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</si>
  <si>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</si>
  <si>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</si>
  <si>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</si>
  <si>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</si>
  <si>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</si>
  <si>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</si>
  <si>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</si>
  <si>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</si>
  <si>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</si>
  <si>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</si>
  <si>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</si>
  <si>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</si>
  <si>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</si>
  <si>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</si>
  <si>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</si>
  <si>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</si>
  <si>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</si>
  <si>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</si>
  <si>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</si>
  <si>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</si>
  <si>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</si>
  <si>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</si>
  <si>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</si>
  <si>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</si>
  <si>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</si>
  <si>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</si>
  <si>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</si>
  <si>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</si>
  <si>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</si>
  <si>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</si>
  <si>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</si>
  <si>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</si>
  <si>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</si>
  <si>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</si>
  <si>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</si>
  <si>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</si>
  <si>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</si>
  <si>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</si>
  <si>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</si>
  <si>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</si>
  <si>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</si>
  <si>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</si>
  <si>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</si>
  <si>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</si>
  <si>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</si>
  <si>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</si>
  <si>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</si>
  <si>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</si>
  <si>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</si>
  <si>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</si>
  <si>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</si>
  <si>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</si>
  <si>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</si>
  <si>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</si>
  <si>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</si>
  <si>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</si>
  <si>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</si>
  <si>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</si>
  <si>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</si>
  <si>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</si>
  <si>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</si>
  <si>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</si>
  <si>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</si>
  <si>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</si>
  <si>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</si>
  <si>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</si>
  <si>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</si>
  <si>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</si>
  <si>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</si>
  <si>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</si>
  <si>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</si>
  <si>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</si>
  <si>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</si>
  <si>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</si>
  <si>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</si>
  <si>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</si>
  <si>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</si>
  <si>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</si>
  <si>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</si>
  <si>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</si>
  <si>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</si>
  <si>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</si>
  <si>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</si>
  <si>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</si>
  <si>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</si>
  <si>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</si>
  <si>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</si>
  <si>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</si>
  <si>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</si>
  <si>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</si>
  <si>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</si>
  <si>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</si>
  <si>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</si>
  <si>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</si>
  <si>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</si>
  <si>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</si>
  <si>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</si>
  <si>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</si>
  <si>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</si>
  <si>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</si>
  <si>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</si>
  <si>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</si>
  <si>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</si>
  <si>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</si>
  <si>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</si>
  <si>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</si>
  <si>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</si>
  <si>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</si>
  <si>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</si>
  <si>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</si>
  <si>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</si>
  <si>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</si>
  <si>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</si>
  <si>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</si>
  <si>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</si>
  <si>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</si>
  <si>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</si>
  <si>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</si>
  <si>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</si>
  <si>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</si>
  <si>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</si>
  <si>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</si>
  <si>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</si>
  <si>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</si>
  <si>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</si>
  <si>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</si>
  <si>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</si>
  <si>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</si>
  <si>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</si>
  <si>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</si>
  <si>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</si>
  <si>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</si>
  <si>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</si>
  <si>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</si>
  <si>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</si>
  <si>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</si>
  <si>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</si>
  <si>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</si>
  <si>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</si>
  <si>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</si>
  <si>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</si>
  <si>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</si>
  <si>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</si>
  <si>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</si>
  <si>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</si>
  <si>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</si>
  <si>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</si>
  <si>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</si>
  <si>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</si>
  <si>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</si>
  <si>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</si>
  <si>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</si>
  <si>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</si>
  <si>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</si>
  <si>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</si>
  <si>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</si>
  <si>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</si>
  <si>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</si>
  <si>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</si>
  <si>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</si>
  <si>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</si>
  <si>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</si>
  <si>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</si>
  <si>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</si>
  <si>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</si>
  <si>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</si>
  <si>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</si>
  <si>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</si>
  <si>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</si>
  <si>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</si>
  <si>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</si>
  <si>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</si>
  <si>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</si>
  <si>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</si>
  <si>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</si>
  <si>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</si>
  <si>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</si>
  <si>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</si>
  <si>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</si>
  <si>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</si>
  <si>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</si>
  <si>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</si>
  <si>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</si>
  <si>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</si>
  <si>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</si>
  <si>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</si>
  <si>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</si>
  <si>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</si>
  <si>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</si>
  <si>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</si>
  <si>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</si>
  <si>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</si>
  <si>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</si>
  <si>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</si>
  <si>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</si>
  <si>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</si>
  <si>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</si>
  <si>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</si>
  <si>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</si>
  <si>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</si>
  <si>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</si>
  <si>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</si>
  <si>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</si>
  <si>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</si>
  <si>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</si>
  <si>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</si>
  <si>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</si>
  <si>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</si>
  <si>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</si>
  <si>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</si>
  <si>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</si>
  <si>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</si>
  <si>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</si>
  <si>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</si>
  <si>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</si>
  <si>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</si>
  <si>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</si>
  <si>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</si>
  <si>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</si>
  <si>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</si>
  <si>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</si>
  <si>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</si>
  <si>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</si>
  <si>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</si>
  <si>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</si>
  <si>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</si>
  <si>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</si>
  <si>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</si>
  <si>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</si>
  <si>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</si>
  <si>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</si>
  <si>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</si>
  <si>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</si>
  <si>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</si>
  <si>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</si>
  <si>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</si>
  <si>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</si>
  <si>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</si>
  <si>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</si>
  <si>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</si>
  <si>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</si>
  <si>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</si>
  <si>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</si>
  <si>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</si>
  <si>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</si>
  <si>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</si>
  <si>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</si>
  <si>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</si>
  <si>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</si>
  <si>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</si>
  <si>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</si>
  <si>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</si>
  <si>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</si>
  <si>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</si>
  <si>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</si>
  <si>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</si>
  <si>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</si>
  <si>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</si>
  <si>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</si>
  <si>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</si>
  <si>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</si>
  <si>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</si>
  <si>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</si>
  <si>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</si>
  <si>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</si>
  <si>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</si>
  <si>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</si>
  <si>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</si>
  <si>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</si>
  <si>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</si>
  <si>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</si>
  <si>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</si>
  <si>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</si>
  <si>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</si>
  <si>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</si>
  <si>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</si>
  <si>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</si>
  <si>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</si>
  <si>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</si>
  <si>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</si>
  <si>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</si>
  <si>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</si>
  <si>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</si>
  <si>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</si>
  <si>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</si>
  <si>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</si>
  <si>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</si>
  <si>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</si>
  <si>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</si>
  <si>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</si>
  <si>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</si>
  <si>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</si>
  <si>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</si>
  <si>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</si>
  <si>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</si>
  <si>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</si>
  <si>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</si>
  <si>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</si>
  <si>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</si>
  <si>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</si>
  <si>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</si>
  <si>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</si>
  <si>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</si>
  <si>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</si>
  <si>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</si>
  <si>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</si>
  <si>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</si>
  <si>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</si>
  <si>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</si>
  <si>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</si>
  <si>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</si>
  <si>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</si>
  <si>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</si>
  <si>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</si>
  <si>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</si>
  <si>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</si>
  <si>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</si>
  <si>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</si>
  <si>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</si>
  <si>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</si>
  <si>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</si>
  <si>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</si>
  <si>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</si>
  <si>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</si>
  <si>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</si>
  <si>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</si>
  <si>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</si>
  <si>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</si>
  <si>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</si>
  <si>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</si>
  <si>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</si>
  <si>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</si>
  <si>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</si>
  <si>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</si>
  <si>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</si>
  <si>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</si>
  <si>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</si>
  <si>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</si>
  <si>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</si>
  <si>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</si>
  <si>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</si>
  <si>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</si>
  <si>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</si>
  <si>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</si>
  <si>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</si>
  <si>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</si>
  <si>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</si>
  <si>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</si>
  <si>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</si>
  <si>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</si>
  <si>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</si>
  <si>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</si>
  <si>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</si>
  <si>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</si>
  <si>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</si>
  <si>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</si>
  <si>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</si>
  <si>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</si>
  <si>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</si>
  <si>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</si>
  <si>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</si>
  <si>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</si>
  <si>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</si>
  <si>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</si>
  <si>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</si>
  <si>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</si>
  <si>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</si>
  <si>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</si>
  <si>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</si>
  <si>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</si>
  <si>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</si>
  <si>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</si>
  <si>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</si>
  <si>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</si>
  <si>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</si>
  <si>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</si>
  <si>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</si>
  <si>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</si>
  <si>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</si>
  <si>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</si>
  <si>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</si>
  <si>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</si>
  <si>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</si>
  <si>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</si>
  <si>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</si>
  <si>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</si>
  <si>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</si>
  <si>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</si>
  <si>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</si>
  <si>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</si>
  <si>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</si>
  <si>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</si>
  <si>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</si>
  <si>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</si>
  <si>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</si>
  <si>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</si>
  <si>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</si>
  <si>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</si>
  <si>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</si>
  <si>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</si>
  <si>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</si>
  <si>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</si>
  <si>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</si>
  <si>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</si>
  <si>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</si>
  <si>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</si>
  <si>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</si>
  <si>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</si>
  <si>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</si>
  <si>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</si>
  <si>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</si>
  <si>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</si>
  <si>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</si>
  <si>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</si>
  <si>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</si>
  <si>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</si>
  <si>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</si>
  <si>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</si>
  <si>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</si>
  <si>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</si>
  <si>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</si>
  <si>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</si>
  <si>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</si>
  <si>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</si>
  <si>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</si>
  <si>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</si>
  <si>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</si>
  <si>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</si>
  <si>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</si>
  <si>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</si>
  <si>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</si>
  <si>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</si>
  <si>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</si>
  <si>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</si>
  <si>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</si>
  <si>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</si>
  <si>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</si>
  <si>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</si>
  <si>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</si>
  <si>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</si>
  <si>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</si>
  <si>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</si>
  <si>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</si>
  <si>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</si>
  <si>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</si>
  <si>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</si>
  <si>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</si>
  <si>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</si>
  <si>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</si>
  <si>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</si>
  <si>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</si>
  <si>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</si>
  <si>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</si>
  <si>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</si>
  <si>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</si>
  <si>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</si>
  <si>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</si>
  <si>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</si>
  <si>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</si>
  <si>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</si>
  <si>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</si>
  <si>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</si>
  <si>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</si>
  <si>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</si>
  <si>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</si>
  <si>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</si>
  <si>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</si>
  <si>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</si>
  <si>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</si>
  <si>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</si>
  <si>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</si>
  <si>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</si>
  <si>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</si>
  <si>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</si>
  <si>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</si>
  <si>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</si>
  <si>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</si>
  <si>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</si>
  <si>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</si>
  <si>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</si>
  <si>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</si>
  <si>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</si>
  <si>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</si>
  <si>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</si>
  <si>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</si>
  <si>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</si>
  <si>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</si>
  <si>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</si>
  <si>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</si>
  <si>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</si>
  <si>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</si>
  <si>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</si>
  <si>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</si>
  <si>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</si>
  <si>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</si>
  <si>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</si>
  <si>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</si>
  <si>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</si>
  <si>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</si>
  <si>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</si>
  <si>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</si>
  <si>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</si>
  <si>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</si>
  <si>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</si>
  <si>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</si>
  <si>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</si>
  <si>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</si>
  <si>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</si>
  <si>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</si>
  <si>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</si>
  <si>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</si>
  <si>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</si>
  <si>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</si>
  <si>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</si>
  <si>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</si>
  <si>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</si>
  <si>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</si>
  <si>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</si>
  <si>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</si>
  <si>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</si>
  <si>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</si>
  <si>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</si>
  <si>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</si>
  <si>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</si>
  <si>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</si>
  <si>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</si>
  <si>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</si>
  <si>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</si>
  <si>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</si>
  <si>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</si>
  <si>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</si>
  <si>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</si>
  <si>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</si>
  <si>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</si>
  <si>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</si>
  <si>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</si>
  <si>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</si>
  <si>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</si>
  <si>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</si>
  <si>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</si>
  <si>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</si>
  <si>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</si>
  <si>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</si>
  <si>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</si>
  <si>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</si>
  <si>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</si>
  <si>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</si>
  <si>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</si>
  <si>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</si>
  <si>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</si>
  <si>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</si>
  <si>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</si>
  <si>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</si>
  <si>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</si>
  <si>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</si>
  <si>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</si>
  <si>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</si>
  <si>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</si>
  <si>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</si>
  <si>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</si>
  <si>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</si>
  <si>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</si>
  <si>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</si>
  <si>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</si>
  <si>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</si>
  <si>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</si>
  <si>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</si>
  <si>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</si>
  <si>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</si>
  <si>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</si>
  <si>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</si>
  <si>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</si>
  <si>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</si>
  <si>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</si>
  <si>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</si>
  <si>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</si>
  <si>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</si>
  <si>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</si>
  <si>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</si>
  <si>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</si>
  <si>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</si>
  <si>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</si>
  <si>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</si>
  <si>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</si>
  <si>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</si>
  <si>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</si>
  <si>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</si>
  <si>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</si>
  <si>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</si>
  <si>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</si>
  <si>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</si>
  <si>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</si>
  <si>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</si>
  <si>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</si>
  <si>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</si>
  <si>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</si>
  <si>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</si>
  <si>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</si>
  <si>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</si>
  <si>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</si>
  <si>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</si>
  <si>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</si>
  <si>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</si>
  <si>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</si>
  <si>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</si>
  <si>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</si>
  <si>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</si>
  <si>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</si>
  <si>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</si>
  <si>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</si>
  <si>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</si>
  <si>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</si>
  <si>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</si>
  <si>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</si>
  <si>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</si>
  <si>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</si>
  <si>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</si>
  <si>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</si>
  <si>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</si>
  <si>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</si>
  <si>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</si>
  <si>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</si>
  <si>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</si>
  <si>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</si>
  <si>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</si>
  <si>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</si>
  <si>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</si>
  <si>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</si>
  <si>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</si>
  <si>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</si>
  <si>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</si>
  <si>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</si>
  <si>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</si>
  <si>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</si>
  <si>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</si>
  <si>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</si>
  <si>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</si>
  <si>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</si>
  <si>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</si>
  <si>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</si>
  <si>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</si>
  <si>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</si>
  <si>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</si>
  <si>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</si>
  <si>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</si>
  <si>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</si>
  <si>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</si>
  <si>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</si>
  <si>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</si>
  <si>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</si>
  <si>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</si>
  <si>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</si>
  <si>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</si>
  <si>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</si>
  <si>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</si>
  <si>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</si>
  <si>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</si>
  <si>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</si>
  <si>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</si>
  <si>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</si>
  <si>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</si>
  <si>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</si>
  <si>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</si>
  <si>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</si>
  <si>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</si>
  <si>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</si>
  <si>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</si>
  <si>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</si>
  <si>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</si>
  <si>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</si>
  <si>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</si>
  <si>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</si>
  <si>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</si>
  <si>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</si>
  <si>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</si>
  <si>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</si>
  <si>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</si>
  <si>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</si>
  <si>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</si>
  <si>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</si>
  <si>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</si>
  <si>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</si>
  <si>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</si>
  <si>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</si>
  <si>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</si>
  <si>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</si>
  <si>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</si>
  <si>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</si>
  <si>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</si>
  <si>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</si>
  <si>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</si>
  <si>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</si>
  <si>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</si>
  <si>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</si>
  <si>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</si>
  <si>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</si>
  <si>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</si>
  <si>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</si>
  <si>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</si>
  <si>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</si>
  <si>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</si>
  <si>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</si>
  <si>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</si>
  <si>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</si>
  <si>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</si>
  <si>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</si>
  <si>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</si>
  <si>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</si>
  <si>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</si>
  <si>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</si>
  <si>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</si>
  <si>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</si>
  <si>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</si>
  <si>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</si>
  <si>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</si>
  <si>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</si>
  <si>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</si>
  <si>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</si>
  <si>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</si>
  <si>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</si>
  <si>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</si>
  <si>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</si>
  <si>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</si>
  <si>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</si>
  <si>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</si>
  <si>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</si>
  <si>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</si>
  <si>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</si>
  <si>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</si>
  <si>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</si>
  <si>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</si>
  <si>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</si>
  <si>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</si>
  <si>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</si>
  <si>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</si>
  <si>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</si>
  <si>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</si>
  <si>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</si>
  <si>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</si>
  <si>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</si>
  <si>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</si>
  <si>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</si>
  <si>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</si>
  <si>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</si>
  <si>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</si>
  <si>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</si>
  <si>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</si>
  <si>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</si>
  <si>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</si>
  <si>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</si>
  <si>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</si>
  <si>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</si>
  <si>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</si>
  <si>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</si>
  <si>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</si>
  <si>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</si>
  <si>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</si>
  <si>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</si>
  <si>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</si>
  <si>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</si>
  <si>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</si>
  <si>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</si>
  <si>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</si>
  <si>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</si>
  <si>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</si>
  <si>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</si>
  <si>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</si>
  <si>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</si>
  <si>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</si>
  <si>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</si>
  <si>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</si>
  <si>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</si>
  <si>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</si>
  <si>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</si>
  <si>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</si>
  <si>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</si>
  <si>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</si>
  <si>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</si>
  <si>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</si>
  <si>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</si>
  <si>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</si>
  <si>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</si>
  <si>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</si>
  <si>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</si>
  <si>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</si>
  <si>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</si>
  <si>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</si>
  <si>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</si>
  <si>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</si>
  <si>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</si>
  <si>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</si>
  <si>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</si>
  <si>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</si>
  <si>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</si>
  <si>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</si>
  <si>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</si>
  <si>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</si>
  <si>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</si>
  <si>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</si>
  <si>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</si>
  <si>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</si>
  <si>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</si>
  <si>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</si>
  <si>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</si>
  <si>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</si>
  <si>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</si>
  <si>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</si>
  <si>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</si>
  <si>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</si>
  <si>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</si>
  <si>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</si>
  <si>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</si>
  <si>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</si>
  <si>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</si>
  <si>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</si>
  <si>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</si>
  <si>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</si>
  <si>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</si>
  <si>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</si>
  <si>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</si>
  <si>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</si>
  <si>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</si>
  <si>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</si>
  <si>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</si>
  <si>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</si>
  <si>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</si>
  <si>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</si>
  <si>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</si>
  <si>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</si>
  <si>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</si>
  <si>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</si>
  <si>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</si>
  <si>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</si>
  <si>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</si>
  <si>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</si>
  <si>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</si>
  <si>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</si>
  <si>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</si>
  <si>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</si>
  <si>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</si>
  <si>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</si>
  <si>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</si>
  <si>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</si>
  <si>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</si>
  <si>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</si>
  <si>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</si>
  <si>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</si>
  <si>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</si>
  <si>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</si>
  <si>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</si>
  <si>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</si>
  <si>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</si>
  <si>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</si>
  <si>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</si>
  <si>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</si>
  <si>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</si>
  <si>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</si>
  <si>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</si>
  <si>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</si>
  <si>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</si>
  <si>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</si>
  <si>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</si>
  <si>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</si>
  <si>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</si>
  <si>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</si>
  <si>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</si>
  <si>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</si>
  <si>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</si>
  <si>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</si>
  <si>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</si>
  <si>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</si>
  <si>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</si>
  <si>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</si>
  <si>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</si>
  <si>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</si>
  <si>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</si>
  <si>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</si>
  <si>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</si>
  <si>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</si>
  <si>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</si>
  <si>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</si>
  <si>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</si>
  <si>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</si>
  <si>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</si>
  <si>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</si>
  <si>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</si>
  <si>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</si>
  <si>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</si>
  <si>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</si>
  <si>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</si>
  <si>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</si>
  <si>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</si>
  <si>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</si>
  <si>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</si>
  <si>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</si>
  <si>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</si>
  <si>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</si>
  <si>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</si>
  <si>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</si>
  <si>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</si>
  <si>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</si>
  <si>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</si>
  <si>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</si>
  <si>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</si>
  <si>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</si>
  <si>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</si>
  <si>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</si>
  <si>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</si>
  <si>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</si>
  <si>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</si>
  <si>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</si>
  <si>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</si>
  <si>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</si>
  <si>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</si>
  <si>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</si>
  <si>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</si>
  <si>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</si>
  <si>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</si>
  <si>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</si>
  <si>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</si>
  <si>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</si>
  <si>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</si>
  <si>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</si>
  <si>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</si>
  <si>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</si>
  <si>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</si>
  <si>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</si>
  <si>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</si>
  <si>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</si>
  <si>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</si>
  <si>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</si>
  <si>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</si>
  <si>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</si>
  <si>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</si>
  <si>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</si>
  <si>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</si>
  <si>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</si>
  <si>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</si>
  <si>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</si>
  <si>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</si>
  <si>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</si>
  <si>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</si>
  <si>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</si>
  <si>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</si>
  <si>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</si>
  <si>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</si>
  <si>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</si>
  <si>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</si>
  <si>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</si>
  <si>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</si>
  <si>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</si>
  <si>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</si>
  <si>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</si>
  <si>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</si>
  <si>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</si>
  <si>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</si>
  <si>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</si>
  <si>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</si>
  <si>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</si>
  <si>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</si>
  <si>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</si>
  <si>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</si>
  <si>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</si>
  <si>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</si>
  <si>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</si>
  <si>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</si>
  <si>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</si>
  <si>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</si>
  <si>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</si>
  <si>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</si>
  <si>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</si>
  <si>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</si>
  <si>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</si>
  <si>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</si>
  <si>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</si>
  <si>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</si>
  <si>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</si>
  <si>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</si>
  <si>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</si>
  <si>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</si>
  <si>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</si>
  <si>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</si>
  <si>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</si>
  <si>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</si>
  <si>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</si>
  <si>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</si>
  <si>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</si>
  <si>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</si>
  <si>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</si>
  <si>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</si>
  <si>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</si>
  <si>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</si>
  <si>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</si>
  <si>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</si>
  <si>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</si>
  <si>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</si>
  <si>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</si>
  <si>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</si>
  <si>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</si>
  <si>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</si>
  <si>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</si>
  <si>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</si>
  <si>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</si>
  <si>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</si>
  <si>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</si>
  <si>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</si>
  <si>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</si>
  <si>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</si>
  <si>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</si>
  <si>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</si>
  <si>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</si>
  <si>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</si>
  <si>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</si>
  <si>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</si>
  <si>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</si>
  <si>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</si>
  <si>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</si>
  <si>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</si>
  <si>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</si>
  <si>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</si>
  <si>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</si>
  <si>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</si>
  <si>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</si>
  <si>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</si>
  <si>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</si>
  <si>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</si>
  <si>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</si>
  <si>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</si>
  <si>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</si>
  <si>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</si>
  <si>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</si>
  <si>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</si>
  <si>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</si>
  <si>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</si>
  <si>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</si>
  <si>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</si>
  <si>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</si>
  <si>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</si>
  <si>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</si>
  <si>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</si>
  <si>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</si>
  <si>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</si>
  <si>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</si>
  <si>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</si>
  <si>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</si>
  <si>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</si>
  <si>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</si>
  <si>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</si>
  <si>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</si>
  <si>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</si>
  <si>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</si>
  <si>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</si>
  <si>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</si>
  <si>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</si>
  <si>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</si>
  <si>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</si>
  <si>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</si>
  <si>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</si>
  <si>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</si>
  <si>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</si>
  <si>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</si>
  <si>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</si>
  <si>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</si>
  <si>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</si>
  <si>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</si>
  <si>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</si>
  <si>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</si>
  <si>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</si>
  <si>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</si>
  <si>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</si>
  <si>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</si>
  <si>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</si>
  <si>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</si>
  <si>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</si>
  <si>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</si>
  <si>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</si>
  <si>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</si>
  <si>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</si>
  <si>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</si>
  <si>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</si>
  <si>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</si>
  <si>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</si>
  <si>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</si>
  <si>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</si>
  <si>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</si>
  <si>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</si>
  <si>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</si>
  <si>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</si>
  <si>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</si>
  <si>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</si>
  <si>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</si>
  <si>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</si>
  <si>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</si>
  <si>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</si>
  <si>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</si>
  <si>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</si>
  <si>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</si>
  <si>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</si>
  <si>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</si>
  <si>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</si>
  <si>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</si>
  <si>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</si>
  <si>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</si>
  <si>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</si>
  <si>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</si>
  <si>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</si>
  <si>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</si>
  <si>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</si>
  <si>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</si>
  <si>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</si>
  <si>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</si>
  <si>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</si>
  <si>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</si>
  <si>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</si>
  <si>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</si>
  <si>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</si>
  <si>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</si>
  <si>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</si>
  <si>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</si>
  <si>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</si>
  <si>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</si>
  <si>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</si>
  <si>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</si>
  <si>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</si>
  <si>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</si>
  <si>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</si>
  <si>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</si>
  <si>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</si>
  <si>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</si>
  <si>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</si>
  <si>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</si>
  <si>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</si>
  <si>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</si>
  <si>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</si>
  <si>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</si>
  <si>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</si>
  <si>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</si>
  <si>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</si>
  <si>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</si>
  <si>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</si>
  <si>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</si>
  <si>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</si>
  <si>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</si>
  <si>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</si>
  <si>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</si>
  <si>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</si>
  <si>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</si>
  <si>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</si>
  <si>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</si>
  <si>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</si>
  <si>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</si>
  <si>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</si>
  <si>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</si>
  <si>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</si>
  <si>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</si>
  <si>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</si>
  <si>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</si>
  <si>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</si>
  <si>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</si>
  <si>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</si>
  <si>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</si>
  <si>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</si>
  <si>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</si>
  <si>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</si>
  <si>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</si>
  <si>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</si>
  <si>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</si>
  <si>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</si>
  <si>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</si>
  <si>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</si>
  <si>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</si>
  <si>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</si>
  <si>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</si>
  <si>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</si>
  <si>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</si>
  <si>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</si>
  <si>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</si>
  <si>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</si>
  <si>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</si>
  <si>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</si>
  <si>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</si>
  <si>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</si>
  <si>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</si>
  <si>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</si>
  <si>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</si>
  <si>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</si>
  <si>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</si>
  <si>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</si>
  <si>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</si>
  <si>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</si>
  <si>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</si>
  <si>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</si>
  <si>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</si>
  <si>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</si>
  <si>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</si>
  <si>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</si>
  <si>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</si>
  <si>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</si>
  <si>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</si>
  <si>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</si>
  <si>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</si>
  <si>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</si>
  <si>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</si>
  <si>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</si>
  <si>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</si>
  <si>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</si>
  <si>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</si>
  <si>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</si>
  <si>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</si>
  <si>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</si>
  <si>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</si>
  <si>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</si>
  <si>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</si>
  <si>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</si>
  <si>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</si>
  <si>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</si>
  <si>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</si>
  <si>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</si>
  <si>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</si>
  <si>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</si>
  <si>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</si>
  <si>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</si>
  <si>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</si>
  <si>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</si>
  <si>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</si>
  <si>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</si>
  <si>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</si>
  <si>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</si>
  <si>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</si>
  <si>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</si>
  <si>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</si>
  <si>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</si>
  <si>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</si>
  <si>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</si>
  <si>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</si>
  <si>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</si>
  <si>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</si>
  <si>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</si>
  <si>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</si>
  <si>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</si>
  <si>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</si>
  <si>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</si>
  <si>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</si>
  <si>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</si>
  <si>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</si>
  <si>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</si>
  <si>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</si>
  <si>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</si>
  <si>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</si>
  <si>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</si>
  <si>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</si>
  <si>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</si>
  <si>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</si>
  <si>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</si>
  <si>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</si>
  <si>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</si>
  <si>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</si>
  <si>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</si>
  <si>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</si>
  <si>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</si>
  <si>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</si>
  <si>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</si>
  <si>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</si>
  <si>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</si>
  <si>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</si>
  <si>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</si>
  <si>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</si>
  <si>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</si>
  <si>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</si>
  <si>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</si>
  <si>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</si>
  <si>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</si>
  <si>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</si>
  <si>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</si>
  <si>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</si>
  <si>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</si>
  <si>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</si>
  <si>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</si>
  <si>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</si>
  <si>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</si>
  <si>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</si>
  <si>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</si>
  <si>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</si>
  <si>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</si>
  <si>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</si>
  <si>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</si>
  <si>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</si>
  <si>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</si>
  <si>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</si>
  <si>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</si>
  <si>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</si>
  <si>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</si>
  <si>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</si>
  <si>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</si>
  <si>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</si>
  <si>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</si>
  <si>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</si>
  <si>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</si>
  <si>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</si>
  <si>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</si>
  <si>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</si>
  <si>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</si>
  <si>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</si>
  <si>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</si>
  <si>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</si>
  <si>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</si>
  <si>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</si>
  <si>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</si>
  <si>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</si>
  <si>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</si>
  <si>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</si>
  <si>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</si>
  <si>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</si>
  <si>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</si>
  <si>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</si>
  <si>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</si>
  <si>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</si>
  <si>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</si>
  <si>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</si>
  <si>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</si>
  <si>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</si>
  <si>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</si>
  <si>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</si>
  <si>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</si>
  <si>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</si>
  <si>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</si>
  <si>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</si>
  <si>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</si>
  <si>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</si>
  <si>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</si>
  <si>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</si>
  <si>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</si>
  <si>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</si>
  <si>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</si>
  <si>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</si>
  <si>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</si>
  <si>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</si>
  <si>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</si>
  <si>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</si>
  <si>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</si>
  <si>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</si>
  <si>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</si>
  <si>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</si>
  <si>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</si>
  <si>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</si>
  <si>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</si>
  <si>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</si>
  <si>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</si>
  <si>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</si>
  <si>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</si>
  <si>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</si>
  <si>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</si>
  <si>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</si>
  <si>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</si>
  <si>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</si>
  <si>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</si>
  <si>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</si>
  <si>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</si>
  <si>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</si>
  <si>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</si>
  <si>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</si>
  <si>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</si>
  <si>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</si>
  <si>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</si>
  <si>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</si>
  <si>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</si>
  <si>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</si>
  <si>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</si>
  <si>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</si>
  <si>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</si>
  <si>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</si>
  <si>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</si>
  <si>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</si>
  <si>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</si>
  <si>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</si>
  <si>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</si>
  <si>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</si>
  <si>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</si>
  <si>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</si>
  <si>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</si>
  <si>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</si>
  <si>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</si>
  <si>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</si>
  <si>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</si>
  <si>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</si>
  <si>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</si>
  <si>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</si>
  <si>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</si>
  <si>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</si>
  <si>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</si>
  <si>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</si>
  <si>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</si>
  <si>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</si>
  <si>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</si>
  <si>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</si>
  <si>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</si>
  <si>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</si>
  <si>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</si>
  <si>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</si>
  <si>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</si>
  <si>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</si>
  <si>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</si>
  <si>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</si>
  <si>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</si>
  <si>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</si>
  <si>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</si>
  <si>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</si>
  <si>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</si>
  <si>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</si>
  <si>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</si>
  <si>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</si>
  <si>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</si>
  <si>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</si>
  <si>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</si>
  <si>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</si>
  <si>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</si>
  <si>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</si>
  <si>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</si>
  <si>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</si>
  <si>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</si>
  <si>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</si>
  <si>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</si>
  <si>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</si>
  <si>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</si>
  <si>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</si>
  <si>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</si>
  <si>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</si>
  <si>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</si>
  <si>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</si>
  <si>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</si>
  <si>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</si>
  <si>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</si>
  <si>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</si>
  <si>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</si>
  <si>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</si>
  <si>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</si>
  <si>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</si>
  <si>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</si>
  <si>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</si>
  <si>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</si>
  <si>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</si>
  <si>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</si>
  <si>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</si>
  <si>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</si>
  <si>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</si>
  <si>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</si>
  <si>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</si>
  <si>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</si>
  <si>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</si>
  <si>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</si>
  <si>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</si>
  <si>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</si>
  <si>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</si>
  <si>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</si>
  <si>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</si>
  <si>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</si>
  <si>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</si>
  <si>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</si>
  <si>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</si>
  <si>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</si>
  <si>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</si>
  <si>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</si>
  <si>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</si>
  <si>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</si>
  <si>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</si>
  <si>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</si>
  <si>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</si>
  <si>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</si>
  <si>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</si>
  <si>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</si>
  <si>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</si>
  <si>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</si>
  <si>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</si>
  <si>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</si>
  <si>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</si>
  <si>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</si>
  <si>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</si>
  <si>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</si>
  <si>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</si>
  <si>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</si>
  <si>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</si>
  <si>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</si>
  <si>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</si>
  <si>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</si>
  <si>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</si>
  <si>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</si>
  <si>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</si>
  <si>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</si>
  <si>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</si>
  <si>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</si>
  <si>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</si>
  <si>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</si>
  <si>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</si>
  <si>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</si>
  <si>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</si>
  <si>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</si>
  <si>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</si>
  <si>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</si>
  <si>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</si>
  <si>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</si>
  <si>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</si>
  <si>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</si>
  <si>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</si>
  <si>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</si>
  <si>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</si>
  <si>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</si>
  <si>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</si>
  <si>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</si>
  <si>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</si>
  <si>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</si>
  <si>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</si>
  <si>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</si>
  <si>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</si>
  <si>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</si>
  <si>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</si>
  <si>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</si>
  <si>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</si>
  <si>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</si>
  <si>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</si>
  <si>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</si>
  <si>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</si>
  <si>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</si>
  <si>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</si>
  <si>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</si>
  <si>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</si>
  <si>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</si>
  <si>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</si>
  <si>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</si>
  <si>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</si>
  <si>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</si>
  <si>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</si>
  <si>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</si>
  <si>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</si>
  <si>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</si>
  <si>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</si>
  <si>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</si>
  <si>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</si>
  <si>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</si>
  <si>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</si>
  <si>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</si>
  <si>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</si>
  <si>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</si>
  <si>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</si>
  <si>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</si>
  <si>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</si>
  <si>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</si>
  <si>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</si>
  <si>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</si>
  <si>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</si>
  <si>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</si>
  <si>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</si>
  <si>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</si>
  <si>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</si>
  <si>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</si>
  <si>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</si>
  <si>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</si>
  <si>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</si>
  <si>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</si>
  <si>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</si>
  <si>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</si>
  <si>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</si>
  <si>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</si>
  <si>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</si>
  <si>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</si>
  <si>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</si>
  <si>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</si>
  <si>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</si>
  <si>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</si>
  <si>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</si>
  <si>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</si>
  <si>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</si>
  <si>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</si>
  <si>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</si>
  <si>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</si>
  <si>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</si>
  <si>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</si>
  <si>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</si>
  <si>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</si>
  <si>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</si>
  <si>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</si>
  <si>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</si>
  <si>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</si>
  <si>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</si>
  <si>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</si>
  <si>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</si>
  <si>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</si>
  <si>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</si>
  <si>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</si>
  <si>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</si>
  <si>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</si>
  <si>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</si>
  <si>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</si>
  <si>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</si>
  <si>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</si>
  <si>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</si>
  <si>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</si>
  <si>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</si>
  <si>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</si>
  <si>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</si>
  <si>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</si>
  <si>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</si>
  <si>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</si>
  <si>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</si>
  <si>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</si>
  <si>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</si>
  <si>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</si>
  <si>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</si>
  <si>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</si>
  <si>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</si>
  <si>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</si>
  <si>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</si>
  <si>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</si>
  <si>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</si>
  <si>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</si>
  <si>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</si>
  <si>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</si>
  <si>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</si>
  <si>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</si>
  <si>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</si>
  <si>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</si>
  <si>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</si>
  <si>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</si>
  <si>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</si>
  <si>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</si>
  <si>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</si>
  <si>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</si>
  <si>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</si>
  <si>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</si>
  <si>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</si>
  <si>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</si>
  <si>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</si>
  <si>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</si>
  <si>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</si>
  <si>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</si>
  <si>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</si>
  <si>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</si>
  <si>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</si>
  <si>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</si>
  <si>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</si>
  <si>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</si>
  <si>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</si>
  <si>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</si>
  <si>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</si>
  <si>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</si>
  <si>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</si>
  <si>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</si>
  <si>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</si>
  <si>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</si>
  <si>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</si>
  <si>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</si>
  <si>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</si>
  <si>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</si>
  <si>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</si>
  <si>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</si>
  <si>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</si>
  <si>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</si>
  <si>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</si>
  <si>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</si>
  <si>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</si>
  <si>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</si>
  <si>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</si>
  <si>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</si>
  <si>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</si>
  <si>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</si>
  <si>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</si>
  <si>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</si>
  <si>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</si>
  <si>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</si>
  <si>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</si>
  <si>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</si>
  <si>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</si>
  <si>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</si>
  <si>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</si>
  <si>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</si>
  <si>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</si>
  <si>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</si>
  <si>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</si>
  <si>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</si>
  <si>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</si>
  <si>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</si>
  <si>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</si>
  <si>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</si>
  <si>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</si>
  <si>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</si>
  <si>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</si>
  <si>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</si>
  <si>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</si>
  <si>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</si>
  <si>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</si>
  <si>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</si>
  <si>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</si>
  <si>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</si>
  <si>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</si>
  <si>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</si>
  <si>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</si>
  <si>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</si>
  <si>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</si>
  <si>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</si>
  <si>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</si>
  <si>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</si>
  <si>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</si>
  <si>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</si>
  <si>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</si>
  <si>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</si>
  <si>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</si>
  <si>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</si>
  <si>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</si>
  <si>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</si>
  <si>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</si>
  <si>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</si>
  <si>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</si>
  <si>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</si>
  <si>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</si>
  <si>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</si>
  <si>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</si>
  <si>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</si>
  <si>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</si>
  <si>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</si>
  <si>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</si>
  <si>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</si>
  <si>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</si>
  <si>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</si>
  <si>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</si>
  <si>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</si>
  <si>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</si>
  <si>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</si>
  <si>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</si>
  <si>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</si>
  <si>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</si>
  <si>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</si>
  <si>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</si>
  <si>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</si>
  <si>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</si>
  <si>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</si>
  <si>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</si>
  <si>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</si>
  <si>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</si>
  <si>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</si>
  <si>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</si>
  <si>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</si>
  <si>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</si>
  <si>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</si>
  <si>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</si>
  <si>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</si>
  <si>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</si>
  <si>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</si>
  <si>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</si>
  <si>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</si>
  <si>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</si>
  <si>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</si>
  <si>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</si>
  <si>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</si>
  <si>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</si>
  <si>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</si>
  <si>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</si>
  <si>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</si>
  <si>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</si>
  <si>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</si>
  <si>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</si>
  <si>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</si>
  <si>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</si>
  <si>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</si>
  <si>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</si>
  <si>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</si>
  <si>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</si>
  <si>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</si>
  <si>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</si>
  <si>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</si>
  <si>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</si>
  <si>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</si>
  <si>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</si>
  <si>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</si>
  <si>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</si>
  <si>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</si>
  <si>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</si>
  <si>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</si>
  <si>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</si>
  <si>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</si>
  <si>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</si>
  <si>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</si>
  <si>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</si>
  <si>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</si>
  <si>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</si>
  <si>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</si>
  <si>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</si>
  <si>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</si>
  <si>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</si>
  <si>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</si>
  <si>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</si>
  <si>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</si>
  <si>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</si>
  <si>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</si>
  <si>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</si>
  <si>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</si>
  <si>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</si>
  <si>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</si>
  <si>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</si>
  <si>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</si>
  <si>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</si>
  <si>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</si>
  <si>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</si>
  <si>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</si>
  <si>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</si>
  <si>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</si>
  <si>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</si>
  <si>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</si>
  <si>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</si>
  <si>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</si>
  <si>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</si>
  <si>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</si>
  <si>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</si>
  <si>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</si>
  <si>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</si>
  <si>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</si>
  <si>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</si>
  <si>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</si>
  <si>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</si>
  <si>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</si>
  <si>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</si>
  <si>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</si>
  <si>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</si>
  <si>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</si>
  <si>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</si>
  <si>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</si>
  <si>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</si>
  <si>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</si>
  <si>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</si>
  <si>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</si>
  <si>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</si>
  <si>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</si>
  <si>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</si>
  <si>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</si>
  <si>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</si>
  <si>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</si>
  <si>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</si>
  <si>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</si>
  <si>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</si>
  <si>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</si>
  <si>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</si>
  <si>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</si>
  <si>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</si>
  <si>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</si>
  <si>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</si>
  <si>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</si>
  <si>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</si>
  <si>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</si>
  <si>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</si>
  <si>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</si>
  <si>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</si>
  <si>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</si>
  <si>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</si>
  <si>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</si>
  <si>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</si>
  <si>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</si>
  <si>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</si>
  <si>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</si>
  <si>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</si>
  <si>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</si>
  <si>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</si>
  <si>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</si>
  <si>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</si>
  <si>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</si>
  <si>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</si>
  <si>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</si>
  <si>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</si>
  <si>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</si>
  <si>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</si>
  <si>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</si>
  <si>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</si>
  <si>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</si>
  <si>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</si>
  <si>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</si>
  <si>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</si>
  <si>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</si>
  <si>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</si>
  <si>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</si>
  <si>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</si>
  <si>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</si>
  <si>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</si>
  <si>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</si>
  <si>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</si>
  <si>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</si>
  <si>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</si>
  <si>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</si>
  <si>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</si>
  <si>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</si>
  <si>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</si>
  <si>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</si>
  <si>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</si>
  <si>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</si>
  <si>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</si>
  <si>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</si>
  <si>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</si>
  <si>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</si>
  <si>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</si>
  <si>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</si>
  <si>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</si>
  <si>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</si>
  <si>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</si>
  <si>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</si>
  <si>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</si>
  <si>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</si>
  <si>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</si>
  <si>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</si>
  <si>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</si>
  <si>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</si>
  <si>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</si>
  <si>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</si>
  <si>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</si>
  <si>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</si>
  <si>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</si>
  <si>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</si>
  <si>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</si>
  <si>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</si>
  <si>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</si>
  <si>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</si>
  <si>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</si>
  <si>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</si>
  <si>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</si>
  <si>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</si>
  <si>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</si>
  <si>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</si>
  <si>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</si>
  <si>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</si>
  <si>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</si>
  <si>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</si>
  <si>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</si>
  <si>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</si>
  <si>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</si>
  <si>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</si>
  <si>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</si>
  <si>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</si>
  <si>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</si>
  <si>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</si>
  <si>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</si>
  <si>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</si>
  <si>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</si>
  <si>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</si>
  <si>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</si>
  <si>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</si>
  <si>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</si>
  <si>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</si>
  <si>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</si>
  <si>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</si>
  <si>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</si>
  <si>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</si>
  <si>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</si>
  <si>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</si>
  <si>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</si>
  <si>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</si>
  <si>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</si>
  <si>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</si>
  <si>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</si>
  <si>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</si>
  <si>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</si>
  <si>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</si>
  <si>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</si>
  <si>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</si>
  <si>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</si>
  <si>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</si>
  <si>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</si>
  <si>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</si>
  <si>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</si>
  <si>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</si>
  <si>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</si>
  <si>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</si>
  <si>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</si>
  <si>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</si>
  <si>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</si>
  <si>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</si>
  <si>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</si>
  <si>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</si>
  <si>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</si>
  <si>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</si>
  <si>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</si>
  <si>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</si>
  <si>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</si>
  <si>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</si>
  <si>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</si>
  <si>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</si>
  <si>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</si>
  <si>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</si>
  <si>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</si>
  <si>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</si>
  <si>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</si>
  <si>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</si>
  <si>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</si>
  <si>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</si>
  <si>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</si>
  <si>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</si>
  <si>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</si>
  <si>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</si>
  <si>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</si>
  <si>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</si>
  <si>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</si>
  <si>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</si>
  <si>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</si>
  <si>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</si>
  <si>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</si>
  <si>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</si>
  <si>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</si>
  <si>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</si>
  <si>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</si>
  <si>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</si>
  <si>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</si>
  <si>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</si>
  <si>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</si>
  <si>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</si>
  <si>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</si>
  <si>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</si>
  <si>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</si>
  <si>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</si>
  <si>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</si>
  <si>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</si>
  <si>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</si>
  <si>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</si>
  <si>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</si>
  <si>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</si>
  <si>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</si>
  <si>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</si>
  <si>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</si>
  <si>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</si>
  <si>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</si>
  <si>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</si>
  <si>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</si>
  <si>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</si>
  <si>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</si>
  <si>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</si>
  <si>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</si>
  <si>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</si>
  <si>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</si>
  <si>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</si>
  <si>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</si>
  <si>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</si>
  <si>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</si>
  <si>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</si>
  <si>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</si>
  <si>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</si>
  <si>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</si>
  <si>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</si>
  <si>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</si>
  <si>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</si>
  <si>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</si>
  <si>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</si>
  <si>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</si>
  <si>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</si>
  <si>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</si>
  <si>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</si>
  <si>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</si>
  <si>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</si>
  <si>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</si>
  <si>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</si>
  <si>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</si>
  <si>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</si>
  <si>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</si>
  <si>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</si>
  <si>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</si>
  <si>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</si>
  <si>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</si>
  <si>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</si>
  <si>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</si>
  <si>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</si>
  <si>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</si>
  <si>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</si>
  <si>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</si>
  <si>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</si>
  <si>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</si>
  <si>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</si>
  <si>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</si>
  <si>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</si>
  <si>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</si>
  <si>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</si>
  <si>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</si>
  <si>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</si>
  <si>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</si>
  <si>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</si>
  <si>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</si>
  <si>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</si>
  <si>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</si>
  <si>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</si>
  <si>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</si>
  <si>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</si>
  <si>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</si>
  <si>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</si>
  <si>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</si>
  <si>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</si>
  <si>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</si>
  <si>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</si>
  <si>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</si>
  <si>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</si>
  <si>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</si>
  <si>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</si>
  <si>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</si>
  <si>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</si>
  <si>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</si>
  <si>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</si>
  <si>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</si>
  <si>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</si>
  <si>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</si>
  <si>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</si>
  <si>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</si>
  <si>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</si>
  <si>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</si>
  <si>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</si>
  <si>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</si>
  <si>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</si>
  <si>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</si>
  <si>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</si>
  <si>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</si>
  <si>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</si>
  <si>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</si>
  <si>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</si>
  <si>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</si>
  <si>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</si>
  <si>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</si>
  <si>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</si>
  <si>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</si>
  <si>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</si>
  <si>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</si>
  <si>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</si>
  <si>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</si>
  <si>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</si>
  <si>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</si>
  <si>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</si>
  <si>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</si>
  <si>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</si>
  <si>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</si>
  <si>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</si>
  <si>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</si>
  <si>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</si>
  <si>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</si>
  <si>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</si>
  <si>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</si>
  <si>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</si>
  <si>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</si>
  <si>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</si>
  <si>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</si>
  <si>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</si>
  <si>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</si>
  <si>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</si>
  <si>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</si>
  <si>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</si>
  <si>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</si>
  <si>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</si>
  <si>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</si>
  <si>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</si>
  <si>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</si>
  <si>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</si>
  <si>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</si>
  <si>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</si>
  <si>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</si>
  <si>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</si>
  <si>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</si>
  <si>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</si>
  <si>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</si>
  <si>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</si>
  <si>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</si>
  <si>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</si>
  <si>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</si>
  <si>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</si>
  <si>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</si>
  <si>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</si>
  <si>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</si>
  <si>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</si>
  <si>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</si>
  <si>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</si>
  <si>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</si>
  <si>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</si>
  <si>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</si>
  <si>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</si>
  <si>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</si>
  <si>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</si>
  <si>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</si>
  <si>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</si>
  <si>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</si>
  <si>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</si>
  <si>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</si>
  <si>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</si>
  <si>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</si>
  <si>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</si>
  <si>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</si>
  <si>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</si>
  <si>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</si>
  <si>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</si>
  <si>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</si>
  <si>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</si>
  <si>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</si>
  <si>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</si>
  <si>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</si>
  <si>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</si>
  <si>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</si>
  <si>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</si>
  <si>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</si>
  <si>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</si>
  <si>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</si>
  <si>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</si>
  <si>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</si>
  <si>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</si>
  <si>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</si>
  <si>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</si>
  <si>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</si>
  <si>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</si>
  <si>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</si>
  <si>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</si>
  <si>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</si>
  <si>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</si>
  <si>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</si>
  <si>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</si>
  <si>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</si>
  <si>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</si>
  <si>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</si>
  <si>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</si>
  <si>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</si>
  <si>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</si>
  <si>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</si>
  <si>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</si>
  <si>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</si>
  <si>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</si>
  <si>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</si>
  <si>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</si>
  <si>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</si>
  <si>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</si>
  <si>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</si>
  <si>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</si>
  <si>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</si>
  <si>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</si>
  <si>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</si>
  <si>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</si>
  <si>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</si>
  <si>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</si>
  <si>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</si>
  <si>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</si>
  <si>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</si>
  <si>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</si>
  <si>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</si>
  <si>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</si>
  <si>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</si>
  <si>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</si>
  <si>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</si>
  <si>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</si>
  <si>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</si>
  <si>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</si>
  <si>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</si>
  <si>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</si>
  <si>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</si>
  <si>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</si>
  <si>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</si>
  <si>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</si>
  <si>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</si>
  <si>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</si>
  <si>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</si>
  <si>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</si>
  <si>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</si>
  <si>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</si>
  <si>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</si>
  <si>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</si>
  <si>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</si>
  <si>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</si>
  <si>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</si>
  <si>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</si>
  <si>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</si>
  <si>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</si>
  <si>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</si>
  <si>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</si>
  <si>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</si>
  <si>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</si>
  <si>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</si>
  <si>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</si>
  <si>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</si>
  <si>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</si>
  <si>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</si>
  <si>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</si>
  <si>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</si>
  <si>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</si>
  <si>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</si>
  <si>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</si>
  <si>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</si>
  <si>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</si>
  <si>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</si>
  <si>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</si>
  <si>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</si>
  <si>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</si>
  <si>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</si>
  <si>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</si>
  <si>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</si>
  <si>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</si>
  <si>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</si>
  <si>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</si>
  <si>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</si>
  <si>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</si>
  <si>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</si>
  <si>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</si>
  <si>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</si>
  <si>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</si>
  <si>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</si>
  <si>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</si>
  <si>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</si>
  <si>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</si>
  <si>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</si>
  <si>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</si>
  <si>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</si>
  <si>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</si>
  <si>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</si>
  <si>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</si>
  <si>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</si>
  <si>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</si>
  <si>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</si>
  <si>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</si>
  <si>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</si>
  <si>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</si>
  <si>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</si>
  <si>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</si>
  <si>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</si>
  <si>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</si>
  <si>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</si>
  <si>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</si>
  <si>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</si>
  <si>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</si>
  <si>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</si>
  <si>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</si>
  <si>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</si>
  <si>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</si>
  <si>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</si>
  <si>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</si>
  <si>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</si>
  <si>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</si>
  <si>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</si>
  <si>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</si>
  <si>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</si>
  <si>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</si>
  <si>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</si>
  <si>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</si>
  <si>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</si>
  <si>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</si>
  <si>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</si>
  <si>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</si>
  <si>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</si>
  <si>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</si>
  <si>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</si>
  <si>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</si>
  <si>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</si>
  <si>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</si>
  <si>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</si>
  <si>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</si>
  <si>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</si>
  <si>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</si>
  <si>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</si>
  <si>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</si>
  <si>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</si>
  <si>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</si>
  <si>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</si>
  <si>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</si>
  <si>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</si>
  <si>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</si>
  <si>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</si>
  <si>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</si>
  <si>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</si>
  <si>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</si>
  <si>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</si>
  <si>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</si>
  <si>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</si>
  <si>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</si>
  <si>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</si>
  <si>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</si>
  <si>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</si>
  <si>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</si>
  <si>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</si>
  <si>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</si>
  <si>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</si>
  <si>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</si>
  <si>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</si>
  <si>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</si>
  <si>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</si>
  <si>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</si>
  <si>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</si>
  <si>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</si>
  <si>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</si>
  <si>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</si>
  <si>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</si>
  <si>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</si>
  <si>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</si>
  <si>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</si>
  <si>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</si>
  <si>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</si>
  <si>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</si>
  <si>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</si>
  <si>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</si>
  <si>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</si>
  <si>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</si>
  <si>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</si>
  <si>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</si>
  <si>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</si>
  <si>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</si>
  <si>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</si>
  <si>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</si>
  <si>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</si>
  <si>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</si>
  <si>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</si>
  <si>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</si>
  <si>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</si>
  <si>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</si>
  <si>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</si>
  <si>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</si>
  <si>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</si>
  <si>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</si>
  <si>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</si>
  <si>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</si>
  <si>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</si>
  <si>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</si>
  <si>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</si>
  <si>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</si>
  <si>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</si>
  <si>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</si>
  <si>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</si>
  <si>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</si>
  <si>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</si>
  <si>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</si>
  <si>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</si>
  <si>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</si>
  <si>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</si>
  <si>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</si>
  <si>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</si>
  <si>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</si>
  <si>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</si>
  <si>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</si>
  <si>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</si>
  <si>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</si>
  <si>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</si>
  <si>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</si>
  <si>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</si>
  <si>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</si>
  <si>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</si>
  <si>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</si>
  <si>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</si>
  <si>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</si>
  <si>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</si>
  <si>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</si>
  <si>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</si>
  <si>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</si>
  <si>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</si>
  <si>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</si>
  <si>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</si>
  <si>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</si>
  <si>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</si>
  <si>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</si>
  <si>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</si>
  <si>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</si>
  <si>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</si>
  <si>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</si>
  <si>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</si>
  <si>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</si>
  <si>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</si>
  <si>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</si>
  <si>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</si>
  <si>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</si>
  <si>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</si>
  <si>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</si>
  <si>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</si>
  <si>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</si>
  <si>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</si>
  <si>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</si>
  <si>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</si>
  <si>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</si>
  <si>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</si>
  <si>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</si>
  <si>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</si>
  <si>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</si>
  <si>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</si>
  <si>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</si>
  <si>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</si>
  <si>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</si>
  <si>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</si>
  <si>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</si>
  <si>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</si>
  <si>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</si>
  <si>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</si>
  <si>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</si>
  <si>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</si>
  <si>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</si>
  <si>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</si>
  <si>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</si>
  <si>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</si>
  <si>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</si>
  <si>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</si>
  <si>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</si>
  <si>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</si>
  <si>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</si>
  <si>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</si>
  <si>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</si>
  <si>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</si>
  <si>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</si>
  <si>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</si>
  <si>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</si>
  <si>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</si>
  <si>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</si>
  <si>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</si>
  <si>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</si>
  <si>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</si>
  <si>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</si>
  <si>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</si>
  <si>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</si>
  <si>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</si>
  <si>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</si>
  <si>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</si>
  <si>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</si>
  <si>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</si>
  <si>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</si>
  <si>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</si>
  <si>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</si>
  <si>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</si>
  <si>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</si>
  <si>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</si>
  <si>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</si>
  <si>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</si>
  <si>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</si>
  <si>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</si>
  <si>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</si>
  <si>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</si>
  <si>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</si>
  <si>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</si>
  <si>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</si>
  <si>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</si>
  <si>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</si>
  <si>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</si>
  <si>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</si>
  <si>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</si>
  <si>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</si>
  <si>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</si>
  <si>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</si>
  <si>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</si>
  <si>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</si>
  <si>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</si>
  <si>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</si>
  <si>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</si>
  <si>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</si>
  <si>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</si>
  <si>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</si>
  <si>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</si>
  <si>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</si>
  <si>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</si>
  <si>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</si>
  <si>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</si>
  <si>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</si>
  <si>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</si>
  <si>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</si>
  <si>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</si>
  <si>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</si>
  <si>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</si>
  <si>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</si>
  <si>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</si>
  <si>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</si>
  <si>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</si>
  <si>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</si>
  <si>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</si>
  <si>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</si>
  <si>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</si>
  <si>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</si>
  <si>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</si>
  <si>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</si>
  <si>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</si>
  <si>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</si>
  <si>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</si>
  <si>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</si>
  <si>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</si>
  <si>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</si>
  <si>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</si>
  <si>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</si>
  <si>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</si>
  <si>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</si>
  <si>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</si>
  <si>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</si>
  <si>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</si>
  <si>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</si>
  <si>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</si>
  <si>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</si>
  <si>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</si>
  <si>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</si>
  <si>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</si>
  <si>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</si>
  <si>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</si>
  <si>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</si>
  <si>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</si>
  <si>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</si>
  <si>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</si>
  <si>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</si>
  <si>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</si>
  <si>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</si>
  <si>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</si>
  <si>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</si>
  <si>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</si>
  <si>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</si>
  <si>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</si>
  <si>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</si>
  <si>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</si>
  <si>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</si>
  <si>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</si>
  <si>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</si>
  <si>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</si>
  <si>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</si>
  <si>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</si>
  <si>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</si>
  <si>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</si>
  <si>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</si>
  <si>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</si>
  <si>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</si>
  <si>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</si>
  <si>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</si>
  <si>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</si>
  <si>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</si>
  <si>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</si>
  <si>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</si>
  <si>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</si>
  <si>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</si>
  <si>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</si>
  <si>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</si>
  <si>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</si>
  <si>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</si>
  <si>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</si>
  <si>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</si>
  <si>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</si>
  <si>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</si>
  <si>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</si>
  <si>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</si>
  <si>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</si>
  <si>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</si>
  <si>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</si>
  <si>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</si>
  <si>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</si>
  <si>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</si>
  <si>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</si>
  <si>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</si>
  <si>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</si>
  <si>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</si>
  <si>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</si>
  <si>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</si>
  <si>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</si>
  <si>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</si>
  <si>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</si>
  <si>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</si>
  <si>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</si>
  <si>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</si>
  <si>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</si>
  <si>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</si>
  <si>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</si>
  <si>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</si>
  <si>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</si>
  <si>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</si>
  <si>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</si>
  <si>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</si>
  <si>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</si>
  <si>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</si>
  <si>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</si>
  <si>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</si>
  <si>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</si>
  <si>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</si>
  <si>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</si>
  <si>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</si>
  <si>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</si>
  <si>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</si>
  <si>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</si>
  <si>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</si>
  <si>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</si>
  <si>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</si>
  <si>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</si>
  <si>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</si>
  <si>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</si>
  <si>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</si>
  <si>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</si>
  <si>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</si>
  <si>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</si>
  <si>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</si>
  <si>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</si>
  <si>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</si>
  <si>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</si>
  <si>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</si>
  <si>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</si>
  <si>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</si>
  <si>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</si>
  <si>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</si>
  <si>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</si>
  <si>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</si>
  <si>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</si>
  <si>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</si>
  <si>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</si>
  <si>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</si>
  <si>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</si>
  <si>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</si>
  <si>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</si>
  <si>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</si>
  <si>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</si>
  <si>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</si>
  <si>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</si>
  <si>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</si>
  <si>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</si>
  <si>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</si>
  <si>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</si>
  <si>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</si>
  <si>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</si>
  <si>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</si>
  <si>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</si>
  <si>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</si>
  <si>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</si>
  <si>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</si>
  <si>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</si>
  <si>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</si>
  <si>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</si>
  <si>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</si>
  <si>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</si>
  <si>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</si>
  <si>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</si>
  <si>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</si>
  <si>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</si>
  <si>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</si>
  <si>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</si>
  <si>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</si>
  <si>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</si>
  <si>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</si>
  <si>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</si>
  <si>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</si>
  <si>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</si>
  <si>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</si>
  <si>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</si>
  <si>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</si>
  <si>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</si>
  <si>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</si>
  <si>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</si>
  <si>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</si>
  <si>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</si>
  <si>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</si>
  <si>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</si>
  <si>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</si>
  <si>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</si>
  <si>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</si>
  <si>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</si>
  <si>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</si>
  <si>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</si>
  <si>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</si>
  <si>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</si>
  <si>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</si>
  <si>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</si>
  <si>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</si>
  <si>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</si>
  <si>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</si>
  <si>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</si>
  <si>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</si>
  <si>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</si>
  <si>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</si>
  <si>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</si>
  <si>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</si>
  <si>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</si>
  <si>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</si>
  <si>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</si>
  <si>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</si>
  <si>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</si>
  <si>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</si>
  <si>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</si>
  <si>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</si>
  <si>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</si>
  <si>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</si>
  <si>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</si>
  <si>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</si>
  <si>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</si>
  <si>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</si>
  <si>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</si>
  <si>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</si>
  <si>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</si>
  <si>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</si>
  <si>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</si>
  <si>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</si>
  <si>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</si>
  <si>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</si>
  <si>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</si>
  <si>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</si>
  <si>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</si>
  <si>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</si>
  <si>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</si>
  <si>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</si>
  <si>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</si>
  <si>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</si>
  <si>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</si>
  <si>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</si>
  <si>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</si>
  <si>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</si>
  <si>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</si>
  <si>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</si>
  <si>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</si>
  <si>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</si>
  <si>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</si>
  <si>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</si>
  <si>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</si>
  <si>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</si>
  <si>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</si>
  <si>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</si>
  <si>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</si>
  <si>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</si>
  <si>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</si>
  <si>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</si>
  <si>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</si>
  <si>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</si>
  <si>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</si>
  <si>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</si>
  <si>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</si>
  <si>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</si>
  <si>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</si>
  <si>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</si>
  <si>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</si>
  <si>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</si>
  <si>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</si>
  <si>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</si>
  <si>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</si>
  <si>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</si>
  <si>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</si>
  <si>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</si>
  <si>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</si>
  <si>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</si>
  <si>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</si>
  <si>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</si>
  <si>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</si>
  <si>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</si>
  <si>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</si>
  <si>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</si>
  <si>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</si>
  <si>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</si>
  <si>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</si>
  <si>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</si>
  <si>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</si>
  <si>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</si>
  <si>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</si>
  <si>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</si>
  <si>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</si>
  <si>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</si>
  <si>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</si>
  <si>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</si>
  <si>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</si>
  <si>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</si>
  <si>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</si>
  <si>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</si>
  <si>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</si>
  <si>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</si>
  <si>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</si>
  <si>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</si>
  <si>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</si>
  <si>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</si>
  <si>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</si>
  <si>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</si>
  <si>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</si>
  <si>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</si>
  <si>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</si>
  <si>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</si>
  <si>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</si>
  <si>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</si>
  <si>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</si>
  <si>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</si>
  <si>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</si>
  <si>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</si>
  <si>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</si>
  <si>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</si>
  <si>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</si>
  <si>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</si>
  <si>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</si>
  <si>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</si>
  <si>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</si>
  <si>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</si>
  <si>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</si>
  <si>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</si>
  <si>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</si>
  <si>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</si>
  <si>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</si>
  <si>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</si>
  <si>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</si>
  <si>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</si>
  <si>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</si>
  <si>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</si>
  <si>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</si>
  <si>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</si>
  <si>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</si>
  <si>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</si>
  <si>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</si>
  <si>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</si>
  <si>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</si>
  <si>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</si>
  <si>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</si>
  <si>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</si>
  <si>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</si>
  <si>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</si>
  <si>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</si>
  <si>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</si>
  <si>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</si>
  <si>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</si>
  <si>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</si>
  <si>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</si>
  <si>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</si>
  <si>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</si>
  <si>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</si>
  <si>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</si>
  <si>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</si>
  <si>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</si>
  <si>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</si>
  <si>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</si>
  <si>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</si>
  <si>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</si>
  <si>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</si>
  <si>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</si>
  <si>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</si>
  <si>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</si>
  <si>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</si>
  <si>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</si>
  <si>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</si>
  <si>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</si>
  <si>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</si>
  <si>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</si>
  <si>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</si>
  <si>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</si>
  <si>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</si>
  <si>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</si>
  <si>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</si>
  <si>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</si>
  <si>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</si>
  <si>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</si>
  <si>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</si>
  <si>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</si>
  <si>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</si>
  <si>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</si>
  <si>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</si>
  <si>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</si>
  <si>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</si>
  <si>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</si>
  <si>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</si>
  <si>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</si>
  <si>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</si>
  <si>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</si>
  <si>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</si>
  <si>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</si>
  <si>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</si>
  <si>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</si>
  <si>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</si>
  <si>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</si>
  <si>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</si>
  <si>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</si>
  <si>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</si>
  <si>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</si>
  <si>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</si>
  <si>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</si>
  <si>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</si>
  <si>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</si>
  <si>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</si>
  <si>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</si>
  <si>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</si>
  <si>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</si>
  <si>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</si>
  <si>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</si>
  <si>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</si>
  <si>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</si>
  <si>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</si>
  <si>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</si>
  <si>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</si>
  <si>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</si>
  <si>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</si>
  <si>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</si>
  <si>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</si>
  <si>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</si>
  <si>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</si>
  <si>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</si>
  <si>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</si>
  <si>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</si>
  <si>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</si>
  <si>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</si>
  <si>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</si>
  <si>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</si>
  <si>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</si>
  <si>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</si>
  <si>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</si>
  <si>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</si>
  <si>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</si>
  <si>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</si>
  <si>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</si>
  <si>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</si>
  <si>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</si>
  <si>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</si>
  <si>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</si>
  <si>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</si>
  <si>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</si>
  <si>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</si>
  <si>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</si>
  <si>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</si>
  <si>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</si>
  <si>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</si>
  <si>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</si>
  <si>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</si>
  <si>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</si>
  <si>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</si>
  <si>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</si>
  <si>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</si>
  <si>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</si>
  <si>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</si>
  <si>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</si>
  <si>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</si>
  <si>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</si>
  <si>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</si>
  <si>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</si>
  <si>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</si>
  <si>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</si>
  <si>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</si>
  <si>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</si>
  <si>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</si>
  <si>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</si>
  <si>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</si>
  <si>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</si>
  <si>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</si>
  <si>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</si>
  <si>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</si>
  <si>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</si>
  <si>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</si>
  <si>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</si>
  <si>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</si>
  <si>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</si>
  <si>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</si>
  <si>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</si>
  <si>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</si>
  <si>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</si>
  <si>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</si>
  <si>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</si>
  <si>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</si>
  <si>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</si>
  <si>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</si>
  <si>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</si>
  <si>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</si>
  <si>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</si>
  <si>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</si>
  <si>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</si>
  <si>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</si>
  <si>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</si>
  <si>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</si>
  <si>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</si>
  <si>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</si>
  <si>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</si>
  <si>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</si>
  <si>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</si>
  <si>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</si>
  <si>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</si>
  <si>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</si>
  <si>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</si>
  <si>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</si>
  <si>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</si>
  <si>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</si>
  <si>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</si>
  <si>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</si>
  <si>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</si>
  <si>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</si>
  <si>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</si>
  <si>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</si>
  <si>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</si>
  <si>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</si>
  <si>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</si>
  <si>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</si>
  <si>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</si>
  <si>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</si>
  <si>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</si>
  <si>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</si>
  <si>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</si>
  <si>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</si>
  <si>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</si>
  <si>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</si>
  <si>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</si>
  <si>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</si>
  <si>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</si>
  <si>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</si>
  <si>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</si>
  <si>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</si>
  <si>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</si>
  <si>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</si>
  <si>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</si>
  <si>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</si>
  <si>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</si>
  <si>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</si>
  <si>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</si>
  <si>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</si>
  <si>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</si>
  <si>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</si>
  <si>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</si>
  <si>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</si>
  <si>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</si>
  <si>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</si>
  <si>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</si>
  <si>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</si>
  <si>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</si>
  <si>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</si>
  <si>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</si>
  <si>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</si>
  <si>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</si>
  <si>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</si>
  <si>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</si>
  <si>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</si>
  <si>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</si>
  <si>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</si>
  <si>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</si>
  <si>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</si>
  <si>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</si>
  <si>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</si>
  <si>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</si>
  <si>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</si>
  <si>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</si>
  <si>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</si>
  <si>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</si>
  <si>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</si>
  <si>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</si>
  <si>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</si>
  <si>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</si>
  <si>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</si>
  <si>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</si>
  <si>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</si>
  <si>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</si>
  <si>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</si>
  <si>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</si>
  <si>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</si>
  <si>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</si>
  <si>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</si>
  <si>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</si>
  <si>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</si>
  <si>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</si>
  <si>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</si>
  <si>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</si>
  <si>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</si>
  <si>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</si>
  <si>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</si>
  <si>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</si>
  <si>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</si>
  <si>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</si>
  <si>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</si>
  <si>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</si>
  <si>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</si>
  <si>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</si>
  <si>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</si>
  <si>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</si>
  <si>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</si>
  <si>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</si>
  <si>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</si>
  <si>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</si>
  <si>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</si>
  <si>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</si>
  <si>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</si>
  <si>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</si>
  <si>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</si>
  <si>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</si>
  <si>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</si>
  <si>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</si>
  <si>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</si>
  <si>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</si>
  <si>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</si>
  <si>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</si>
  <si>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</si>
  <si>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</si>
  <si>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</si>
  <si>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</si>
  <si>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</si>
  <si>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</si>
  <si>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</si>
  <si>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</si>
  <si>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</si>
  <si>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</si>
  <si>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</si>
  <si>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</si>
  <si>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</si>
  <si>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</si>
  <si>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</si>
  <si>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</si>
  <si>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</si>
  <si>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</si>
  <si>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</si>
  <si>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</si>
  <si>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</si>
  <si>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</si>
  <si>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</si>
  <si>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</si>
  <si>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</si>
  <si>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</si>
  <si>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</si>
  <si>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</si>
  <si>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</si>
  <si>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</si>
  <si>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</si>
  <si>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</si>
  <si>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</si>
  <si>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</si>
  <si>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</si>
  <si>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</si>
  <si>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</si>
  <si>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</si>
  <si>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</si>
  <si>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</si>
  <si>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</si>
  <si>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</si>
  <si>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</si>
  <si>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</si>
  <si>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</si>
  <si>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</si>
  <si>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</si>
  <si>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</si>
  <si>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</si>
  <si>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</si>
  <si>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</si>
  <si>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</si>
  <si>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</si>
  <si>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</si>
  <si>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</si>
  <si>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</si>
  <si>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</si>
  <si>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</si>
  <si>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</si>
  <si>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</si>
  <si>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</si>
  <si>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</si>
  <si>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</si>
  <si>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</si>
  <si>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</si>
  <si>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</si>
  <si>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</si>
  <si>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</si>
  <si>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</si>
  <si>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</si>
  <si>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</si>
  <si>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</si>
  <si>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</si>
  <si>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</si>
  <si>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</si>
  <si>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</si>
  <si>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</si>
  <si>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</si>
  <si>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</si>
  <si>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</si>
  <si>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</si>
  <si>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</si>
  <si>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</si>
  <si>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</si>
  <si>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</si>
  <si>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</si>
  <si>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</si>
  <si>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</si>
  <si>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</si>
  <si>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</si>
  <si>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</si>
  <si>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</si>
  <si>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</si>
  <si>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</si>
  <si>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</si>
  <si>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</si>
  <si>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</si>
  <si>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</si>
  <si>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</si>
  <si>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</si>
  <si>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</si>
  <si>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</si>
  <si>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</si>
  <si>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</si>
  <si>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</si>
  <si>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</si>
  <si>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</si>
  <si>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</si>
  <si>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</si>
  <si>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</si>
  <si>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</si>
  <si>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</si>
  <si>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</si>
  <si>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</si>
  <si>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</si>
  <si>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</si>
  <si>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</si>
  <si>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</si>
  <si>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</si>
  <si>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</si>
  <si>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</si>
  <si>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</si>
  <si>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</si>
  <si>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</si>
  <si>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</si>
  <si>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</si>
  <si>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</si>
  <si>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</si>
  <si>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</si>
  <si>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</si>
  <si>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</si>
  <si>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</si>
  <si>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</si>
  <si>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</si>
  <si>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</si>
  <si>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</si>
  <si>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</si>
  <si>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</si>
  <si>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</si>
  <si>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</si>
  <si>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</si>
  <si>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</si>
  <si>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</si>
  <si>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</si>
  <si>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</si>
  <si>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</si>
  <si>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</si>
  <si>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</si>
  <si>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</si>
  <si>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</si>
  <si>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</si>
  <si>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</si>
  <si>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</si>
  <si>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</si>
  <si>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</si>
  <si>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</si>
  <si>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</si>
  <si>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</si>
  <si>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</si>
  <si>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</si>
  <si>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</si>
  <si>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</si>
  <si>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</si>
  <si>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</si>
  <si>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</si>
  <si>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</si>
  <si>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</si>
  <si>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</si>
  <si>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</si>
  <si>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</si>
  <si>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</si>
  <si>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</si>
  <si>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</si>
  <si>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</si>
  <si>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</si>
  <si>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</si>
  <si>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</si>
  <si>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</si>
  <si>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</si>
  <si>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</si>
  <si>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</si>
  <si>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</si>
  <si>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</si>
  <si>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</si>
  <si>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</si>
  <si>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</si>
  <si>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</si>
  <si>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</si>
  <si>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</si>
  <si>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</si>
  <si>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</si>
  <si>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</si>
  <si>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</si>
  <si>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</si>
  <si>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</si>
  <si>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</si>
  <si>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</si>
  <si>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</si>
  <si>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</si>
  <si>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</si>
  <si>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</si>
  <si>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</si>
  <si>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</si>
  <si>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</si>
  <si>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</si>
  <si>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</si>
  <si>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</si>
  <si>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</si>
  <si>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</si>
  <si>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</si>
  <si>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</si>
  <si>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</si>
  <si>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</si>
  <si>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</si>
  <si>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</si>
  <si>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</si>
  <si>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</si>
  <si>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</si>
  <si>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</si>
  <si>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</si>
  <si>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</si>
  <si>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</si>
  <si>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</si>
  <si>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</si>
  <si>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</si>
  <si>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</si>
  <si>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</si>
  <si>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</si>
  <si>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</si>
  <si>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</si>
  <si>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</si>
  <si>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</si>
  <si>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</si>
  <si>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</si>
  <si>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</si>
  <si>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</si>
  <si>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</si>
  <si>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</si>
  <si>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</si>
  <si>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</si>
  <si>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</si>
  <si>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</si>
  <si>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</si>
  <si>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</si>
  <si>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</si>
  <si>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</si>
  <si>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</si>
  <si>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</si>
  <si>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</si>
  <si>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</si>
  <si>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</si>
  <si>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</si>
  <si>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</si>
  <si>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</si>
  <si>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</si>
  <si>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</si>
  <si>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</si>
  <si>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</si>
  <si>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</si>
  <si>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</si>
  <si>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</si>
  <si>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</si>
  <si>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</si>
  <si>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</si>
  <si>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</si>
  <si>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</si>
  <si>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</si>
  <si>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</si>
  <si>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</si>
  <si>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</si>
  <si>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</si>
  <si>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</si>
  <si>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</si>
  <si>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</si>
  <si>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</si>
  <si>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</si>
  <si>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</si>
  <si>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</si>
  <si>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</si>
  <si>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</si>
  <si>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</si>
  <si>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</si>
  <si>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</si>
  <si>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</si>
  <si>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</si>
  <si>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</si>
  <si>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</si>
  <si>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</si>
  <si>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</si>
  <si>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</si>
  <si>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</si>
  <si>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</si>
  <si>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</si>
  <si>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</si>
  <si>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</si>
  <si>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</si>
  <si>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</si>
  <si>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</si>
  <si>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</si>
  <si>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</si>
  <si>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</si>
  <si>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</si>
  <si>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</si>
  <si>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</si>
  <si>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</si>
  <si>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</si>
  <si>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</si>
  <si>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</si>
  <si>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</si>
  <si>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</si>
  <si>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</si>
  <si>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</si>
  <si>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</si>
  <si>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</si>
  <si>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</si>
  <si>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</si>
  <si>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</si>
  <si>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</si>
  <si>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</si>
  <si>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</si>
  <si>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</si>
  <si>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</si>
  <si>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</si>
  <si>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</si>
  <si>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</si>
  <si>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</si>
  <si>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</si>
  <si>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</si>
  <si>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</si>
  <si>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</si>
  <si>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</si>
  <si>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</si>
  <si>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</si>
  <si>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</si>
  <si>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</si>
  <si>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</si>
  <si>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</si>
  <si>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</si>
  <si>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</si>
  <si>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</si>
  <si>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</si>
  <si>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</si>
  <si>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</si>
  <si>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</si>
  <si>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</si>
  <si>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</si>
  <si>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</si>
  <si>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</si>
  <si>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</si>
  <si>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</si>
  <si>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</si>
  <si>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</si>
  <si>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</si>
  <si>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</si>
  <si>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</si>
  <si>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</si>
  <si>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</si>
  <si>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</si>
  <si>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</si>
  <si>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</si>
  <si>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</si>
  <si>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</si>
  <si>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</si>
  <si>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</si>
  <si>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</si>
  <si>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</si>
  <si>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</si>
  <si>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</si>
  <si>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</si>
  <si>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</si>
  <si>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</si>
  <si>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</si>
  <si>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</si>
  <si>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</si>
  <si>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</si>
  <si>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</si>
  <si>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</si>
  <si>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</si>
  <si>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</si>
  <si>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</si>
  <si>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</si>
  <si>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</si>
  <si>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</si>
  <si>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</si>
  <si>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</si>
  <si>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</si>
  <si>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</si>
  <si>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</si>
  <si>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</si>
  <si>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</si>
  <si>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</si>
  <si>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</si>
  <si>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</si>
  <si>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</si>
  <si>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</si>
  <si>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</si>
  <si>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</si>
  <si>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</si>
  <si>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</si>
  <si>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</si>
  <si>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</si>
  <si>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</si>
  <si>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</si>
  <si>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</si>
  <si>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</si>
  <si>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</si>
  <si>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</si>
  <si>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</si>
  <si>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</si>
  <si>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</si>
  <si>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</si>
  <si>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</si>
  <si>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</si>
  <si>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</si>
  <si>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</si>
  <si>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</si>
  <si>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</si>
  <si>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</si>
  <si>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</si>
  <si>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</si>
  <si>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</si>
  <si>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</si>
  <si>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</si>
  <si>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</si>
  <si>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</si>
  <si>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</si>
  <si>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</si>
  <si>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</si>
  <si>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</si>
  <si>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</si>
  <si>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</si>
  <si>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</si>
  <si>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</si>
  <si>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</si>
  <si>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</si>
  <si>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</si>
  <si>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</si>
  <si>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</si>
  <si>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</si>
  <si>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</si>
  <si>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</si>
  <si>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</si>
  <si>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</si>
  <si>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</si>
  <si>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</si>
  <si>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</si>
  <si>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</si>
  <si>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</si>
  <si>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</si>
  <si>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</si>
  <si>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</si>
  <si>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</si>
  <si>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</si>
  <si>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</si>
  <si>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</si>
  <si>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</si>
  <si>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</si>
  <si>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</si>
  <si>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</si>
  <si>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</si>
  <si>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</si>
  <si>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</si>
  <si>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</si>
  <si>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</si>
  <si>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</si>
  <si>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</si>
  <si>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</si>
  <si>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</si>
  <si>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</si>
  <si>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</si>
  <si>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</si>
  <si>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</si>
  <si>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</si>
  <si>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</si>
  <si>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</si>
  <si>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</si>
  <si>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</si>
  <si>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</si>
  <si>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</si>
  <si>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</si>
  <si>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</si>
  <si>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</si>
  <si>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</si>
  <si>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</si>
  <si>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</si>
  <si>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</si>
  <si>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</si>
  <si>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</si>
  <si>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</si>
  <si>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</si>
  <si>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</si>
  <si>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</si>
  <si>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</si>
  <si>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</si>
  <si>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</si>
  <si>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</si>
  <si>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</si>
  <si>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</si>
  <si>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</si>
  <si>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</si>
  <si>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</si>
  <si>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</si>
  <si>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</si>
  <si>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</si>
  <si>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</si>
  <si>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</si>
  <si>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</si>
  <si>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</si>
  <si>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</si>
  <si>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</si>
  <si>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</si>
  <si>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</si>
  <si>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</si>
  <si>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</si>
  <si>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</si>
  <si>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</si>
  <si>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</si>
  <si>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</si>
  <si>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</si>
  <si>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</si>
  <si>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</si>
  <si>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</si>
  <si>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</si>
  <si>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</si>
  <si>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</si>
  <si>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</si>
  <si>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</si>
  <si>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</si>
  <si>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</si>
  <si>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</si>
  <si>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</si>
  <si>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</si>
  <si>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</si>
  <si>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</si>
  <si>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</si>
  <si>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</si>
  <si>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</si>
  <si>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</si>
  <si>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</si>
  <si>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</si>
  <si>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</si>
  <si>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</si>
  <si>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</si>
  <si>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</si>
  <si>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</si>
  <si>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</si>
  <si>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</si>
  <si>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</si>
  <si>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</si>
  <si>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</si>
  <si>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</si>
  <si>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</si>
  <si>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</si>
  <si>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</si>
  <si>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</si>
  <si>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</si>
  <si>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</si>
  <si>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</si>
  <si>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</si>
  <si>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</si>
  <si>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</si>
  <si>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</si>
  <si>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</si>
  <si>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</si>
  <si>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</si>
  <si>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</si>
  <si>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</si>
  <si>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</si>
  <si>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</si>
  <si>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</si>
  <si>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</si>
  <si>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</si>
  <si>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</si>
  <si>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</si>
  <si>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</si>
  <si>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</si>
  <si>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</si>
  <si>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</si>
  <si>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</si>
  <si>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</si>
  <si>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</si>
  <si>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</si>
  <si>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</si>
  <si>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</si>
  <si>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</si>
  <si>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</si>
  <si>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</si>
  <si>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</si>
  <si>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</si>
  <si>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</si>
  <si>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</si>
  <si>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</si>
  <si>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</si>
  <si>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</si>
  <si>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</si>
  <si>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</si>
  <si>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</si>
  <si>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</si>
  <si>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</si>
  <si>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</si>
  <si>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</si>
  <si>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</si>
  <si>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</si>
  <si>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</si>
  <si>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</si>
  <si>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</si>
  <si>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</si>
  <si>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</si>
  <si>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</si>
  <si>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</si>
  <si>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</si>
  <si>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</si>
  <si>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</si>
  <si>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</si>
  <si>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</si>
  <si>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</si>
  <si>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</si>
  <si>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</si>
  <si>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</si>
  <si>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</si>
  <si>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</si>
  <si>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</si>
  <si>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</si>
  <si>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</si>
  <si>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</si>
  <si>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</si>
  <si>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</si>
  <si>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</si>
  <si>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</si>
  <si>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</si>
  <si>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</si>
  <si>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</si>
  <si>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</si>
  <si>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</si>
  <si>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</si>
  <si>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</si>
  <si>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</si>
  <si>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</si>
  <si>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</si>
  <si>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</si>
  <si>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</si>
  <si>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</si>
  <si>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</si>
  <si>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</si>
  <si>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</si>
  <si>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</si>
  <si>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</si>
  <si>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</si>
  <si>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</si>
  <si>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</si>
  <si>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</si>
  <si>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</si>
  <si>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</si>
  <si>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</si>
  <si>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</si>
  <si>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</si>
  <si>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</si>
  <si>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</si>
  <si>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</si>
  <si>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</si>
  <si>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</si>
  <si>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</si>
  <si>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</si>
  <si>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</si>
  <si>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</si>
  <si>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</si>
  <si>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</si>
  <si>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</si>
  <si>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</si>
  <si>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</si>
  <si>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</si>
  <si>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</si>
  <si>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</si>
  <si>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</si>
  <si>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</si>
  <si>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</si>
  <si>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</si>
  <si>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</si>
  <si>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</si>
  <si>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</si>
  <si>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</si>
  <si>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</si>
  <si>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</si>
  <si>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</si>
  <si>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</si>
  <si>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</si>
  <si>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</si>
  <si>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</si>
  <si>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</si>
  <si>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</si>
  <si>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</si>
  <si>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</si>
  <si>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</si>
  <si>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</si>
  <si>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</si>
  <si>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</si>
  <si>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</si>
  <si>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</si>
  <si>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</si>
  <si>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</si>
  <si>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</si>
  <si>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</si>
  <si>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</si>
  <si>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</si>
  <si>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</si>
  <si>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</si>
  <si>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</si>
  <si>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</si>
  <si>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</si>
  <si>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</si>
  <si>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</si>
  <si>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</si>
  <si>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</si>
  <si>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</si>
  <si>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</si>
  <si>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</si>
  <si>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</si>
  <si>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</si>
  <si>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</si>
  <si>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</si>
  <si>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</si>
  <si>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</si>
  <si>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</si>
  <si>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</si>
  <si>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</si>
  <si>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</si>
  <si>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</si>
  <si>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</si>
  <si>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</si>
  <si>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</si>
  <si>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</si>
  <si>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</si>
  <si>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</si>
  <si>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</si>
  <si>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</si>
  <si>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</si>
  <si>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</si>
  <si>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</si>
  <si>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</si>
  <si>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</si>
  <si>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</si>
  <si>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</si>
  <si>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</si>
  <si>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</si>
  <si>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</si>
  <si>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</si>
  <si>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</si>
  <si>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</si>
  <si>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</si>
  <si>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</si>
  <si>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</si>
  <si>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</si>
  <si>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</si>
  <si>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</si>
  <si>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</si>
  <si>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</si>
  <si>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</si>
  <si>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</si>
  <si>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</si>
  <si>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</si>
  <si>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</si>
  <si>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</si>
  <si>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</si>
  <si>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</si>
  <si>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</si>
  <si>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</si>
  <si>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</si>
  <si>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</si>
  <si>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</si>
  <si>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</si>
  <si>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</si>
  <si>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</si>
  <si>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</si>
  <si>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</si>
  <si>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</si>
  <si>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</si>
  <si>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</si>
  <si>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</si>
  <si>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</si>
  <si>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</si>
  <si>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</si>
  <si>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</si>
  <si>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</si>
  <si>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</si>
  <si>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</si>
  <si>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</si>
  <si>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</si>
  <si>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</si>
  <si>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</si>
  <si>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</si>
  <si>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</si>
  <si>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</si>
  <si>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</si>
  <si>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</si>
  <si>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</si>
  <si>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</si>
  <si>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</si>
  <si>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</si>
  <si>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</si>
  <si>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</si>
  <si>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</si>
  <si>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</si>
  <si>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</si>
  <si>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</si>
  <si>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</si>
  <si>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</si>
  <si>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</si>
  <si>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</si>
  <si>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</si>
  <si>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</si>
  <si>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</si>
  <si>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</si>
  <si>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</si>
  <si>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</si>
  <si>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</si>
  <si>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</si>
  <si>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</si>
  <si>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</si>
  <si>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</si>
  <si>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</si>
  <si>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</si>
  <si>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</si>
  <si>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</si>
  <si>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</si>
  <si>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</si>
  <si>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</si>
  <si>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</si>
  <si>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</si>
  <si>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</si>
  <si>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</si>
  <si>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</si>
  <si>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</si>
  <si>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</si>
  <si>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</si>
  <si>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</si>
  <si>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</si>
  <si>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</si>
  <si>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</si>
  <si>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</si>
  <si>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</si>
  <si>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</si>
  <si>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</si>
  <si>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</si>
  <si>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</si>
  <si>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</si>
  <si>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</si>
  <si>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</si>
  <si>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</si>
  <si>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</si>
  <si>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</si>
  <si>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</si>
  <si>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</si>
  <si>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</si>
  <si>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</si>
  <si>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</si>
  <si>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</si>
  <si>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</si>
  <si>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</si>
  <si>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</si>
  <si>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</si>
  <si>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</si>
  <si>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</si>
  <si>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</si>
  <si>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</si>
  <si>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</si>
  <si>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</si>
  <si>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</si>
  <si>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</si>
  <si>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</si>
  <si>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</si>
  <si>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</si>
  <si>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</si>
  <si>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</si>
  <si>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</si>
  <si>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</si>
  <si>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</si>
  <si>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</si>
  <si>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</si>
  <si>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</si>
  <si>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</si>
  <si>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</si>
  <si>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</si>
  <si>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</si>
  <si>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</si>
  <si>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</si>
  <si>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</si>
  <si>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</si>
  <si>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</si>
  <si>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</si>
  <si>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</si>
  <si>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</si>
  <si>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</si>
  <si>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</si>
  <si>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</si>
  <si>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</si>
  <si>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</si>
  <si>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</si>
  <si>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</si>
  <si>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</si>
  <si>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</si>
  <si>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</si>
  <si>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</si>
  <si>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</si>
  <si>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</si>
  <si>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</si>
  <si>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</si>
  <si>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</si>
  <si>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</si>
  <si>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</si>
  <si>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</si>
  <si>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</si>
  <si>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</si>
  <si>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</si>
  <si>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</si>
  <si>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</si>
  <si>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</si>
  <si>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</si>
  <si>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</si>
  <si>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</si>
  <si>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</si>
  <si>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</si>
  <si>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</si>
  <si>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</si>
  <si>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</si>
  <si>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</si>
  <si>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</si>
  <si>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</si>
  <si>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</si>
  <si>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</si>
  <si>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</si>
  <si>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</si>
  <si>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</si>
  <si>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</si>
  <si>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</si>
  <si>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</si>
  <si>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</si>
  <si>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</si>
  <si>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</si>
  <si>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</si>
  <si>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</si>
  <si>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</si>
  <si>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</si>
  <si>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</si>
  <si>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</si>
  <si>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</si>
  <si>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</si>
  <si>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</si>
  <si>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</si>
  <si>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</si>
  <si>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</si>
  <si>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</si>
  <si>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</si>
  <si>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</si>
  <si>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</si>
  <si>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</si>
  <si>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</si>
  <si>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</si>
  <si>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</si>
  <si>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</si>
  <si>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</si>
  <si>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</si>
  <si>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</si>
  <si>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</si>
  <si>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</si>
  <si>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</si>
  <si>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</si>
  <si>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</si>
  <si>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</si>
  <si>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</si>
  <si>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</si>
  <si>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</si>
  <si>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</si>
  <si>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</si>
  <si>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</si>
  <si>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</si>
  <si>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</si>
  <si>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</si>
  <si>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</si>
  <si>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</si>
  <si>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</si>
  <si>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</si>
  <si>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</si>
  <si>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</si>
  <si>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</si>
  <si>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</si>
  <si>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</si>
  <si>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</si>
  <si>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</si>
  <si>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</si>
  <si>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</si>
  <si>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</si>
  <si>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</si>
  <si>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</si>
  <si>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</si>
  <si>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</si>
  <si>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</si>
  <si>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</si>
  <si>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</si>
  <si>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</si>
  <si>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</si>
  <si>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</si>
  <si>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</si>
  <si>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</si>
  <si>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</si>
  <si>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</si>
  <si>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</si>
  <si>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</si>
  <si>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</si>
  <si>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</si>
  <si>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</si>
  <si>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</si>
  <si>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</si>
  <si>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</si>
  <si>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</si>
  <si>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</si>
  <si>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</si>
  <si>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</si>
  <si>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</si>
  <si>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</si>
  <si>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</si>
  <si>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</si>
  <si>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</si>
  <si>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</si>
  <si>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</si>
  <si>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</si>
  <si>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</si>
  <si>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</si>
  <si>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</si>
  <si>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</si>
  <si>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</si>
  <si>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</si>
  <si>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</si>
  <si>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</si>
  <si>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</si>
  <si>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</si>
  <si>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</si>
  <si>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</si>
  <si>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</si>
  <si>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</si>
  <si>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</si>
  <si>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</si>
  <si>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</si>
  <si>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</si>
  <si>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</si>
  <si>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</si>
  <si>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</si>
  <si>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</si>
  <si>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</si>
  <si>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</si>
  <si>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</si>
  <si>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</si>
  <si>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</si>
  <si>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</si>
  <si>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</si>
  <si>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</si>
  <si>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</si>
  <si>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</si>
  <si>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</si>
  <si>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</si>
  <si>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</si>
  <si>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</si>
  <si>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</si>
  <si>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</si>
  <si>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</si>
  <si>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</si>
  <si>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</si>
  <si>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</si>
  <si>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</si>
  <si>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</si>
  <si>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</si>
  <si>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</si>
  <si>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</si>
  <si>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</si>
  <si>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</si>
  <si>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</si>
  <si>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</si>
  <si>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</si>
  <si>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</si>
  <si>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</si>
  <si>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</si>
  <si>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</si>
  <si>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</si>
  <si>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</si>
  <si>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</si>
  <si>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</si>
  <si>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</si>
  <si>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</si>
  <si>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</si>
  <si>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</si>
  <si>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</si>
  <si>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</si>
  <si>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</si>
  <si>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</si>
  <si>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</si>
  <si>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</si>
  <si>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</si>
  <si>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</si>
  <si>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</si>
  <si>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</si>
  <si>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</si>
  <si>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</si>
  <si>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</si>
  <si>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</si>
  <si>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</si>
  <si>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</si>
  <si>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</si>
  <si>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</si>
  <si>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</si>
  <si>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</si>
  <si>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</si>
  <si>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</si>
  <si>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</si>
  <si>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</si>
  <si>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</si>
  <si>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</si>
  <si>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</si>
  <si>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</si>
  <si>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</si>
  <si>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</si>
  <si>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</si>
  <si>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</si>
  <si>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</si>
  <si>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</si>
  <si>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</si>
  <si>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</si>
  <si>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</si>
  <si>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</si>
  <si>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</si>
  <si>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</si>
  <si>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</si>
  <si>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</si>
  <si>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</si>
  <si>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</si>
  <si>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</si>
  <si>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</si>
  <si>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</si>
  <si>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</si>
  <si>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</si>
  <si>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</si>
  <si>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</si>
  <si>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</si>
  <si>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</si>
  <si>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</si>
  <si>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</si>
  <si>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</si>
  <si>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</si>
  <si>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</si>
  <si>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</si>
  <si>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</si>
  <si>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</si>
  <si>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</si>
  <si>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</si>
  <si>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</si>
  <si>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</si>
  <si>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</si>
  <si>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</si>
  <si>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</si>
  <si>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</si>
  <si>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</si>
  <si>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</si>
  <si>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</si>
  <si>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</si>
  <si>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</si>
  <si>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</si>
  <si>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</si>
  <si>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</si>
  <si>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</si>
  <si>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</si>
  <si>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</si>
  <si>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</si>
  <si>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</si>
  <si>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</si>
  <si>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</si>
  <si>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</si>
  <si>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</si>
  <si>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</si>
  <si>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</si>
  <si>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</si>
  <si>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</si>
  <si>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</si>
  <si>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</si>
  <si>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</si>
  <si>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</si>
  <si>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</si>
  <si>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</si>
  <si>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</si>
  <si>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</si>
  <si>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</si>
  <si>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</si>
  <si>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</si>
  <si>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</si>
  <si>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</si>
  <si>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</si>
  <si>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</si>
  <si>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</si>
  <si>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</si>
  <si>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</si>
  <si>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</si>
  <si>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</si>
  <si>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</si>
  <si>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</si>
  <si>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</si>
  <si>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</si>
  <si>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</si>
  <si>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</si>
  <si>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</si>
  <si>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</si>
  <si>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</si>
  <si>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</si>
  <si>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</si>
  <si>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</si>
  <si>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</si>
  <si>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</si>
  <si>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</si>
  <si>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</si>
  <si>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</si>
  <si>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</si>
  <si>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</si>
  <si>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</si>
  <si>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</si>
  <si>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</si>
  <si>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</si>
  <si>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</si>
  <si>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</si>
  <si>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</si>
  <si>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</si>
  <si>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</si>
  <si>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</si>
  <si>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</si>
  <si>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</si>
  <si>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</si>
  <si>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</si>
  <si>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</si>
  <si>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</si>
  <si>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</si>
  <si>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</si>
  <si>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</si>
  <si>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</si>
  <si>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</si>
  <si>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</si>
  <si>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</si>
  <si>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</si>
  <si>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</si>
  <si>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</si>
  <si>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</si>
  <si>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</si>
  <si>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</si>
  <si>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</si>
  <si>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</si>
  <si>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</si>
  <si>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</si>
  <si>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</si>
  <si>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</si>
  <si>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</si>
  <si>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</si>
  <si>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</si>
  <si>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</si>
  <si>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</si>
  <si>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</si>
  <si>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</si>
  <si>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</si>
  <si>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</si>
  <si>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</si>
  <si>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</si>
  <si>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</si>
  <si>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</si>
  <si>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</si>
  <si>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</si>
  <si>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</si>
  <si>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</si>
  <si>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</si>
  <si>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</si>
  <si>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</si>
  <si>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</si>
  <si>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</si>
  <si>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</si>
  <si>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</si>
  <si>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</si>
  <si>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</si>
  <si>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</si>
  <si>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</si>
  <si>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</si>
  <si>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</si>
  <si>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</si>
  <si>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</si>
  <si>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</si>
  <si>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</si>
  <si>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</si>
  <si>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</si>
  <si>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</si>
  <si>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</si>
  <si>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</si>
  <si>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</si>
  <si>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</si>
  <si>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</si>
  <si>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</si>
  <si>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</si>
  <si>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</si>
  <si>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</si>
  <si>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</si>
  <si>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</si>
  <si>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</si>
  <si>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</si>
  <si>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</si>
  <si>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</si>
  <si>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</si>
  <si>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</si>
  <si>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</si>
  <si>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</si>
  <si>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</si>
  <si>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</si>
  <si>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</si>
  <si>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</si>
  <si>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</si>
  <si>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</si>
  <si>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</si>
  <si>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</si>
  <si>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</si>
  <si>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</si>
  <si>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</si>
  <si>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</si>
  <si>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</si>
  <si>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</si>
  <si>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</si>
  <si>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</si>
  <si>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</si>
  <si>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</si>
  <si>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</si>
  <si>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</si>
  <si>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</si>
  <si>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</si>
  <si>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</si>
  <si>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</si>
  <si>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</si>
  <si>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</si>
  <si>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</si>
  <si>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</si>
  <si>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</si>
  <si>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</si>
  <si>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</si>
  <si>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</si>
  <si>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</si>
  <si>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</si>
  <si>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</si>
  <si>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</si>
  <si>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</si>
  <si>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</si>
  <si>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</si>
  <si>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</si>
  <si>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</si>
  <si>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</si>
  <si>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</si>
  <si>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</si>
  <si>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</si>
  <si>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</si>
  <si>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</si>
  <si>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</si>
  <si>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</si>
  <si>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</si>
  <si>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</si>
  <si>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</si>
  <si>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</si>
  <si>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</si>
  <si>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</si>
  <si>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</si>
  <si>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</si>
  <si>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</si>
  <si>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</si>
  <si>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</si>
  <si>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</si>
  <si>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</si>
  <si>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</si>
  <si>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</si>
  <si>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</si>
  <si>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</si>
  <si>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</si>
  <si>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</si>
  <si>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</si>
  <si>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</si>
  <si>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</si>
  <si>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</si>
  <si>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</si>
  <si>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</si>
  <si>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</si>
  <si>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</si>
  <si>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</si>
  <si>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</si>
  <si>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</si>
  <si>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</si>
  <si>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</si>
  <si>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</si>
  <si>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</si>
  <si>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</si>
  <si>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</si>
  <si>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</si>
  <si>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</si>
  <si>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</si>
  <si>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</si>
  <si>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</si>
  <si>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</si>
  <si>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</si>
  <si>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</si>
  <si>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</si>
  <si>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</si>
  <si>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</si>
  <si>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</si>
  <si>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</si>
  <si>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</si>
  <si>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</si>
  <si>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</si>
  <si>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</si>
  <si>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</si>
  <si>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</si>
  <si>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</si>
  <si>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</si>
  <si>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</si>
  <si>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</si>
  <si>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</si>
  <si>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</si>
  <si>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</si>
  <si>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</si>
  <si>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</si>
  <si>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</si>
  <si>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</si>
  <si>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</si>
  <si>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</si>
  <si>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</si>
  <si>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</si>
  <si>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</si>
  <si>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</si>
  <si>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</si>
  <si>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</si>
  <si>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</si>
  <si>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</si>
  <si>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</si>
  <si>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</si>
  <si>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</si>
  <si>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</si>
  <si>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</si>
  <si>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</si>
  <si>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</si>
  <si>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</si>
  <si>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</si>
  <si>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</si>
  <si>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</si>
  <si>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</si>
  <si>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</si>
  <si>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</si>
  <si>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</si>
  <si>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</si>
  <si>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</si>
  <si>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</si>
  <si>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</si>
  <si>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</si>
  <si>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</si>
  <si>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</si>
  <si>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</si>
  <si>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</si>
  <si>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</si>
  <si>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</si>
  <si>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</si>
  <si>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</si>
  <si>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</si>
  <si>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</si>
  <si>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</si>
  <si>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</si>
  <si>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</si>
  <si>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</si>
  <si>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</si>
  <si>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</si>
  <si>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</si>
  <si>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</si>
  <si>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</si>
  <si>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</si>
  <si>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</si>
  <si>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</si>
  <si>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</si>
  <si>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</si>
  <si>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</si>
  <si>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</si>
  <si>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</si>
  <si>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</si>
  <si>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</si>
  <si>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</si>
  <si>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</si>
  <si>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</si>
  <si>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</si>
  <si>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</si>
  <si>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</si>
  <si>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</si>
  <si>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</si>
  <si>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</si>
  <si>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</si>
  <si>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</si>
  <si>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</si>
  <si>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</si>
  <si>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</si>
  <si>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</si>
  <si>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</si>
  <si>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</si>
  <si>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</si>
  <si>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</si>
  <si>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</si>
  <si>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</si>
  <si>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</si>
  <si>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</si>
  <si>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</si>
  <si>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</si>
  <si>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</si>
  <si>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</si>
  <si>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</si>
  <si>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</si>
  <si>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</si>
  <si>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</si>
  <si>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</si>
  <si>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</si>
  <si>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</si>
  <si>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</si>
  <si>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</si>
  <si>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</si>
  <si>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</si>
  <si>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</si>
  <si>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</si>
  <si>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</si>
  <si>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</si>
  <si>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</si>
  <si>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</si>
  <si>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</si>
  <si>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</si>
  <si>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</si>
  <si>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</si>
  <si>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</si>
  <si>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</si>
  <si>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</si>
  <si>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</si>
  <si>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</si>
  <si>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</si>
  <si>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</si>
  <si>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</si>
  <si>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</si>
  <si>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</si>
  <si>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</si>
  <si>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</si>
  <si>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</si>
  <si>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</si>
  <si>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</si>
  <si>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</si>
  <si>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</si>
  <si>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</si>
  <si>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</si>
  <si>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</si>
  <si>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</si>
  <si>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</si>
  <si>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</si>
  <si>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</si>
  <si>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</si>
  <si>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</si>
  <si>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</si>
  <si>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</si>
  <si>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</si>
  <si>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</si>
  <si>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</si>
  <si>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</si>
  <si>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</si>
  <si>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</si>
  <si>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</si>
  <si>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</si>
  <si>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</si>
  <si>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</si>
  <si>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</si>
  <si>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</si>
  <si>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</si>
  <si>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</si>
  <si>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</si>
  <si>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</si>
  <si>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</si>
  <si>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</si>
  <si>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</si>
  <si>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</si>
  <si>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</si>
  <si>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</si>
  <si>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</si>
  <si>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</si>
  <si>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</si>
  <si>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</si>
  <si>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</si>
  <si>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</si>
  <si>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</si>
  <si>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</si>
  <si>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</si>
  <si>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</si>
  <si>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</si>
  <si>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</si>
  <si>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</si>
  <si>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</si>
  <si>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</si>
  <si>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</si>
  <si>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</si>
  <si>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</si>
  <si>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</si>
  <si>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</si>
  <si>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</si>
  <si>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</si>
  <si>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</si>
  <si>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</si>
  <si>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</si>
  <si>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</si>
  <si>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</si>
  <si>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</si>
  <si>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</si>
  <si>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</si>
  <si>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</si>
  <si>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</si>
  <si>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</si>
  <si>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</si>
  <si>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</si>
  <si>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</si>
  <si>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</si>
  <si>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</si>
  <si>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</si>
  <si>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</si>
  <si>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</si>
  <si>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</si>
  <si>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</si>
  <si>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</si>
  <si>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</si>
  <si>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</si>
  <si>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</si>
  <si>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</si>
  <si>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</si>
  <si>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</si>
  <si>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</si>
  <si>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</si>
  <si>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</si>
  <si>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</si>
  <si>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</si>
  <si>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</si>
  <si>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</si>
  <si>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</si>
  <si>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</si>
  <si>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</si>
  <si>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</si>
  <si>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</si>
  <si>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</si>
  <si>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</si>
  <si>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</si>
  <si>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</si>
  <si>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</si>
  <si>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</si>
  <si>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</si>
  <si>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</si>
  <si>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</si>
  <si>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</si>
  <si>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</si>
  <si>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</si>
  <si>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</si>
  <si>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</si>
  <si>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</si>
  <si>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</si>
  <si>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</si>
  <si>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</si>
  <si>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</si>
  <si>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</si>
  <si>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</si>
  <si>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</si>
  <si>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</si>
  <si>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</si>
  <si>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</si>
  <si>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</si>
  <si>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</si>
  <si>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</si>
  <si>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</si>
  <si>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</si>
  <si>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</si>
  <si>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</si>
  <si>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</si>
  <si>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</si>
  <si>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</si>
  <si>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</si>
  <si>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</si>
  <si>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</si>
  <si>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</si>
  <si>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</si>
  <si>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</si>
  <si>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</si>
  <si>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</si>
  <si>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</si>
  <si>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</si>
  <si>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</si>
  <si>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</si>
  <si>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</si>
  <si>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</si>
  <si>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</si>
  <si>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</si>
  <si>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</si>
  <si>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</si>
  <si>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</si>
  <si>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</si>
  <si>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</si>
  <si>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</si>
  <si>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</si>
  <si>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</si>
  <si>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</si>
  <si>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</si>
  <si>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</si>
  <si>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</si>
  <si>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</si>
  <si>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</si>
  <si>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</si>
  <si>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</si>
  <si>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</si>
  <si>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</si>
  <si>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</si>
  <si>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</si>
  <si>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</si>
  <si>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</si>
  <si>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</si>
  <si>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</si>
  <si>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</si>
  <si>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</si>
  <si>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</si>
  <si>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</si>
  <si>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</si>
  <si>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</si>
  <si>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</si>
  <si>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</si>
  <si>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</si>
  <si>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</si>
  <si>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</si>
  <si>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</si>
  <si>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</si>
  <si>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</si>
  <si>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</si>
  <si>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</si>
  <si>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</si>
  <si>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</si>
  <si>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</si>
  <si>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</si>
  <si>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</si>
  <si>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</si>
  <si>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</si>
  <si>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</si>
  <si>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</si>
  <si>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</si>
  <si>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</si>
  <si>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</si>
  <si>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</si>
  <si>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</si>
  <si>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</si>
  <si>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</si>
  <si>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</si>
  <si>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</si>
  <si>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</si>
  <si>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</si>
  <si>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</si>
  <si>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</si>
  <si>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</si>
  <si>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</si>
  <si>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</si>
  <si>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</si>
  <si>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</si>
  <si>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</si>
  <si>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</si>
  <si>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</si>
  <si>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</si>
  <si>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</si>
  <si>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</si>
  <si>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</si>
  <si>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</si>
  <si>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</si>
  <si>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</si>
  <si>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</si>
  <si>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</si>
  <si>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</si>
  <si>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</si>
  <si>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</si>
  <si>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</si>
  <si>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</si>
  <si>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</si>
  <si>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</si>
  <si>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</si>
  <si>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</si>
  <si>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</si>
  <si>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</si>
  <si>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</si>
  <si>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</si>
  <si>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</si>
  <si>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</si>
  <si>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</si>
  <si>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</si>
  <si>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</si>
  <si>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</si>
  <si>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</si>
  <si>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</si>
  <si>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</si>
  <si>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</si>
  <si>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</si>
  <si>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</si>
  <si>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</si>
  <si>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</si>
  <si>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</si>
  <si>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</si>
  <si>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</si>
  <si>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</si>
  <si>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</si>
  <si>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</si>
  <si>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</si>
  <si>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</si>
  <si>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</si>
  <si>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</si>
  <si>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</si>
  <si>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</si>
  <si>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</si>
  <si>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</si>
  <si>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</si>
  <si>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</si>
  <si>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</si>
  <si>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</si>
  <si>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</si>
  <si>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</si>
  <si>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</si>
  <si>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</si>
  <si>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</si>
  <si>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</si>
  <si>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</si>
  <si>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</si>
  <si>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</si>
  <si>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</si>
  <si>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</si>
  <si>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</si>
  <si>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</si>
  <si>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</si>
  <si>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</si>
  <si>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</si>
  <si>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</si>
  <si>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</si>
  <si>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</si>
  <si>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</si>
  <si>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</si>
  <si>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</si>
  <si>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</si>
  <si>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</si>
  <si>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</si>
  <si>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</si>
  <si>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</si>
  <si>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</si>
  <si>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</si>
  <si>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</si>
  <si>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</si>
  <si>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</si>
  <si>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</si>
  <si>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</si>
  <si>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</si>
  <si>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</si>
  <si>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</si>
  <si>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</si>
  <si>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</si>
  <si>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</si>
  <si>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</si>
  <si>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</si>
  <si>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</si>
  <si>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</si>
  <si>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</si>
  <si>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</si>
  <si>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</si>
  <si>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</si>
  <si>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</si>
  <si>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</si>
  <si>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</si>
  <si>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</si>
  <si>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</si>
  <si>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</si>
  <si>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</si>
  <si>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</si>
  <si>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</si>
  <si>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</si>
  <si>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</si>
  <si>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</si>
  <si>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</si>
  <si>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</si>
  <si>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</si>
  <si>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</si>
  <si>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</si>
  <si>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</si>
  <si>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</si>
  <si>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</si>
  <si>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</si>
  <si>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</si>
  <si>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</si>
  <si>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</si>
  <si>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</si>
  <si>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</si>
  <si>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</si>
  <si>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</si>
  <si>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</si>
  <si>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</si>
  <si>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</si>
  <si>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</si>
  <si>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</si>
  <si>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</si>
  <si>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</si>
  <si>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</si>
  <si>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</si>
  <si>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</si>
  <si>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</si>
  <si>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</si>
  <si>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</si>
  <si>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</si>
  <si>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</si>
  <si>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</si>
  <si>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</si>
  <si>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</si>
  <si>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</si>
  <si>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</si>
  <si>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</si>
  <si>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</si>
  <si>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</si>
  <si>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</si>
  <si>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</si>
  <si>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</si>
  <si>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</si>
  <si>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</si>
  <si>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</si>
  <si>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</si>
  <si>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</si>
  <si>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</si>
  <si>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</si>
  <si>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</si>
  <si>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</si>
  <si>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</si>
  <si>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</si>
  <si>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</si>
  <si>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</si>
  <si>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</si>
  <si>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</si>
  <si>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</si>
  <si>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</si>
  <si>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</si>
  <si>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</si>
  <si>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</si>
  <si>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</si>
  <si>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</si>
  <si>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</si>
  <si>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</si>
  <si>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</si>
  <si>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</si>
  <si>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</si>
  <si>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</si>
  <si>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</si>
  <si>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</si>
  <si>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</si>
  <si>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</si>
  <si>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</si>
  <si>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</si>
  <si>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</si>
  <si>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</si>
  <si>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</si>
  <si>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</si>
  <si>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</si>
  <si>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</si>
  <si>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</si>
  <si>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</si>
  <si>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</si>
  <si>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</si>
  <si>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</si>
  <si>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</si>
  <si>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</si>
  <si>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</si>
  <si>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</si>
  <si>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</si>
  <si>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</si>
  <si>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</si>
  <si>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</si>
  <si>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</si>
  <si>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</si>
  <si>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</si>
  <si>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</si>
  <si>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</si>
  <si>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</si>
  <si>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</si>
  <si>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</si>
  <si>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</si>
  <si>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</si>
  <si>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</si>
  <si>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</si>
  <si>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</si>
  <si>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</si>
  <si>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</si>
  <si>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</si>
  <si>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</si>
  <si>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</si>
  <si>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</si>
  <si>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</si>
  <si>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</si>
  <si>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</si>
  <si>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</si>
  <si>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</si>
  <si>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</si>
  <si>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</si>
  <si>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</si>
  <si>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</si>
  <si>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</si>
  <si>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</si>
  <si>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</si>
  <si>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</si>
  <si>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</si>
  <si>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</si>
  <si>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</si>
  <si>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</si>
  <si>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</si>
  <si>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</si>
  <si>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</si>
  <si>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</si>
  <si>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</si>
  <si>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</si>
  <si>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</si>
  <si>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</si>
  <si>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</si>
  <si>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</si>
  <si>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</si>
  <si>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</si>
  <si>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</si>
  <si>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</si>
  <si>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</si>
  <si>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</si>
  <si>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</si>
  <si>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</si>
  <si>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</si>
  <si>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</si>
  <si>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</si>
  <si>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</si>
  <si>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</si>
  <si>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</si>
  <si>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</si>
  <si>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</si>
  <si>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</si>
  <si>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</si>
  <si>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</si>
  <si>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</si>
  <si>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</si>
  <si>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</si>
  <si>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</si>
  <si>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</si>
  <si>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</si>
  <si>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</si>
  <si>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</si>
  <si>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</si>
  <si>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</si>
  <si>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</si>
  <si>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</si>
  <si>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</si>
  <si>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</si>
  <si>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</si>
  <si>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</si>
  <si>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</si>
  <si>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</si>
  <si>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</si>
  <si>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</si>
  <si>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</si>
  <si>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</si>
  <si>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</si>
  <si>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</si>
  <si>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</si>
  <si>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</si>
  <si>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</si>
  <si>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</si>
  <si>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</si>
  <si>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</si>
  <si>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</si>
  <si>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</si>
  <si>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</si>
  <si>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</si>
  <si>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</si>
  <si>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</si>
  <si>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</si>
  <si>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</si>
  <si>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</si>
  <si>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</si>
  <si>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</si>
  <si>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</si>
  <si>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</si>
  <si>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</si>
  <si>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</si>
  <si>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</si>
  <si>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</si>
  <si>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</si>
  <si>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</si>
  <si>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</si>
  <si>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</si>
  <si>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</si>
  <si>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</si>
  <si>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</si>
  <si>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</si>
  <si>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</si>
  <si>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</si>
  <si>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</si>
  <si>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</si>
  <si>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</si>
  <si>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</si>
  <si>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</si>
  <si>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</si>
  <si>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</si>
  <si>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</si>
  <si>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</si>
  <si>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</si>
  <si>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</si>
  <si>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</si>
  <si>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</si>
  <si>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</si>
  <si>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</si>
  <si>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</si>
  <si>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</si>
  <si>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</si>
  <si>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</si>
  <si>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</si>
  <si>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</si>
  <si>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</si>
  <si>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</si>
  <si>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</si>
  <si>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</si>
  <si>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</si>
  <si>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</si>
  <si>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</si>
  <si>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</si>
  <si>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</si>
  <si>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</si>
  <si>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</si>
  <si>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</si>
  <si>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</si>
  <si>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</si>
  <si>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</si>
  <si>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</si>
  <si>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</si>
  <si>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</si>
  <si>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</si>
  <si>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</si>
  <si>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</si>
  <si>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</si>
  <si>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</si>
  <si>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</si>
  <si>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</si>
  <si>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</si>
  <si>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</si>
  <si>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</si>
  <si>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</si>
  <si>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</si>
  <si>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</si>
  <si>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</si>
  <si>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</si>
  <si>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</si>
  <si>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</si>
  <si>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</si>
  <si>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</si>
  <si>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</si>
  <si>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</si>
  <si>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</si>
  <si>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</si>
  <si>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</si>
  <si>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</si>
  <si>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</si>
  <si>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</si>
  <si>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</si>
  <si>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</si>
  <si>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</si>
  <si>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</si>
  <si>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</si>
  <si>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</si>
  <si>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</si>
  <si>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</si>
  <si>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</si>
  <si>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</si>
  <si>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</si>
  <si>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</si>
  <si>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</si>
  <si>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</si>
  <si>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</si>
  <si>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</si>
  <si>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</si>
  <si>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</si>
  <si>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</si>
  <si>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</si>
  <si>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</si>
  <si>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</si>
  <si>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</si>
  <si>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</si>
  <si>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</si>
  <si>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</si>
  <si>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</si>
  <si>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</si>
  <si>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</si>
  <si>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</si>
  <si>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</si>
  <si>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</si>
  <si>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</si>
  <si>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</si>
  <si>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</si>
  <si>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</si>
  <si>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</si>
  <si>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</si>
  <si>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</si>
  <si>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</si>
  <si>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</si>
  <si>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</si>
  <si>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</si>
  <si>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</si>
  <si>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</si>
  <si>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</si>
  <si>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</si>
  <si>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</si>
  <si>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</si>
  <si>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</si>
  <si>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</si>
  <si>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</si>
  <si>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</si>
  <si>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</si>
  <si>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</si>
  <si>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</si>
  <si>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</si>
  <si>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</si>
  <si>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</si>
  <si>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</si>
  <si>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</si>
  <si>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</si>
  <si>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</si>
  <si>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</si>
  <si>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</si>
  <si>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</si>
  <si>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</si>
  <si>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</si>
  <si>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</si>
  <si>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</si>
  <si>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</si>
  <si>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</si>
  <si>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</si>
  <si>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</si>
  <si>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</si>
  <si>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</si>
  <si>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</si>
  <si>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</si>
  <si>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</si>
  <si>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</si>
  <si>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</si>
  <si>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</si>
  <si>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</si>
  <si>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</si>
  <si>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</si>
  <si>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</si>
  <si>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</si>
  <si>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</si>
  <si>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</si>
  <si>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</si>
  <si>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</si>
  <si>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</si>
  <si>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</si>
  <si>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</si>
  <si>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</si>
  <si>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</si>
  <si>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</si>
  <si>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</si>
  <si>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</si>
  <si>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</si>
  <si>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</si>
  <si>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</si>
  <si>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</si>
  <si>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</si>
  <si>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</si>
  <si>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</si>
  <si>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</si>
  <si>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</si>
  <si>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</si>
  <si>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</si>
  <si>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</si>
  <si>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</si>
  <si>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</si>
  <si>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</si>
  <si>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</si>
  <si>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</si>
  <si>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</si>
  <si>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</si>
  <si>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</si>
  <si>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</si>
  <si>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</si>
  <si>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</si>
  <si>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</si>
  <si>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</si>
  <si>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</si>
  <si>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</si>
  <si>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</si>
  <si>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</si>
  <si>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</si>
  <si>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</si>
  <si>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</si>
  <si>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</si>
  <si>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</si>
  <si>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</si>
  <si>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</si>
  <si>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</si>
  <si>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</si>
  <si>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</si>
  <si>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</si>
  <si>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</si>
  <si>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</si>
  <si>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</si>
  <si>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</si>
  <si>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</si>
  <si>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</si>
  <si>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</si>
  <si>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</si>
  <si>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</si>
  <si>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</si>
  <si>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</si>
  <si>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</si>
  <si>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</si>
  <si>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</si>
  <si>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</si>
  <si>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</si>
  <si>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</si>
  <si>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</si>
  <si>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</si>
  <si>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</si>
  <si>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</si>
  <si>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</si>
  <si>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</si>
  <si>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</si>
  <si>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</si>
  <si>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</si>
  <si>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</si>
  <si>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</si>
  <si>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</si>
  <si>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</si>
  <si>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</si>
  <si>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</si>
  <si>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</si>
  <si>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</si>
  <si>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</si>
  <si>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</si>
  <si>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</si>
  <si>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</si>
  <si>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</si>
  <si>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</si>
  <si>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</si>
  <si>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</si>
  <si>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</si>
  <si>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</si>
  <si>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</si>
  <si>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</si>
  <si>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</si>
  <si>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</si>
  <si>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</si>
  <si>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</si>
  <si>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</si>
  <si>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</si>
  <si>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</si>
  <si>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</si>
  <si>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</si>
  <si>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</si>
  <si>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</si>
  <si>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</si>
  <si>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</si>
  <si>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</si>
  <si>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</si>
  <si>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</si>
  <si>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</si>
  <si>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</si>
  <si>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</si>
  <si>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</si>
  <si>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</si>
  <si>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</si>
  <si>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</si>
  <si>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</si>
  <si>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</si>
  <si>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</si>
  <si>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</si>
  <si>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</si>
  <si>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</si>
  <si>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</si>
  <si>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</si>
  <si>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</si>
  <si>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</si>
  <si>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</si>
  <si>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</si>
  <si>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</si>
  <si>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</si>
  <si>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</si>
  <si>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</si>
  <si>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</si>
  <si>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</si>
  <si>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</si>
  <si>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</si>
  <si>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</si>
  <si>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</si>
  <si>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</si>
  <si>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</si>
  <si>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</si>
  <si>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</si>
  <si>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</si>
  <si>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</si>
  <si>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</si>
  <si>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</si>
  <si>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</si>
  <si>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</si>
  <si>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</si>
  <si>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</si>
  <si>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</si>
  <si>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</si>
  <si>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</si>
  <si>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</si>
  <si>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</si>
  <si>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</si>
  <si>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</si>
  <si>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</si>
  <si>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</si>
  <si>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</si>
  <si>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</si>
  <si>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</si>
  <si>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</si>
  <si>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</si>
  <si>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</si>
  <si>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</si>
  <si>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</si>
  <si>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</si>
  <si>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</si>
  <si>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</si>
  <si>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</si>
  <si>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</si>
  <si>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</si>
  <si>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</si>
  <si>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</si>
  <si>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</si>
  <si>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</si>
  <si>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</si>
  <si>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</si>
  <si>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</si>
  <si>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</si>
  <si>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</si>
  <si>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</si>
  <si>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</si>
  <si>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</si>
  <si>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</si>
  <si>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</si>
  <si>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</si>
  <si>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</si>
  <si>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</si>
  <si>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</si>
  <si>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</si>
  <si>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</si>
  <si>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</si>
  <si>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</si>
  <si>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</si>
  <si>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</si>
  <si>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</si>
  <si>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</si>
  <si>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</si>
  <si>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</si>
  <si>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</si>
  <si>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</si>
  <si>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</si>
  <si>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</si>
  <si>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</si>
  <si>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</si>
  <si>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</si>
  <si>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</si>
  <si>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</si>
  <si>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</si>
  <si>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</si>
  <si>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</si>
  <si>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</si>
  <si>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</si>
  <si>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</si>
  <si>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</si>
  <si>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</si>
  <si>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</si>
  <si>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</si>
  <si>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</si>
  <si>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</si>
  <si>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</si>
  <si>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</si>
  <si>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</si>
  <si>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</si>
  <si>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</si>
  <si>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</si>
  <si>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</si>
  <si>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</si>
  <si>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</si>
  <si>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</si>
  <si>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</si>
  <si>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</si>
  <si>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</si>
  <si>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</si>
  <si>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</si>
  <si>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</si>
  <si>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</si>
  <si>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</si>
  <si>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</si>
  <si>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</si>
  <si>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</si>
  <si>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</si>
  <si>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</si>
  <si>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</si>
  <si>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</si>
  <si>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</si>
  <si>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</si>
  <si>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</si>
  <si>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</si>
  <si>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</si>
  <si>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</si>
  <si>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</si>
  <si>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</si>
  <si>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</si>
  <si>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</si>
  <si>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</si>
  <si>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</si>
  <si>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</si>
  <si>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</si>
  <si>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</si>
  <si>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</si>
  <si>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</si>
  <si>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</si>
  <si>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</si>
  <si>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</si>
  <si>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</si>
  <si>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</si>
  <si>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</si>
  <si>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</si>
  <si>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</si>
  <si>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</si>
  <si>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</si>
  <si>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</si>
  <si>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</si>
  <si>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</si>
  <si>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</si>
  <si>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</si>
  <si>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</si>
  <si>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</si>
  <si>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</si>
  <si>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</si>
  <si>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</si>
  <si>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</si>
  <si>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</si>
  <si>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</si>
  <si>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</si>
  <si>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</si>
  <si>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</si>
  <si>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</si>
  <si>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</si>
  <si>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</si>
  <si>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</si>
  <si>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</si>
  <si>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</si>
  <si>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</si>
  <si>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</si>
  <si>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</si>
  <si>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</si>
  <si>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</si>
  <si>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</si>
  <si>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</si>
  <si>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</si>
  <si>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</si>
  <si>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</si>
  <si>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</si>
  <si>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</si>
  <si>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</si>
  <si>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</si>
  <si>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</si>
  <si>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</si>
  <si>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</si>
  <si>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</si>
  <si>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</si>
  <si>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</si>
  <si>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</si>
  <si>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</si>
  <si>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</si>
  <si>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</si>
  <si>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</si>
  <si>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</si>
  <si>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</si>
  <si>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</si>
  <si>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</si>
  <si>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</si>
  <si>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</si>
  <si>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</si>
  <si>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</si>
  <si>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</si>
  <si>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</si>
  <si>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</si>
  <si>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</si>
  <si>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</si>
  <si>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</si>
  <si>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</si>
  <si>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</si>
  <si>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</si>
  <si>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</si>
  <si>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</si>
  <si>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</si>
  <si>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</si>
  <si>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</si>
  <si>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</si>
  <si>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</si>
  <si>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</si>
  <si>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</si>
  <si>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</si>
  <si>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</si>
  <si>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</si>
  <si>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</si>
  <si>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</si>
  <si>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</si>
  <si>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</si>
  <si>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</si>
  <si>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</si>
  <si>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</si>
  <si>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</si>
  <si>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</si>
  <si>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</si>
  <si>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</si>
  <si>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</si>
  <si>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</si>
  <si>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</si>
  <si>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</si>
  <si>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</si>
  <si>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</si>
  <si>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</si>
  <si>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</si>
  <si>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</si>
  <si>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</si>
  <si>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</si>
  <si>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</si>
  <si>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</si>
  <si>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</si>
  <si>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</si>
  <si>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</si>
  <si>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</si>
  <si>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</si>
  <si>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</si>
  <si>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</si>
  <si>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</si>
  <si>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</si>
  <si>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</si>
  <si>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</si>
  <si>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</si>
  <si>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</si>
  <si>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</si>
  <si>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</si>
  <si>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</si>
  <si>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</si>
  <si>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</si>
  <si>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</si>
  <si>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</si>
  <si>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</si>
  <si>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</si>
  <si>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</si>
  <si>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</si>
  <si>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</si>
  <si>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</si>
  <si>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</si>
  <si>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</si>
  <si>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</si>
  <si>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</si>
  <si>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</si>
  <si>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</si>
  <si>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</si>
  <si>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</si>
  <si>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</si>
  <si>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</si>
  <si>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</si>
  <si>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</si>
  <si>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</si>
  <si>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</si>
  <si>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</si>
  <si>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</si>
  <si>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</si>
  <si>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</si>
  <si>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</si>
  <si>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</si>
  <si>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</si>
  <si>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</si>
  <si>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</si>
  <si>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</si>
  <si>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</si>
  <si>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</si>
  <si>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</si>
  <si>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</si>
  <si>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</si>
  <si>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</si>
  <si>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</si>
  <si>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</si>
  <si>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</si>
  <si>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</si>
  <si>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</si>
  <si>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</si>
  <si>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</si>
  <si>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</si>
  <si>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</si>
  <si>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</si>
  <si>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</si>
  <si>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</si>
  <si>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</si>
  <si>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</si>
  <si>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</si>
  <si>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</si>
  <si>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</si>
  <si>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</si>
  <si>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</si>
  <si>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</si>
  <si>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</si>
  <si>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</si>
  <si>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</si>
  <si>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</si>
  <si>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</si>
  <si>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</si>
  <si>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</si>
  <si>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</si>
  <si>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</si>
  <si>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</si>
  <si>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</si>
  <si>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</si>
  <si>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</si>
  <si>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</si>
  <si>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</si>
  <si>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</si>
  <si>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</si>
  <si>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</si>
  <si>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</si>
  <si>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</si>
  <si>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</si>
  <si>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</si>
  <si>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</si>
  <si>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</si>
  <si>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</si>
  <si>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</si>
  <si>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</si>
  <si>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</si>
  <si>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</si>
  <si>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</si>
  <si>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</si>
  <si>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</si>
  <si>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</si>
  <si>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</si>
  <si>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</si>
  <si>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</si>
  <si>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</si>
  <si>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</si>
  <si>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</si>
  <si>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</si>
  <si>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</si>
  <si>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</si>
  <si>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</si>
  <si>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</si>
  <si>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</si>
  <si>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</si>
  <si>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</si>
  <si>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</si>
  <si>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</si>
  <si>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</si>
  <si>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</si>
  <si>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</si>
  <si>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</si>
  <si>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</si>
  <si>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</si>
  <si>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</si>
  <si>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</si>
  <si>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</si>
  <si>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</si>
  <si>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</si>
  <si>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</si>
  <si>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</si>
  <si>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</si>
  <si>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</si>
  <si>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</si>
  <si>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</si>
  <si>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</si>
  <si>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</si>
  <si>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</si>
  <si>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</si>
  <si>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</si>
  <si>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</si>
  <si>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</si>
  <si>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</si>
  <si>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</si>
  <si>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</si>
  <si>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</si>
  <si>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</si>
  <si>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</si>
  <si>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</si>
  <si>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</si>
  <si>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</si>
  <si>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</si>
  <si>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</si>
  <si>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</si>
  <si>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</si>
  <si>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</si>
  <si>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</si>
  <si>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</si>
  <si>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</si>
  <si>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</si>
  <si>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</si>
  <si>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</si>
  <si>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</si>
  <si>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</si>
  <si>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</si>
  <si>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</si>
  <si>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</si>
  <si>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</si>
  <si>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</si>
  <si>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</si>
  <si>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</si>
  <si>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</si>
  <si>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</si>
  <si>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</si>
  <si>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</si>
  <si>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</si>
  <si>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</si>
  <si>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</si>
  <si>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</si>
  <si>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</si>
  <si>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</si>
  <si>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</si>
  <si>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</si>
  <si>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</si>
  <si>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</si>
  <si>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</si>
  <si>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</si>
  <si>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</si>
  <si>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</si>
  <si>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</si>
  <si>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</si>
  <si>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</si>
  <si>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</si>
  <si>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</si>
  <si>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</si>
  <si>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</si>
  <si>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</si>
  <si>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</si>
  <si>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</si>
  <si>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</si>
  <si>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</si>
  <si>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</si>
  <si>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</si>
  <si>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</si>
  <si>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</si>
  <si>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</si>
  <si>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</si>
  <si>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</si>
  <si>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</si>
  <si>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</si>
  <si>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</si>
  <si>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</si>
  <si>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</si>
  <si>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</si>
  <si>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</si>
  <si>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</si>
  <si>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</si>
  <si>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</si>
  <si>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</si>
  <si>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</si>
  <si>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</si>
  <si>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</si>
  <si>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</si>
  <si>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</si>
  <si>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</si>
  <si>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</si>
  <si>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</si>
  <si>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</si>
  <si>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</si>
  <si>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</si>
  <si>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</si>
  <si>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</si>
  <si>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</si>
  <si>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</si>
  <si>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</si>
  <si>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</si>
  <si>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</si>
  <si>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</si>
  <si>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</si>
  <si>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</si>
  <si>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</si>
  <si>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</si>
  <si>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</si>
  <si>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</si>
  <si>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</si>
  <si>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</si>
  <si>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</si>
  <si>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</si>
  <si>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</si>
  <si>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</si>
  <si>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</si>
  <si>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</si>
  <si>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</si>
  <si>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</si>
  <si>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</si>
  <si>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</si>
  <si>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</si>
  <si>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</si>
  <si>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</si>
  <si>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</si>
  <si>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</si>
  <si>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</si>
  <si>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</si>
  <si>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</si>
  <si>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</si>
  <si>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</si>
  <si>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</si>
  <si>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</si>
  <si>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</si>
  <si>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</si>
  <si>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</si>
  <si>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</si>
  <si>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</si>
  <si>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</si>
  <si>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</si>
  <si>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</si>
  <si>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</si>
  <si>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</si>
  <si>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</si>
  <si>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</si>
  <si>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</si>
  <si>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</si>
  <si>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</si>
  <si>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</si>
  <si>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</si>
  <si>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</si>
  <si>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</si>
  <si>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</si>
  <si>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</si>
  <si>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</si>
  <si>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</si>
  <si>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</si>
  <si>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</si>
  <si>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</si>
  <si>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</si>
  <si>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</si>
  <si>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</si>
  <si>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</si>
  <si>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</si>
  <si>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</si>
  <si>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</si>
  <si>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</si>
  <si>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</si>
  <si>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</si>
  <si>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</si>
  <si>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</si>
  <si>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</si>
  <si>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</si>
  <si>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</si>
  <si>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</si>
  <si>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</si>
  <si>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</si>
  <si>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</si>
  <si>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</si>
  <si>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</si>
  <si>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</si>
  <si>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</si>
  <si>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</si>
  <si>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</si>
  <si>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</si>
  <si>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</si>
  <si>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</si>
  <si>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</si>
  <si>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</si>
  <si>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</si>
  <si>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</si>
  <si>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</si>
  <si>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</si>
  <si>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</si>
  <si>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</si>
  <si>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</si>
  <si>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</si>
  <si>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</si>
  <si>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</si>
  <si>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</si>
  <si>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</si>
  <si>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</si>
  <si>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</si>
  <si>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</si>
  <si>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</si>
  <si>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</si>
  <si>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</si>
  <si>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</si>
  <si>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</si>
  <si>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</si>
  <si>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</si>
  <si>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</si>
  <si>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</si>
  <si>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</si>
  <si>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</si>
  <si>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</si>
  <si>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</si>
  <si>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</si>
  <si>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</si>
  <si>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</si>
  <si>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</si>
  <si>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</si>
  <si>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</si>
  <si>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</si>
  <si>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</si>
  <si>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</si>
  <si>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</si>
  <si>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</si>
  <si>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</si>
  <si>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</si>
  <si>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</si>
  <si>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</si>
  <si>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</si>
  <si>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</si>
  <si>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</si>
  <si>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</si>
  <si>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</si>
  <si>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</si>
  <si>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</si>
  <si>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</si>
  <si>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</si>
  <si>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</si>
  <si>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</si>
  <si>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</si>
  <si>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</si>
  <si>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</si>
  <si>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</si>
  <si>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</si>
  <si>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</si>
  <si>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</si>
  <si>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</si>
  <si>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</si>
  <si>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</si>
  <si>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</si>
  <si>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</si>
  <si>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</si>
  <si>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</si>
  <si>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</si>
  <si>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</si>
  <si>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</si>
  <si>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</si>
  <si>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</si>
  <si>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</si>
  <si>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</si>
  <si>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</si>
  <si>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</si>
  <si>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</si>
  <si>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</si>
  <si>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</si>
  <si>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</si>
  <si>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</si>
  <si>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</si>
  <si>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</si>
  <si>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</si>
  <si>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</si>
  <si>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</si>
  <si>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</si>
  <si>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</si>
  <si>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</si>
  <si>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</si>
  <si>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</si>
  <si>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</si>
  <si>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</si>
  <si>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</si>
  <si>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</si>
  <si>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</si>
  <si>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</si>
  <si>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</si>
  <si>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</si>
  <si>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</si>
  <si>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</si>
  <si>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</si>
  <si>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</si>
  <si>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</si>
  <si>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</si>
  <si>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</si>
  <si>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</si>
  <si>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</si>
  <si>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</si>
  <si>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</si>
  <si>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</si>
  <si>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</si>
  <si>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</si>
  <si>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</si>
  <si>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</si>
  <si>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</si>
  <si>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</si>
  <si>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</si>
  <si>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</si>
  <si>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</si>
  <si>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</si>
  <si>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</si>
  <si>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</si>
  <si>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</si>
  <si>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</si>
  <si>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</si>
  <si>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</si>
  <si>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</si>
  <si>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</si>
  <si>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</si>
  <si>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</si>
  <si>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</si>
  <si>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</si>
  <si>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</si>
  <si>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</si>
  <si>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</si>
  <si>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</si>
  <si>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</si>
  <si>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</si>
  <si>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</si>
  <si>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</si>
  <si>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</si>
  <si>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</si>
  <si>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</si>
  <si>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</si>
  <si>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</si>
  <si>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</si>
  <si>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</si>
  <si>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</si>
  <si>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</si>
  <si>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</si>
  <si>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</si>
  <si>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</si>
  <si>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</si>
  <si>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</si>
  <si>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</si>
  <si>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</si>
  <si>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</si>
  <si>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</si>
  <si>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</si>
  <si>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</si>
  <si>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</si>
  <si>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</si>
  <si>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</si>
  <si>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</si>
  <si>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</si>
  <si>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</si>
  <si>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</si>
  <si>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</si>
  <si>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</si>
  <si>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</si>
  <si>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</si>
  <si>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</si>
  <si>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</si>
  <si>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</si>
  <si>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</si>
  <si>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</si>
  <si>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</si>
  <si>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</si>
  <si>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</si>
  <si>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</si>
  <si>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</si>
  <si>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</si>
  <si>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</si>
  <si>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</si>
  <si>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</si>
  <si>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</si>
  <si>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</si>
  <si>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</si>
  <si>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</si>
  <si>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</si>
  <si>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</si>
  <si>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</si>
  <si>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</si>
  <si>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</si>
  <si>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</si>
  <si>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</si>
  <si>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</si>
  <si>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</si>
  <si>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</si>
  <si>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</si>
  <si>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</si>
  <si>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</si>
  <si>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</si>
  <si>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</si>
  <si>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</si>
  <si>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</si>
  <si>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</si>
  <si>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</si>
  <si>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</si>
  <si>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</si>
  <si>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</si>
  <si>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</si>
  <si>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</si>
  <si>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</si>
  <si>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</si>
  <si>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</si>
  <si>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</si>
  <si>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</si>
  <si>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</si>
  <si>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</si>
  <si>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</si>
  <si>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</si>
  <si>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</si>
  <si>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</si>
  <si>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</si>
  <si>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</si>
  <si>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</si>
  <si>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</si>
  <si>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</si>
  <si>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</si>
  <si>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</si>
  <si>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</si>
  <si>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</si>
  <si>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</si>
  <si>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</si>
  <si>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</si>
  <si>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</si>
  <si>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</si>
  <si>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</si>
  <si>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</si>
  <si>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</si>
  <si>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</si>
  <si>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</si>
  <si>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</si>
  <si>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</si>
  <si>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</si>
  <si>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</si>
  <si>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</si>
  <si>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</si>
  <si>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</si>
  <si>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</si>
  <si>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</si>
  <si>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</si>
  <si>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</si>
  <si>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</si>
  <si>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</si>
  <si>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</si>
  <si>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</si>
  <si>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</si>
  <si>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</si>
  <si>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</si>
  <si>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</si>
  <si>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</si>
  <si>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</si>
  <si>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</si>
  <si>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</si>
  <si>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</si>
  <si>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</si>
  <si>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</si>
  <si>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</si>
  <si>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</si>
  <si>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</si>
  <si>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</si>
  <si>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</si>
  <si>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</si>
  <si>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</si>
  <si>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</si>
  <si>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</si>
  <si>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</si>
  <si>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</si>
  <si>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</si>
  <si>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</si>
  <si>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</si>
  <si>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</si>
  <si>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</si>
  <si>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</si>
  <si>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</si>
  <si>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</si>
  <si>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</si>
  <si>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</si>
  <si>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</si>
  <si>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</si>
  <si>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</si>
  <si>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</si>
  <si>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</si>
  <si>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</si>
  <si>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</si>
  <si>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</si>
  <si>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</si>
  <si>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</si>
  <si>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</si>
  <si>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</si>
  <si>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</si>
  <si>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</si>
  <si>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</si>
  <si>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</si>
  <si>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</si>
  <si>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</si>
  <si>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</si>
  <si>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</si>
  <si>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</si>
  <si>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</si>
  <si>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</si>
  <si>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</si>
  <si>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</si>
  <si>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</si>
  <si>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</si>
  <si>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</si>
  <si>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</si>
  <si>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</si>
  <si>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</si>
  <si>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</si>
  <si>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</si>
  <si>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</si>
  <si>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</si>
  <si>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</si>
  <si>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</si>
  <si>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</si>
  <si>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</si>
  <si>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</si>
  <si>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</si>
  <si>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</si>
  <si>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</si>
  <si>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</si>
  <si>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</si>
  <si>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</si>
  <si>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</si>
  <si>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</si>
  <si>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</si>
  <si>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</si>
  <si>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</si>
  <si>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</si>
  <si>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</si>
  <si>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</si>
  <si>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</si>
  <si>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</si>
  <si>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</si>
  <si>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</si>
  <si>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</si>
  <si>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</si>
  <si>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</si>
  <si>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</si>
  <si>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</si>
  <si>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</si>
  <si>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</si>
  <si>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</si>
  <si>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</si>
  <si>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</si>
  <si>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</si>
  <si>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</si>
  <si>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</si>
  <si>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</si>
  <si>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</si>
  <si>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</si>
  <si>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</si>
  <si>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</si>
  <si>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</si>
  <si>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</si>
  <si>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</si>
  <si>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</si>
  <si>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</si>
  <si>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</si>
  <si>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</si>
  <si>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</si>
  <si>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</si>
  <si>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</si>
  <si>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</si>
  <si>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</si>
  <si>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</si>
  <si>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</si>
  <si>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</si>
  <si>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</si>
  <si>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</si>
  <si>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</si>
  <si>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</si>
  <si>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</si>
  <si>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</si>
  <si>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</si>
  <si>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</si>
  <si>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</si>
  <si>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</si>
  <si>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</si>
  <si>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</si>
  <si>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</si>
  <si>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</si>
  <si>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</si>
  <si>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</si>
  <si>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</si>
  <si>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</si>
  <si>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</si>
  <si>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</si>
  <si>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</si>
  <si>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</si>
  <si>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</si>
  <si>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</si>
  <si>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</si>
  <si>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</si>
  <si>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</si>
  <si>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</si>
  <si>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</si>
  <si>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</si>
  <si>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</si>
  <si>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</si>
  <si>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</si>
  <si>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</si>
  <si>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</si>
  <si>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</si>
  <si>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</si>
  <si>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</si>
  <si>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</si>
  <si>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</si>
  <si>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</si>
  <si>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</si>
  <si>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</si>
  <si>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</si>
  <si>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</si>
  <si>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</si>
  <si>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</si>
  <si>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</si>
  <si>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</si>
  <si>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</si>
  <si>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</si>
  <si>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</si>
  <si>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</si>
  <si>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</si>
  <si>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</si>
  <si>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</si>
  <si>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</si>
  <si>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</si>
  <si>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</si>
  <si>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</si>
  <si>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</si>
  <si>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</si>
  <si>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</si>
  <si>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</si>
  <si>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</si>
  <si>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</si>
  <si>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</si>
  <si>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</si>
  <si>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</si>
  <si>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</si>
  <si>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</si>
  <si>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</si>
  <si>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</si>
  <si>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</si>
  <si>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</si>
  <si>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</si>
  <si>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</si>
  <si>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</si>
  <si>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</si>
  <si>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</si>
  <si>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</si>
  <si>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</si>
  <si>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</si>
  <si>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</si>
  <si>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</si>
  <si>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</si>
  <si>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</si>
  <si>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</si>
  <si>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</si>
  <si>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</si>
  <si>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</si>
  <si>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</si>
  <si>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</si>
  <si>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</si>
  <si>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</si>
  <si>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</si>
  <si>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</si>
  <si>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</si>
  <si>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</si>
  <si>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</si>
  <si>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</si>
  <si>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</si>
  <si>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</si>
  <si>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</si>
  <si>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</si>
  <si>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</si>
  <si>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</si>
  <si>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</si>
  <si>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</si>
  <si>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</si>
  <si>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</si>
  <si>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</si>
  <si>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</si>
  <si>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</si>
  <si>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</si>
  <si>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</si>
  <si>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</si>
  <si>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</si>
  <si>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</si>
  <si>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</si>
  <si>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</si>
  <si>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</si>
  <si>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</si>
  <si>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</si>
  <si>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</si>
  <si>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</si>
  <si>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</si>
  <si>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</si>
  <si>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</si>
  <si>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</si>
  <si>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</si>
  <si>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</si>
  <si>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</si>
  <si>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</si>
  <si>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</si>
  <si>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</si>
  <si>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</si>
  <si>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</si>
  <si>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</si>
  <si>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</si>
  <si>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</si>
  <si>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</si>
  <si>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</si>
  <si>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</si>
  <si>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</si>
  <si>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</si>
  <si>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</si>
  <si>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</si>
  <si>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</si>
  <si>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</si>
  <si>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</si>
  <si>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</si>
  <si>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</si>
  <si>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</si>
  <si>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</si>
  <si>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</si>
  <si>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</si>
  <si>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</si>
  <si>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</si>
  <si>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</si>
  <si>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</si>
  <si>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</si>
  <si>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</si>
  <si>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</si>
  <si>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</si>
  <si>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</si>
  <si>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</si>
  <si>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</si>
  <si>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</si>
  <si>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</si>
  <si>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</si>
  <si>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</si>
  <si>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</si>
  <si>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</si>
  <si>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</si>
  <si>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</si>
  <si>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</si>
  <si>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</si>
  <si>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</si>
  <si>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</si>
  <si>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</si>
  <si>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</si>
  <si>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</si>
  <si>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</si>
  <si>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</si>
  <si>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</si>
  <si>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</si>
  <si>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</si>
  <si>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</si>
  <si>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</si>
  <si>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</si>
  <si>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</si>
  <si>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</si>
  <si>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</si>
  <si>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</si>
  <si>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</si>
  <si>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</si>
  <si>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</si>
  <si>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</si>
  <si>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</si>
  <si>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</si>
  <si>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</si>
  <si>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</si>
  <si>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</si>
  <si>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</si>
  <si>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</si>
  <si>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</si>
  <si>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</si>
  <si>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</si>
  <si>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</si>
  <si>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</si>
  <si>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</si>
  <si>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</si>
  <si>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</si>
  <si>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</si>
  <si>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</si>
  <si>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</si>
  <si>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</si>
  <si>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</si>
  <si>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</si>
  <si>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</si>
  <si>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</si>
  <si>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</si>
  <si>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</si>
  <si>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</si>
  <si>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</si>
  <si>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</si>
  <si>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</si>
  <si>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</si>
  <si>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</si>
  <si>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</si>
  <si>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</si>
  <si>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</si>
  <si>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</si>
  <si>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</si>
  <si>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</si>
  <si>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</si>
  <si>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</si>
  <si>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</si>
  <si>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</si>
  <si>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</si>
  <si>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</si>
  <si>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</si>
  <si>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</si>
  <si>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</si>
  <si>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</si>
  <si>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</si>
  <si>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</si>
  <si>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</si>
  <si>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</si>
  <si>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</si>
  <si>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</si>
  <si>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</si>
  <si>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</si>
  <si>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</si>
  <si>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</si>
  <si>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</si>
  <si>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</si>
  <si>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</si>
  <si>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</si>
  <si>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</si>
  <si>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</si>
  <si>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</si>
  <si>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</si>
  <si>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</si>
  <si>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</si>
  <si>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</si>
  <si>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</si>
  <si>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</si>
  <si>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</si>
  <si>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</si>
  <si>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</si>
  <si>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</si>
  <si>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</si>
  <si>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</si>
  <si>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</si>
  <si>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</si>
  <si>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</si>
  <si>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</si>
  <si>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</si>
  <si>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</si>
  <si>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</si>
  <si>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</si>
  <si>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</si>
  <si>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</si>
  <si>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</si>
  <si>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</si>
  <si>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</si>
  <si>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</si>
  <si>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</si>
  <si>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</si>
  <si>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</si>
  <si>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</si>
  <si>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</si>
  <si>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</si>
  <si>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</si>
  <si>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</si>
  <si>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</si>
  <si>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</si>
  <si>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</si>
  <si>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</si>
  <si>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</si>
  <si>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</si>
  <si>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</si>
  <si>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</si>
  <si>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</si>
  <si>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</si>
  <si>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</si>
  <si>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</si>
  <si>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</si>
  <si>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</si>
  <si>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</si>
  <si>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</si>
  <si>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</si>
  <si>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</si>
  <si>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</si>
  <si>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</si>
  <si>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</si>
  <si>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</si>
  <si>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</si>
  <si>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</si>
  <si>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</si>
  <si>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</si>
  <si>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</si>
  <si>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</si>
  <si>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</si>
  <si>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</si>
  <si>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</si>
  <si>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</si>
  <si>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</si>
  <si>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</si>
  <si>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</si>
  <si>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</si>
  <si>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</si>
  <si>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</si>
  <si>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</si>
  <si>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</si>
  <si>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</si>
  <si>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</si>
  <si>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</si>
  <si>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</si>
  <si>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</si>
  <si>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</si>
  <si>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</si>
  <si>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</si>
  <si>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</si>
  <si>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</si>
  <si>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</si>
  <si>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</si>
  <si>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</si>
  <si>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</si>
  <si>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</si>
  <si>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</si>
  <si>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</si>
  <si>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</si>
  <si>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</si>
  <si>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</si>
  <si>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</si>
  <si>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</si>
  <si>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</si>
  <si>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</si>
  <si>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</si>
  <si>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</si>
  <si>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</si>
  <si>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</si>
  <si>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</si>
  <si>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</si>
  <si>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</si>
  <si>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</si>
  <si>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</si>
  <si>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</si>
  <si>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</si>
  <si>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</si>
  <si>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</si>
  <si>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</si>
  <si>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</si>
  <si>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</si>
  <si>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</si>
  <si>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</si>
  <si>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</si>
  <si>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</si>
  <si>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</si>
  <si>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</si>
  <si>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</si>
  <si>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</si>
  <si>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</si>
  <si>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</si>
  <si>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</si>
  <si>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</si>
  <si>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</si>
  <si>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</si>
  <si>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</si>
  <si>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</si>
  <si>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</si>
  <si>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</si>
  <si>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</si>
  <si>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</si>
  <si>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</si>
  <si>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</si>
  <si>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</si>
  <si>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</si>
  <si>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</si>
  <si>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</si>
  <si>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</si>
  <si>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</si>
  <si>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</si>
  <si>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</si>
  <si>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</si>
  <si>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</si>
  <si>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</si>
  <si>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</si>
  <si>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</si>
  <si>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</si>
  <si>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</si>
  <si>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</si>
  <si>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</si>
  <si>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</si>
  <si>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</si>
  <si>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</si>
  <si>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</si>
  <si>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</si>
  <si>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</si>
  <si>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</si>
  <si>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</si>
  <si>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</si>
  <si>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</si>
  <si>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</si>
  <si>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</si>
  <si>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</si>
  <si>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</si>
  <si>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</si>
  <si>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</si>
  <si>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</si>
  <si>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</si>
  <si>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</si>
  <si>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</si>
  <si>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</si>
  <si>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</si>
  <si>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</si>
  <si>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</si>
  <si>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</si>
  <si>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</si>
  <si>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</si>
  <si>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</si>
  <si>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</si>
  <si>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</si>
  <si>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</si>
  <si>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</si>
  <si>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</si>
  <si>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</si>
  <si>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</si>
  <si>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</si>
  <si>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</si>
  <si>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</si>
  <si>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</si>
  <si>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</si>
  <si>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</si>
  <si>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</si>
  <si>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</si>
  <si>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</si>
  <si>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</si>
  <si>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</si>
  <si>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</si>
  <si>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</si>
  <si>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</si>
  <si>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</si>
  <si>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</si>
  <si>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</si>
  <si>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</si>
  <si>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</si>
  <si>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</si>
  <si>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</si>
  <si>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</si>
  <si>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</si>
  <si>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</si>
  <si>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</si>
  <si>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</si>
  <si>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</si>
  <si>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</si>
  <si>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</si>
  <si>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</si>
  <si>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</si>
  <si>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</si>
  <si>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</si>
  <si>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</si>
  <si>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</si>
  <si>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</si>
  <si>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</si>
  <si>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</si>
  <si>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</si>
  <si>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</si>
  <si>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</si>
  <si>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</si>
  <si>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</si>
  <si>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</si>
  <si>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</si>
  <si>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</si>
  <si>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</si>
  <si>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</si>
  <si>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</si>
  <si>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</si>
  <si>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</si>
  <si>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</si>
  <si>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</si>
  <si>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</si>
  <si>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</si>
  <si>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</si>
  <si>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</si>
  <si>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</si>
  <si>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</si>
  <si>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</si>
  <si>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</si>
  <si>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</si>
  <si>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</si>
  <si>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</si>
  <si>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</si>
  <si>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</si>
  <si>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</si>
  <si>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</si>
  <si>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</si>
  <si>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</si>
  <si>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</si>
  <si>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</si>
  <si>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</si>
  <si>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</si>
  <si>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</si>
  <si>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</si>
  <si>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</si>
  <si>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</si>
  <si>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</si>
  <si>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</si>
  <si>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</si>
  <si>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</si>
  <si>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</si>
  <si>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</si>
  <si>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</si>
  <si>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</si>
  <si>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</si>
  <si>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</si>
  <si>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</si>
  <si>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</si>
  <si>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</si>
  <si>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</si>
  <si>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</si>
  <si>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</si>
  <si>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</si>
  <si>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</si>
  <si>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</si>
  <si>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</si>
  <si>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</si>
  <si>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</si>
  <si>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</si>
  <si>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</si>
  <si>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</si>
  <si>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</si>
  <si>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</si>
  <si>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</si>
  <si>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</si>
  <si>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</si>
  <si>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</si>
  <si>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</si>
  <si>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</si>
  <si>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</si>
  <si>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</si>
  <si>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</si>
  <si>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</si>
  <si>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</si>
  <si>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</si>
  <si>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</si>
  <si>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</si>
  <si>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</si>
  <si>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</si>
  <si>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</si>
  <si>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</si>
  <si>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</si>
  <si>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</si>
  <si>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</si>
  <si>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</si>
  <si>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</si>
  <si>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</si>
  <si>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</si>
  <si>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</si>
  <si>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</si>
  <si>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</si>
  <si>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</si>
  <si>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</si>
  <si>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</si>
  <si>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</si>
  <si>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</si>
  <si>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</si>
  <si>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</si>
  <si>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</si>
  <si>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</si>
  <si>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</si>
  <si>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</si>
  <si>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</si>
  <si>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</si>
  <si>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</si>
  <si>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</si>
  <si>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</si>
  <si>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</si>
  <si>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</si>
  <si>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</si>
  <si>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</si>
  <si>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</si>
  <si>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</si>
  <si>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</si>
  <si>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</si>
  <si>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</si>
  <si>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</si>
  <si>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</si>
  <si>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</si>
  <si>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</si>
  <si>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</si>
  <si>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</si>
  <si>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</si>
  <si>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</si>
  <si>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</si>
  <si>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</si>
  <si>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</si>
  <si>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</si>
  <si>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</si>
  <si>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</si>
  <si>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</si>
  <si>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</si>
  <si>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</si>
  <si>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</si>
  <si>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</si>
  <si>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</si>
  <si>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</si>
  <si>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</si>
  <si>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</si>
  <si>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</si>
  <si>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</si>
  <si>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</si>
  <si>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</si>
  <si>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</si>
  <si>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</si>
  <si>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</si>
  <si>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</si>
  <si>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</si>
  <si>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</si>
  <si>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</si>
  <si>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</si>
  <si>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</si>
  <si>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</si>
  <si>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</si>
  <si>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</si>
  <si>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</si>
  <si>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</si>
  <si>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</si>
  <si>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</si>
  <si>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</si>
  <si>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</si>
  <si>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</si>
  <si>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</si>
  <si>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</si>
  <si>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</si>
  <si>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</si>
  <si>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</si>
  <si>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</si>
  <si>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</si>
  <si>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</si>
  <si>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</si>
  <si>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</si>
  <si>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</si>
  <si>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</si>
  <si>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</si>
  <si>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</si>
  <si>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</si>
  <si>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</si>
  <si>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</si>
  <si>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</si>
  <si>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</si>
  <si>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</si>
  <si>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</si>
  <si>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</si>
  <si>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</si>
  <si>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</si>
  <si>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</si>
  <si>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</si>
  <si>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</si>
  <si>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</si>
  <si>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</si>
  <si>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</si>
  <si>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</si>
  <si>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</si>
  <si>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</si>
  <si>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</si>
  <si>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</si>
  <si>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</si>
  <si>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</si>
  <si>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</si>
  <si>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</si>
  <si>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</si>
  <si>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</si>
  <si>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</si>
  <si>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</si>
  <si>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</si>
  <si>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</si>
  <si>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</si>
  <si>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</si>
  <si>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</si>
  <si>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</si>
  <si>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</si>
  <si>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</si>
  <si>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</si>
  <si>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</si>
  <si>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</si>
  <si>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</si>
  <si>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</si>
  <si>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</si>
  <si>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</si>
  <si>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</si>
  <si>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</si>
  <si>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</si>
  <si>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</si>
  <si>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</si>
  <si>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</si>
  <si>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</si>
  <si>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</si>
  <si>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</si>
  <si>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</si>
  <si>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</si>
  <si>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</si>
  <si>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</si>
  <si>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</si>
  <si>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</si>
  <si>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</si>
  <si>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</si>
  <si>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</si>
  <si>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</si>
  <si>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</si>
  <si>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</si>
  <si>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</si>
  <si>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</si>
  <si>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</si>
  <si>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</si>
  <si>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</si>
  <si>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</si>
  <si>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</si>
  <si>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</si>
  <si>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</si>
  <si>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</si>
  <si>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</si>
  <si>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</si>
  <si>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</si>
  <si>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</si>
  <si>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</si>
  <si>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</si>
  <si>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</si>
  <si>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</si>
  <si>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</si>
  <si>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</si>
  <si>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</si>
  <si>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</si>
  <si>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</si>
  <si>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</si>
  <si>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</si>
  <si>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</si>
  <si>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</si>
  <si>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</si>
  <si>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</si>
  <si>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</si>
  <si>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</si>
  <si>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</si>
  <si>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</si>
  <si>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</si>
  <si>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</si>
  <si>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</si>
  <si>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</si>
  <si>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</si>
  <si>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</si>
  <si>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</si>
  <si>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</si>
  <si>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</si>
  <si>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</si>
  <si>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</si>
  <si>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</si>
  <si>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</si>
  <si>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</si>
  <si>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</si>
  <si>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</si>
  <si>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</si>
  <si>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</si>
  <si>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</si>
  <si>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</si>
  <si>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</si>
  <si>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</si>
  <si>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</si>
  <si>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</si>
  <si>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</si>
  <si>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</si>
  <si>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</si>
  <si>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</si>
  <si>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</si>
  <si>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</si>
  <si>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</si>
  <si>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</si>
  <si>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</si>
  <si>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</si>
  <si>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</si>
  <si>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</si>
  <si>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</si>
  <si>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</si>
  <si>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</si>
  <si>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</si>
  <si>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</si>
  <si>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</si>
  <si>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</si>
  <si>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</si>
  <si>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</si>
  <si>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</si>
  <si>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</si>
  <si>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</si>
  <si>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</si>
  <si>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</si>
  <si>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</si>
  <si>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</si>
  <si>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</si>
  <si>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</si>
  <si>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</si>
  <si>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</si>
  <si>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</si>
  <si>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</si>
  <si>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</si>
  <si>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</si>
  <si>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</si>
  <si>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</si>
  <si>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</si>
  <si>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</si>
  <si>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</si>
  <si>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</si>
  <si>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</si>
  <si>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</si>
  <si>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</si>
  <si>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</si>
  <si>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</si>
  <si>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</si>
  <si>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</si>
  <si>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</si>
  <si>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</si>
  <si>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</si>
  <si>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</si>
  <si>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</si>
  <si>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</si>
  <si>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</si>
  <si>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</si>
  <si>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</si>
  <si>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</si>
  <si>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</si>
  <si>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</si>
  <si>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</si>
  <si>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</si>
  <si>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</si>
  <si>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</si>
  <si>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</si>
  <si>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</si>
  <si>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</si>
  <si>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</si>
  <si>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</si>
  <si>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</si>
  <si>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</si>
  <si>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</si>
  <si>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</si>
  <si>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</si>
  <si>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</si>
  <si>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</si>
  <si>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</si>
  <si>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</si>
  <si>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</si>
  <si>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</si>
  <si>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</si>
  <si>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</si>
  <si>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</si>
  <si>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</si>
  <si>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</si>
  <si>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</si>
  <si>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</si>
  <si>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</si>
  <si>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</si>
  <si>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</si>
  <si>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</si>
  <si>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</si>
  <si>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</si>
  <si>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</si>
  <si>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</si>
  <si>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</si>
  <si>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</si>
  <si>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</si>
  <si>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</si>
  <si>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</si>
  <si>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</si>
  <si>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</si>
  <si>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</si>
  <si>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</si>
  <si>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</si>
  <si>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</si>
  <si>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</si>
  <si>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</si>
  <si>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</si>
  <si>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</si>
  <si>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</si>
  <si>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</si>
  <si>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</si>
  <si>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</si>
  <si>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</si>
  <si>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</si>
  <si>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</si>
  <si>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</si>
  <si>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</si>
  <si>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</si>
  <si>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</si>
  <si>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</si>
  <si>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</si>
  <si>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</si>
  <si>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</si>
  <si>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</si>
  <si>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</si>
  <si>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</si>
  <si>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</si>
  <si>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</si>
  <si>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</si>
  <si>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</si>
  <si>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</si>
  <si>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</si>
  <si>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</si>
  <si>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</si>
  <si>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</si>
  <si>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</si>
  <si>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</si>
  <si>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</si>
  <si>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</si>
  <si>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</si>
  <si>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</si>
  <si>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</si>
  <si>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</si>
  <si>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</si>
  <si>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</si>
  <si>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</si>
  <si>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</si>
  <si>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</si>
  <si>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</si>
  <si>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</si>
  <si>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</si>
  <si>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</si>
  <si>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</si>
  <si>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</si>
  <si>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</si>
  <si>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</si>
  <si>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</si>
  <si>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</si>
  <si>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</si>
  <si>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</si>
  <si>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</si>
  <si>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</si>
  <si>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</si>
  <si>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</si>
  <si>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</si>
  <si>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</si>
  <si>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</si>
  <si>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</si>
  <si>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</si>
  <si>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</si>
  <si>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</si>
  <si>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</si>
  <si>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</si>
  <si>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</si>
  <si>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</si>
  <si>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</si>
  <si>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</si>
  <si>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</si>
  <si>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</si>
  <si>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</si>
  <si>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</si>
  <si>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</si>
  <si>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</si>
  <si>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</si>
  <si>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</si>
  <si>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</si>
  <si>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</si>
  <si>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</si>
  <si>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</si>
  <si>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</si>
  <si>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</si>
  <si>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</si>
  <si>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</si>
  <si>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</si>
  <si>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</si>
  <si>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</si>
  <si>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</si>
  <si>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</si>
  <si>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</si>
  <si>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</si>
  <si>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</si>
  <si>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</si>
  <si>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</si>
  <si>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</si>
  <si>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</si>
  <si>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</si>
  <si>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</si>
  <si>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</si>
  <si>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</si>
  <si>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</si>
  <si>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</si>
  <si>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</si>
  <si>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</si>
  <si>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</si>
  <si>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</si>
  <si>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</si>
  <si>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</si>
  <si>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</si>
  <si>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</si>
  <si>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</si>
  <si>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</si>
  <si>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</si>
  <si>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</si>
  <si>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</si>
  <si>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</si>
  <si>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</si>
  <si>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</si>
  <si>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</si>
  <si>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</si>
  <si>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</si>
  <si>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</si>
  <si>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</si>
  <si>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</si>
  <si>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</si>
  <si>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</si>
  <si>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</si>
  <si>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</si>
  <si>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</si>
  <si>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</si>
  <si>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</si>
  <si>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</si>
  <si>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</si>
  <si>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</si>
  <si>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</si>
  <si>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</si>
  <si>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</si>
  <si>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</si>
  <si>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</si>
  <si>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</si>
  <si>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</si>
  <si>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</si>
  <si>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</si>
  <si>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</si>
  <si>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</si>
  <si>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</si>
  <si>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</si>
  <si>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</si>
  <si>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</si>
  <si>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</si>
  <si>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</si>
  <si>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</si>
  <si>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</si>
  <si>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</si>
  <si>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</si>
  <si>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</si>
  <si>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</si>
  <si>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</si>
  <si>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</si>
  <si>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</si>
  <si>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</si>
  <si>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</si>
  <si>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</si>
  <si>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</si>
  <si>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</si>
  <si>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</si>
  <si>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</si>
  <si>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</si>
  <si>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</si>
  <si>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</si>
  <si>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</si>
  <si>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</si>
  <si>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</si>
  <si>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</si>
  <si>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</si>
  <si>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</si>
  <si>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</si>
  <si>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</si>
  <si>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</si>
  <si>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</si>
  <si>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</si>
  <si>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</si>
  <si>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</si>
  <si>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</si>
  <si>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</si>
  <si>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</si>
  <si>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</si>
  <si>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</si>
  <si>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</si>
  <si>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</si>
  <si>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</si>
  <si>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</si>
  <si>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</si>
  <si>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</si>
  <si>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</si>
  <si>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</si>
  <si>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</si>
  <si>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</si>
  <si>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</si>
  <si>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</si>
  <si>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</si>
  <si>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</si>
  <si>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</si>
  <si>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</si>
  <si>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</si>
  <si>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</si>
  <si>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</si>
  <si>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</si>
  <si>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</si>
  <si>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</si>
  <si>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</si>
  <si>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</si>
  <si>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</si>
  <si>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</si>
  <si>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</si>
  <si>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</si>
  <si>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</si>
  <si>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</si>
  <si>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</si>
  <si>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</si>
  <si>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</si>
  <si>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</si>
  <si>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</si>
  <si>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</si>
  <si>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</si>
  <si>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</si>
  <si>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</si>
  <si>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</si>
  <si>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</si>
  <si>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</si>
  <si>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</si>
  <si>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</si>
  <si>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</si>
  <si>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</si>
  <si>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</si>
  <si>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</si>
  <si>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</si>
  <si>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</si>
  <si>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</si>
  <si>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</si>
  <si>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</si>
  <si>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</si>
  <si>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</si>
  <si>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</si>
  <si>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</si>
  <si>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</si>
  <si>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</si>
  <si>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</si>
  <si>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</si>
  <si>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</si>
  <si>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</si>
  <si>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</si>
  <si>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</si>
  <si>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</si>
  <si>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</si>
  <si>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</si>
  <si>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</si>
  <si>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</si>
  <si>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</si>
  <si>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</si>
  <si>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</si>
  <si>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</si>
  <si>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</si>
  <si>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</si>
  <si>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</si>
  <si>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</si>
  <si>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</si>
  <si>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</si>
  <si>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</si>
  <si>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</si>
  <si>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</si>
  <si>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</si>
  <si>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</si>
  <si>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</si>
  <si>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</si>
  <si>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</si>
  <si>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</si>
  <si>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</si>
  <si>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</si>
  <si>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</si>
  <si>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</si>
  <si>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</si>
  <si>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</si>
  <si>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</si>
  <si>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</si>
  <si>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</si>
  <si>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</si>
  <si>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</si>
  <si>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</si>
  <si>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</si>
  <si>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</si>
  <si>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</si>
  <si>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</si>
  <si>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</si>
  <si>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</si>
  <si>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</si>
  <si>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</si>
  <si>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</si>
  <si>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</si>
  <si>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</si>
  <si>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</si>
  <si>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</si>
  <si>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</si>
  <si>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</si>
  <si>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</si>
  <si>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</si>
  <si>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</si>
  <si>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</si>
  <si>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</si>
  <si>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</si>
  <si>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</si>
  <si>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</si>
  <si>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</si>
  <si>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</si>
  <si>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</si>
  <si>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</si>
  <si>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</si>
  <si>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</si>
  <si>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</si>
  <si>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</si>
  <si>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</si>
  <si>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</si>
  <si>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</si>
  <si>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</si>
  <si>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</si>
  <si>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</si>
  <si>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</si>
  <si>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</si>
  <si>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</si>
  <si>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</si>
  <si>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</si>
  <si>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</si>
  <si>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</si>
  <si>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</si>
  <si>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</si>
  <si>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</si>
  <si>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</si>
  <si>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</si>
  <si>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</si>
  <si>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</si>
  <si>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</si>
  <si>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</si>
  <si>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</si>
  <si>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</si>
  <si>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</si>
  <si>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</si>
  <si>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</si>
  <si>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</si>
  <si>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</si>
  <si>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</si>
  <si>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</si>
  <si>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</si>
  <si>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</si>
  <si>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</si>
  <si>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</si>
  <si>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</si>
  <si>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</si>
  <si>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</si>
  <si>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</si>
  <si>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</si>
  <si>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</si>
  <si>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</si>
  <si>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</si>
  <si>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</si>
  <si>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</si>
  <si>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</si>
  <si>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</si>
  <si>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</si>
  <si>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</si>
  <si>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</si>
  <si>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</si>
  <si>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</si>
  <si>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</si>
  <si>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</si>
  <si>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</si>
  <si>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</si>
  <si>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</si>
  <si>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</si>
  <si>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</si>
  <si>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</si>
  <si>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</si>
  <si>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</si>
  <si>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</si>
  <si>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</si>
  <si>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</si>
  <si>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</si>
  <si>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</si>
  <si>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</si>
  <si>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</si>
  <si>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</si>
  <si>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</si>
  <si>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</si>
  <si>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</si>
  <si>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</si>
  <si>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</si>
  <si>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</si>
  <si>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</si>
  <si>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</si>
  <si>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</si>
  <si>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</si>
  <si>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</si>
  <si>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</si>
  <si>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</si>
  <si>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</si>
  <si>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</si>
  <si>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</si>
  <si>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</si>
  <si>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</si>
  <si>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</si>
  <si>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</si>
  <si>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</si>
  <si>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</si>
  <si>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</si>
  <si>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</si>
  <si>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</si>
  <si>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</si>
  <si>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</si>
  <si>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</si>
  <si>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</si>
  <si>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</si>
  <si>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</si>
  <si>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</si>
  <si>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</si>
  <si>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</si>
  <si>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</si>
  <si>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</si>
  <si>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</si>
  <si>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</si>
  <si>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</si>
  <si>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</si>
  <si>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</si>
  <si>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</si>
  <si>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</si>
  <si>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</si>
  <si>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</si>
  <si>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</si>
  <si>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</si>
  <si>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</si>
  <si>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</si>
  <si>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</si>
  <si>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</si>
  <si>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</si>
  <si>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</si>
  <si>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</si>
  <si>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</si>
  <si>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</si>
  <si>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</si>
  <si>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</si>
  <si>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</si>
  <si>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</si>
  <si>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</si>
  <si>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</si>
  <si>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</si>
  <si>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</si>
  <si>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</si>
  <si>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</si>
  <si>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</si>
  <si>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</si>
  <si>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</si>
  <si>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</si>
  <si>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</si>
  <si>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</si>
  <si>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</si>
  <si>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</si>
  <si>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</si>
  <si>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</si>
  <si>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</si>
  <si>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</si>
  <si>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</si>
  <si>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</si>
  <si>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</si>
  <si>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</si>
  <si>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</si>
  <si>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</si>
  <si>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</si>
  <si>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</si>
  <si>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</si>
  <si>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</si>
  <si>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</si>
  <si>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</si>
  <si>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</si>
  <si>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</si>
  <si>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</si>
  <si>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</si>
  <si>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</si>
  <si>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</si>
  <si>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</si>
  <si>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</si>
  <si>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</si>
  <si>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</si>
  <si>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</si>
  <si>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</si>
  <si>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</si>
  <si>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</si>
  <si>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</si>
  <si>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</si>
  <si>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</si>
  <si>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</si>
  <si>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</si>
  <si>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</si>
  <si>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</si>
  <si>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</si>
  <si>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</si>
  <si>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</si>
  <si>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</si>
  <si>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</si>
  <si>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</si>
  <si>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</si>
  <si>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</si>
  <si>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</si>
  <si>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</si>
  <si>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</si>
  <si>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</si>
  <si>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</si>
  <si>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</si>
  <si>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</si>
  <si>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</si>
  <si>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</si>
  <si>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</si>
  <si>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</si>
  <si>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</si>
  <si>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</si>
  <si>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</si>
  <si>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</si>
  <si>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</si>
  <si>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</si>
  <si>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</si>
  <si>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</si>
  <si>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</si>
  <si>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</si>
  <si>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</si>
  <si>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</si>
  <si>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</si>
  <si>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</si>
  <si>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</si>
  <si>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</si>
  <si>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</si>
  <si>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</si>
  <si>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</si>
  <si>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</si>
  <si>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</si>
  <si>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</si>
  <si>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</si>
  <si>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</si>
  <si>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</si>
  <si>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</si>
  <si>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</si>
  <si>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</si>
  <si>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</si>
  <si>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</si>
  <si>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</si>
  <si>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</si>
  <si>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</si>
  <si>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</si>
  <si>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</si>
  <si>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</si>
  <si>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</si>
  <si>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</si>
  <si>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</si>
  <si>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</si>
  <si>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</si>
  <si>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</si>
  <si>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</si>
  <si>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</si>
  <si>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</si>
  <si>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</si>
  <si>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</si>
  <si>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</si>
  <si>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</si>
  <si>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</si>
  <si>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</si>
  <si>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</si>
  <si>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</si>
  <si>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</si>
  <si>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</si>
  <si>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</si>
  <si>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</si>
  <si>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</si>
  <si>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</si>
  <si>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</si>
  <si>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</si>
  <si>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</si>
  <si>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</si>
  <si>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</si>
  <si>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</si>
  <si>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</si>
  <si>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</si>
  <si>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</si>
  <si>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</si>
  <si>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</si>
  <si>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</si>
  <si>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</si>
  <si>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</si>
  <si>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</si>
  <si>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</si>
  <si>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</si>
  <si>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</si>
  <si>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</si>
  <si>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</si>
  <si>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</si>
  <si>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</si>
  <si>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</si>
  <si>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</si>
  <si>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</si>
  <si>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</si>
  <si>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</si>
  <si>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</si>
  <si>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</si>
  <si>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</si>
  <si>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</si>
  <si>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</si>
  <si>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</si>
  <si>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</si>
  <si>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</si>
  <si>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</si>
  <si>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</si>
  <si>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</si>
  <si>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</si>
  <si>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</si>
  <si>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</si>
  <si>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</si>
  <si>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</si>
  <si>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</si>
  <si>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</si>
  <si>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</si>
  <si>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</si>
  <si>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</si>
  <si>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</si>
  <si>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</si>
  <si>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</si>
  <si>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</si>
  <si>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</si>
  <si>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</si>
  <si>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</si>
  <si>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</si>
  <si>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</si>
  <si>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</si>
  <si>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</si>
  <si>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</si>
  <si>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</si>
  <si>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</si>
  <si>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</si>
  <si>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</si>
  <si>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</si>
  <si>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</si>
  <si>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</si>
  <si>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</si>
  <si>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</si>
  <si>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</si>
  <si>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</si>
  <si>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</si>
  <si>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</si>
  <si>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</si>
  <si>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</si>
  <si>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</si>
  <si>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</si>
  <si>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</si>
  <si>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</si>
  <si>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</si>
  <si>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</si>
  <si>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</si>
  <si>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</si>
  <si>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</si>
  <si>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</si>
  <si>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</si>
  <si>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</si>
  <si>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</si>
  <si>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</si>
  <si>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</si>
  <si>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</si>
  <si>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</si>
  <si>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</si>
  <si>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</si>
  <si>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</si>
  <si>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</si>
  <si>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</si>
  <si>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</si>
  <si>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</si>
  <si>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</si>
  <si>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</si>
  <si>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</si>
  <si>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</si>
  <si>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</si>
  <si>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</si>
  <si>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</si>
  <si>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</si>
  <si>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</si>
  <si>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</si>
  <si>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</si>
  <si>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</si>
  <si>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</si>
  <si>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</si>
  <si>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</si>
  <si>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</si>
  <si>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</si>
  <si>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</si>
  <si>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</si>
  <si>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</si>
  <si>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</si>
  <si>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</si>
  <si>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</si>
  <si>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</si>
  <si>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</si>
  <si>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</si>
  <si>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</si>
  <si>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</si>
  <si>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</si>
  <si>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</si>
  <si>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</si>
  <si>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</si>
  <si>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</si>
  <si>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</si>
  <si>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</si>
  <si>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</si>
  <si>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</si>
  <si>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</si>
  <si>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</si>
  <si>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</si>
  <si>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</si>
  <si>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</si>
  <si>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</si>
  <si>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</si>
  <si>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</si>
  <si>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</si>
  <si>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</si>
  <si>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</si>
  <si>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</si>
  <si>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</si>
  <si>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</si>
  <si>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</si>
  <si>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</si>
  <si>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</si>
  <si>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</si>
  <si>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</si>
  <si>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</si>
  <si>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</si>
  <si>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</si>
  <si>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</si>
  <si>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</si>
  <si>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</si>
  <si>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</si>
  <si>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</si>
  <si>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</si>
  <si>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</si>
  <si>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</si>
  <si>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</si>
  <si>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</si>
  <si>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</si>
  <si>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</si>
  <si>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</si>
  <si>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</si>
  <si>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</si>
  <si>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</si>
  <si>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</si>
  <si>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</si>
  <si>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</si>
  <si>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</si>
  <si>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</si>
  <si>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</si>
  <si>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</si>
  <si>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</si>
  <si>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</si>
  <si>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</si>
  <si>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</si>
  <si>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</si>
  <si>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</si>
  <si>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</si>
  <si>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</si>
  <si>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</si>
  <si>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</si>
  <si>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</si>
  <si>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</si>
  <si>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</si>
  <si>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</si>
  <si>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</si>
  <si>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</si>
  <si>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</si>
  <si>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</si>
  <si>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</si>
  <si>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</si>
  <si>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</si>
  <si>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</si>
  <si>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</si>
  <si>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</si>
  <si>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</si>
  <si>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</si>
  <si>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</si>
  <si>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</si>
  <si>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</si>
  <si>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</si>
  <si>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</si>
  <si>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</si>
  <si>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</si>
  <si>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</si>
  <si>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</si>
  <si>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</si>
  <si>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</si>
  <si>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</si>
  <si>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</si>
  <si>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</si>
  <si>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</si>
  <si>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</si>
  <si>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</si>
  <si>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</si>
  <si>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</si>
  <si>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</si>
  <si>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</si>
  <si>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</si>
  <si>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</si>
  <si>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</si>
  <si>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</si>
  <si>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</si>
  <si>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</si>
  <si>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</si>
  <si>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</si>
  <si>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</si>
  <si>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</si>
  <si>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</si>
  <si>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</si>
  <si>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</si>
  <si>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</si>
  <si>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</si>
  <si>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</si>
  <si>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</si>
  <si>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</si>
  <si>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</si>
  <si>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</si>
  <si>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</si>
  <si>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</si>
  <si>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</si>
  <si>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</si>
  <si>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</si>
  <si>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</si>
  <si>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</si>
  <si>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</si>
  <si>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</si>
  <si>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</si>
  <si>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</si>
  <si>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</si>
  <si>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</si>
  <si>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</si>
  <si>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</si>
  <si>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</si>
  <si>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</si>
  <si>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</si>
  <si>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</si>
  <si>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</si>
  <si>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</si>
  <si>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</si>
  <si>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</si>
  <si>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</si>
  <si>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</si>
  <si>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</si>
  <si>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</si>
  <si>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</si>
  <si>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</si>
  <si>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</si>
  <si>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</si>
  <si>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</si>
  <si>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</si>
  <si>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</si>
  <si>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</si>
  <si>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</si>
  <si>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</si>
  <si>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</si>
  <si>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</si>
  <si>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</si>
  <si>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</si>
  <si>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</si>
  <si>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</si>
  <si>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</si>
  <si>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</si>
  <si>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</si>
  <si>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</si>
  <si>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</si>
  <si>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</si>
  <si>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</si>
  <si>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</si>
  <si>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</si>
  <si>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</si>
  <si>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</si>
  <si>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</si>
  <si>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</si>
  <si>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</si>
  <si>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</si>
  <si>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</si>
  <si>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</si>
  <si>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</si>
  <si>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</si>
  <si>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</si>
  <si>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</si>
  <si>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</si>
  <si>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</si>
  <si>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</si>
  <si>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</si>
  <si>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</si>
  <si>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</si>
  <si>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</si>
  <si>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</si>
  <si>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</si>
  <si>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</si>
  <si>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</si>
  <si>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</si>
  <si>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</si>
  <si>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</si>
  <si>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</si>
  <si>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</si>
  <si>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</si>
  <si>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</si>
  <si>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</si>
  <si>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</si>
  <si>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</si>
  <si>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</si>
  <si>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</si>
  <si>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</si>
  <si>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</si>
  <si>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</si>
  <si>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</si>
  <si>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</si>
  <si>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</si>
  <si>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</si>
  <si>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</si>
  <si>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</si>
  <si>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</si>
  <si>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</si>
  <si>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</si>
  <si>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</si>
  <si>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</si>
  <si>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</si>
  <si>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</si>
  <si>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</si>
  <si>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</si>
  <si>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</si>
  <si>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</si>
  <si>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</si>
  <si>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</si>
  <si>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</si>
  <si>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</si>
  <si>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</si>
  <si>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</si>
  <si>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</si>
  <si>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</si>
  <si>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</si>
  <si>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</si>
  <si>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</si>
  <si>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</si>
  <si>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</si>
  <si>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</si>
  <si>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</si>
  <si>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</si>
  <si>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</si>
  <si>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</si>
  <si>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</si>
  <si>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</si>
  <si>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</si>
  <si>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</si>
  <si>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</si>
  <si>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</si>
  <si>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</si>
  <si>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</si>
  <si>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</si>
  <si>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</si>
  <si>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</si>
  <si>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</si>
  <si>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</si>
  <si>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</si>
  <si>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</si>
  <si>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</si>
  <si>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</si>
  <si>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</si>
  <si>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</si>
  <si>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</si>
  <si>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</si>
  <si>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</si>
  <si>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</si>
  <si>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</si>
  <si>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</si>
  <si>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</si>
  <si>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</si>
  <si>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</si>
  <si>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</si>
  <si>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</si>
  <si>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</si>
  <si>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</si>
  <si>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</si>
  <si>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</si>
  <si>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</si>
  <si>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</si>
  <si>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</si>
  <si>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</si>
  <si>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</si>
  <si>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</si>
  <si>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</si>
  <si>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</si>
  <si>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</si>
  <si>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</si>
  <si>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</si>
  <si>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</si>
  <si>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</si>
  <si>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</si>
  <si>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</si>
  <si>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</si>
  <si>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</si>
  <si>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</si>
  <si>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</si>
  <si>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</si>
  <si>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</si>
  <si>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</si>
  <si>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</si>
  <si>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</si>
  <si>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</si>
  <si>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</si>
  <si>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</si>
  <si>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</si>
  <si>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</si>
  <si>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</si>
  <si>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</si>
  <si>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</si>
  <si>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</si>
  <si>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</si>
  <si>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</si>
  <si>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</si>
  <si>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</si>
  <si>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</si>
  <si>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</si>
  <si>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</si>
  <si>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</si>
  <si>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</si>
  <si>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</si>
  <si>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</si>
  <si>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</si>
  <si>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</si>
  <si>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</si>
  <si>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</si>
  <si>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</si>
  <si>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</si>
  <si>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</si>
  <si>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</si>
  <si>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</si>
  <si>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</si>
  <si>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</si>
  <si>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</si>
  <si>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</si>
  <si>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</si>
  <si>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</si>
  <si>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</si>
  <si>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</si>
  <si>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</si>
  <si>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</si>
  <si>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</si>
  <si>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</si>
  <si>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</si>
  <si>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</si>
  <si>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</si>
  <si>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</si>
  <si>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</si>
  <si>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</si>
  <si>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</si>
  <si>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</si>
  <si>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</si>
  <si>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</si>
  <si>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</si>
  <si>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</si>
  <si>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</si>
  <si>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</si>
  <si>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</si>
  <si>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</si>
  <si>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</si>
  <si>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</si>
  <si>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</si>
  <si>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</si>
  <si>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</si>
  <si>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</si>
  <si>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</si>
  <si>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</si>
  <si>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</si>
  <si>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</si>
  <si>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</si>
  <si>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</si>
  <si>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</si>
  <si>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</si>
  <si>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</si>
  <si>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</si>
  <si>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</si>
  <si>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</si>
  <si>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</si>
  <si>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</si>
  <si>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</si>
  <si>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</si>
  <si>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</si>
  <si>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</si>
  <si>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</si>
  <si>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</si>
  <si>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</si>
  <si>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</si>
  <si>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</si>
  <si>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</si>
  <si>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</si>
  <si>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</si>
  <si>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</si>
  <si>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</si>
  <si>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</si>
  <si>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</si>
  <si>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</si>
  <si>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</si>
  <si>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</si>
  <si>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</si>
  <si>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</si>
  <si>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</si>
  <si>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</si>
  <si>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</si>
  <si>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</si>
  <si>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</si>
  <si>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</si>
  <si>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</si>
  <si>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</si>
  <si>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</si>
  <si>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</si>
  <si>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</si>
  <si>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</si>
  <si>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</si>
  <si>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</si>
  <si>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</si>
  <si>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</si>
  <si>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</si>
  <si>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</si>
  <si>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</si>
  <si>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</si>
  <si>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</si>
  <si>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</si>
  <si>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</si>
  <si>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</si>
  <si>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</si>
  <si>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</si>
  <si>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</si>
  <si>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</si>
  <si>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</si>
  <si>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</si>
  <si>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</si>
  <si>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</si>
  <si>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</si>
  <si>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</si>
  <si>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</si>
  <si>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</si>
  <si>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</si>
  <si>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</si>
  <si>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</si>
  <si>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</si>
  <si>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</si>
  <si>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</si>
  <si>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</si>
  <si>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</si>
  <si>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</si>
  <si>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</si>
  <si>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</si>
  <si>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</si>
  <si>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</si>
  <si>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</si>
  <si>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</si>
  <si>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</si>
  <si>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</si>
  <si>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</si>
  <si>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</si>
  <si>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</si>
  <si>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</si>
  <si>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</si>
  <si>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</si>
  <si>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</si>
  <si>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</si>
  <si>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</si>
  <si>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</si>
  <si>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</si>
  <si>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</si>
  <si>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</si>
  <si>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</si>
  <si>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</si>
  <si>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</si>
  <si>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</si>
  <si>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</si>
  <si>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</si>
  <si>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</si>
  <si>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</si>
  <si>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</si>
  <si>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</si>
  <si>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</si>
  <si>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</si>
  <si>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</si>
  <si>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</si>
  <si>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</si>
  <si>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</si>
  <si>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</si>
  <si>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</si>
  <si>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</si>
  <si>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</si>
  <si>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</si>
  <si>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</si>
  <si>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</si>
  <si>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</si>
  <si>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</si>
  <si>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</si>
  <si>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</si>
  <si>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</si>
  <si>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</si>
  <si>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</si>
  <si>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</si>
  <si>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</si>
  <si>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</si>
  <si>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</si>
  <si>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</si>
  <si>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</si>
  <si>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</si>
  <si>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</si>
  <si>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</si>
  <si>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</si>
  <si>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</si>
  <si>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</si>
  <si>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</si>
  <si>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</si>
  <si>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</si>
  <si>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</si>
  <si>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</si>
  <si>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</si>
  <si>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</si>
  <si>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</si>
  <si>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</si>
  <si>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</si>
  <si>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</si>
  <si>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</si>
  <si>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</si>
  <si>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</si>
  <si>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</si>
  <si>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</si>
  <si>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</si>
  <si>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</si>
  <si>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</si>
  <si>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</si>
  <si>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</si>
  <si>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</si>
  <si>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</si>
  <si>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</si>
  <si>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</si>
  <si>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</si>
  <si>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</si>
  <si>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</si>
  <si>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</si>
  <si>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</si>
  <si>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</si>
  <si>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</si>
  <si>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</si>
  <si>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</si>
  <si>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</si>
  <si>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</si>
  <si>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</si>
  <si>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</si>
  <si>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</si>
  <si>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</si>
  <si>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</si>
  <si>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</si>
  <si>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</si>
  <si>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</si>
  <si>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</si>
  <si>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</si>
  <si>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</si>
  <si>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</si>
  <si>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</si>
  <si>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</si>
  <si>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</si>
  <si>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</si>
  <si>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</si>
  <si>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</si>
  <si>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</si>
  <si>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</si>
  <si>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</si>
  <si>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</si>
  <si>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</si>
  <si>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</si>
  <si>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</si>
  <si>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</si>
  <si>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</si>
  <si>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</si>
  <si>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</si>
  <si>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</si>
  <si>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</si>
  <si>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</si>
  <si>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</si>
  <si>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</si>
  <si>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</si>
  <si>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</si>
  <si>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</si>
  <si>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</si>
  <si>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</si>
  <si>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</si>
  <si>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</si>
  <si>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</si>
  <si>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</si>
  <si>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</si>
  <si>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</si>
  <si>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</si>
  <si>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</si>
  <si>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</si>
  <si>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</si>
  <si>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</si>
  <si>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</si>
  <si>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</si>
  <si>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</si>
  <si>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</si>
  <si>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</si>
  <si>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</si>
  <si>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</si>
  <si>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</si>
  <si>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</si>
  <si>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</si>
  <si>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</si>
  <si>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</si>
  <si>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</si>
  <si>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</si>
  <si>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</si>
  <si>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</si>
  <si>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</si>
  <si>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</si>
  <si>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</si>
  <si>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</si>
  <si>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</si>
  <si>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</si>
  <si>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</si>
  <si>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</si>
  <si>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</si>
  <si>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</si>
  <si>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</si>
  <si>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</si>
  <si>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</si>
  <si>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</si>
  <si>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</si>
  <si>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</si>
  <si>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</si>
  <si>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</si>
  <si>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</si>
  <si>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</si>
  <si>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</si>
  <si>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</si>
  <si>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</si>
  <si>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</si>
  <si>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</si>
  <si>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</si>
  <si>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</si>
  <si>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</si>
  <si>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</si>
  <si>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</si>
  <si>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</si>
  <si>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</si>
  <si>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</si>
  <si>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</si>
  <si>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</si>
  <si>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</si>
  <si>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</si>
  <si>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</si>
  <si>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</si>
  <si>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</si>
  <si>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</si>
  <si>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</si>
  <si>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</si>
  <si>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</si>
  <si>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</si>
  <si>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</si>
  <si>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</si>
  <si>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</si>
  <si>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</si>
  <si>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</si>
  <si>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</si>
  <si>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</si>
  <si>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</si>
  <si>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</si>
  <si>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</si>
  <si>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</si>
  <si>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</si>
  <si>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</si>
  <si>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</si>
  <si>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</si>
  <si>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</si>
  <si>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</si>
  <si>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</si>
  <si>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</si>
  <si>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</si>
  <si>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</si>
  <si>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</si>
  <si>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</si>
  <si>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</si>
  <si>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</si>
  <si>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</si>
  <si>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</si>
  <si>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</si>
  <si>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</si>
  <si>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</si>
  <si>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</si>
  <si>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</si>
  <si>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</si>
  <si>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</si>
  <si>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</si>
  <si>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</si>
  <si>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</si>
  <si>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</si>
  <si>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</si>
  <si>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</si>
  <si>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</si>
  <si>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</si>
  <si>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</si>
  <si>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</si>
  <si>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</si>
  <si>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</si>
  <si>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</si>
  <si>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</si>
  <si>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</si>
  <si>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</si>
  <si>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</si>
  <si>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</si>
  <si>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</si>
  <si>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</si>
  <si>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</si>
  <si>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</si>
  <si>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</si>
  <si>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</si>
  <si>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</si>
  <si>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</si>
  <si>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</si>
  <si>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</si>
  <si>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</si>
  <si>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</si>
  <si>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</si>
  <si>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</si>
  <si>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</si>
  <si>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</si>
  <si>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</si>
  <si>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</si>
  <si>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</si>
  <si>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</si>
  <si>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</si>
  <si>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</si>
  <si>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</si>
  <si>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</si>
  <si>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</si>
  <si>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</si>
  <si>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</si>
  <si>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</si>
  <si>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</si>
  <si>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</si>
  <si>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</si>
  <si>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</si>
  <si>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</si>
  <si>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</si>
  <si>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</si>
  <si>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</si>
  <si>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</si>
  <si>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</si>
  <si>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</si>
  <si>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</si>
  <si>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</si>
  <si>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</si>
  <si>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</si>
  <si>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</si>
  <si>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</si>
  <si>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</si>
  <si>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</si>
  <si>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</si>
  <si>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</si>
  <si>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</si>
  <si>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</si>
  <si>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</si>
  <si>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</si>
  <si>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</si>
  <si>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</si>
  <si>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</si>
  <si>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</si>
  <si>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</si>
  <si>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</si>
  <si>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</si>
  <si>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</si>
  <si>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</si>
  <si>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</si>
  <si>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</si>
  <si>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</si>
  <si>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</si>
  <si>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</si>
  <si>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</si>
  <si>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</si>
  <si>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</si>
  <si>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</si>
  <si>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</si>
  <si>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</si>
  <si>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</si>
  <si>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</si>
  <si>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</si>
  <si>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</si>
  <si>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</si>
  <si>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</si>
  <si>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</si>
  <si>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</si>
  <si>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</si>
  <si>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</si>
  <si>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</si>
  <si>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</si>
  <si>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</si>
  <si>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</si>
  <si>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</si>
  <si>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</si>
  <si>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</si>
  <si>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</si>
  <si>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</si>
  <si>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</si>
  <si>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</si>
  <si>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</si>
  <si>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</si>
  <si>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</si>
  <si>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</si>
  <si>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</si>
  <si>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</si>
  <si>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</si>
  <si>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</si>
  <si>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</si>
  <si>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</si>
  <si>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</si>
  <si>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</si>
  <si>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</si>
  <si>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</si>
  <si>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</si>
  <si>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</si>
  <si>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</si>
  <si>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</si>
  <si>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</si>
  <si>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</si>
  <si>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</si>
  <si>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</si>
  <si>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</si>
  <si>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</si>
  <si>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</si>
  <si>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</si>
  <si>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</si>
  <si>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</si>
  <si>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</si>
  <si>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</si>
  <si>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</si>
  <si>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</si>
  <si>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</si>
  <si>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</si>
  <si>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</si>
  <si>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</si>
  <si>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</si>
  <si>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</si>
  <si>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</si>
  <si>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</si>
  <si>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</si>
  <si>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</si>
  <si>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</si>
  <si>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</si>
  <si>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</si>
  <si>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</si>
  <si>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</si>
  <si>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</si>
  <si>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</si>
  <si>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</si>
  <si>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</si>
  <si>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</si>
  <si>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</si>
  <si>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</si>
  <si>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</si>
  <si>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</si>
  <si>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</si>
  <si>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</si>
  <si>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</si>
  <si>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</si>
  <si>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</si>
  <si>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</si>
  <si>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</si>
  <si>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</si>
  <si>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</si>
  <si>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</si>
  <si>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</si>
  <si>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</si>
  <si>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</si>
  <si>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</si>
  <si>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</si>
  <si>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</si>
  <si>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</si>
  <si>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</si>
  <si>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</si>
  <si>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</si>
  <si>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</si>
  <si>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</si>
  <si>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</si>
  <si>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</si>
  <si>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</si>
  <si>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</si>
  <si>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</si>
  <si>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</si>
  <si>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</si>
  <si>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</si>
  <si>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</si>
  <si>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</si>
  <si>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</si>
  <si>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</si>
  <si>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</si>
  <si>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</si>
  <si>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</si>
  <si>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</si>
  <si>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</si>
  <si>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</si>
  <si>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</si>
  <si>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</si>
  <si>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</si>
  <si>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</si>
  <si>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</si>
  <si>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</si>
  <si>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</si>
  <si>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</si>
  <si>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</si>
  <si>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</si>
  <si>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</si>
  <si>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</si>
  <si>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</si>
  <si>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</si>
  <si>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</si>
  <si>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</si>
  <si>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</si>
  <si>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</si>
  <si>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</si>
  <si>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</si>
  <si>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</si>
  <si>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</si>
  <si>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</si>
  <si>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</si>
  <si>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</si>
  <si>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</si>
  <si>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</si>
  <si>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</si>
  <si>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</si>
  <si>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</si>
  <si>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</si>
  <si>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</si>
  <si>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</si>
  <si>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</si>
  <si>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</si>
  <si>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</si>
  <si>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</si>
  <si>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</si>
  <si>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</si>
  <si>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</si>
  <si>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</si>
  <si>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</si>
  <si>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</si>
  <si>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</si>
  <si>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</si>
  <si>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</si>
  <si>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</si>
  <si>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</si>
  <si>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</si>
  <si>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</si>
  <si>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</si>
  <si>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</si>
  <si>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</si>
  <si>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</si>
  <si>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</si>
  <si>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</si>
  <si>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</si>
  <si>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</si>
  <si>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</si>
  <si>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</si>
  <si>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</si>
  <si>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</si>
  <si>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</si>
  <si>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</si>
  <si>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</si>
  <si>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</si>
  <si>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</si>
  <si>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</si>
  <si>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</si>
  <si>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</si>
  <si>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</si>
  <si>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</si>
  <si>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</si>
  <si>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</si>
  <si>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</si>
  <si>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</si>
  <si>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</si>
  <si>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</si>
  <si>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</si>
  <si>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</si>
  <si>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</si>
  <si>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</si>
  <si>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</si>
  <si>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</si>
  <si>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</si>
  <si>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</si>
  <si>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</si>
  <si>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</si>
  <si>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</si>
  <si>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</si>
  <si>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</si>
  <si>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</si>
  <si>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</si>
  <si>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</si>
  <si>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</si>
  <si>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</si>
  <si>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</si>
  <si>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</si>
  <si>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</si>
  <si>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</si>
  <si>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</si>
  <si>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</si>
  <si>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</si>
  <si>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</si>
  <si>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</si>
  <si>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</si>
  <si>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</si>
  <si>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</si>
  <si>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</si>
  <si>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</si>
  <si>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</si>
  <si>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</si>
  <si>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</si>
  <si>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</si>
  <si>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</si>
  <si>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</si>
  <si>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</si>
  <si>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</si>
  <si>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</si>
  <si>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</si>
  <si>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</si>
  <si>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</si>
  <si>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</si>
  <si>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</si>
  <si>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</si>
  <si>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</si>
  <si>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</si>
  <si>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</si>
  <si>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</si>
  <si>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</si>
  <si>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</si>
  <si>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</si>
  <si>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</si>
  <si>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</si>
  <si>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</si>
  <si>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</si>
  <si>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</si>
  <si>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</si>
  <si>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</si>
  <si>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</si>
  <si>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</si>
  <si>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</si>
  <si>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</si>
  <si>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</si>
  <si>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</si>
  <si>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</si>
  <si>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</si>
  <si>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</si>
  <si>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</si>
  <si>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</si>
  <si>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</si>
  <si>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</si>
  <si>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</si>
  <si>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</si>
  <si>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</si>
  <si>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</si>
  <si>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</si>
  <si>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</si>
  <si>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</si>
  <si>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</si>
  <si>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</si>
  <si>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</si>
  <si>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</si>
  <si>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</si>
  <si>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</si>
  <si>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</si>
  <si>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</si>
  <si>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</si>
  <si>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</si>
  <si>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</si>
  <si>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</si>
  <si>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</si>
  <si>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</si>
  <si>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</si>
  <si>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</si>
  <si>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</si>
  <si>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</si>
  <si>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</si>
  <si>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</si>
  <si>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</si>
  <si>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</si>
  <si>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</si>
  <si>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</si>
  <si>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</si>
  <si>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</si>
  <si>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</si>
  <si>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</si>
  <si>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</si>
  <si>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</si>
  <si>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</si>
  <si>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</si>
  <si>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</si>
  <si>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</si>
  <si>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</si>
  <si>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</si>
  <si>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</si>
  <si>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</si>
  <si>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</si>
  <si>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</si>
  <si>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</si>
  <si>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</si>
  <si>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</si>
  <si>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</si>
  <si>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</si>
  <si>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</si>
  <si>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</si>
  <si>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</si>
  <si>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</si>
  <si>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</si>
  <si>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</si>
  <si>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</si>
  <si>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</si>
  <si>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</si>
  <si>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</si>
  <si>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</si>
  <si>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</si>
  <si>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</si>
  <si>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</si>
  <si>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</si>
  <si>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</si>
  <si>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</si>
  <si>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</si>
  <si>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</si>
  <si>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</si>
  <si>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</si>
  <si>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</si>
  <si>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</si>
  <si>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</si>
  <si>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</si>
  <si>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</si>
  <si>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</si>
  <si>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</si>
  <si>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</si>
  <si>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spinkler purchased</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</si>
  <si>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</si>
  <si>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</si>
  <si>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</si>
  <si>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</si>
  <si>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</si>
  <si>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</si>
  <si>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</si>
  <si>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</si>
  <si>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</si>
  <si>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</si>
  <si>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</si>
  <si>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</si>
  <si>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</si>
  <si>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</si>
  <si>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</si>
  <si>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</si>
  <si>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</si>
  <si>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</si>
  <si>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</si>
  <si>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</si>
  <si>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</si>
  <si>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</si>
  <si>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</si>
  <si>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</si>
  <si>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</si>
  <si>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</si>
  <si>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</si>
  <si>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</si>
  <si>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</si>
  <si>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cash paid for wire purchased</t>
  </si>
  <si>
    <t>food court hydery</t>
  </si>
  <si>
    <t>purchased copper pipe</t>
  </si>
  <si>
    <t>Shop Rent amount Returned</t>
  </si>
  <si>
    <t>lasre light cell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</si>
</sst>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60">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1983889.1129032259</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47072802.65053764</v>
          </cell>
          <cell r="G21">
            <v>46800541.815737337</v>
          </cell>
          <cell r="K21">
            <v>15703108.030833334</v>
          </cell>
        </row>
      </sheetData>
      <sheetData sheetId="11"/>
      <sheetData sheetId="12">
        <row r="7">
          <cell r="J7">
            <v>6795075</v>
          </cell>
        </row>
        <row r="12">
          <cell r="J12">
            <v>842921</v>
          </cell>
        </row>
        <row r="25">
          <cell r="V25">
            <v>25466.030483333394</v>
          </cell>
        </row>
        <row r="29">
          <cell r="C29">
            <v>15435024.874677422</v>
          </cell>
          <cell r="D29">
            <v>15435024.874677422</v>
          </cell>
          <cell r="E29">
            <v>15902752.901182799</v>
          </cell>
          <cell r="M29">
            <v>0.40919332206249237</v>
          </cell>
          <cell r="N29">
            <v>2109683.4091933221</v>
          </cell>
          <cell r="O29">
            <v>8191491.9973506946</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7" totalsRowCount="1" headerRowDxfId="17" headerRowBorderDxfId="16" tableBorderDxfId="15" totalsRowBorderDxfId="14" headerRowCellStyle="Comma">
  <autoFilter ref="A1:E366"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0"/>
  <sheetViews>
    <sheetView zoomScale="115" zoomScaleNormal="115" workbookViewId="0">
      <pane ySplit="1" topLeftCell="A322" activePane="bottomLeft" state="frozen"/>
      <selection activeCell="D6707" sqref="D6707"/>
      <selection pane="bottomLeft" activeCell="A345" sqref="A34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SUMIF(Cash!$C$5355:$E$53850,staff!G325,Cash!$E$5355:$E$53870)+78740+15000+177050+32000+50000</f>
        <v>2690021</v>
      </c>
      <c r="I325" s="304">
        <f ca="1">SUMIF('Bilal bhai'!$B$542:$D$5541,staff!G325,'Bilal bhai'!$D$542:$D$5571)</f>
        <v>0</v>
      </c>
      <c r="J325" s="304">
        <f ca="1">SUMIF('Nadeem bhai'!$B$1030:$D$1099,staff!G325,'Nadeem bhai'!$D$1030:$D$1099)</f>
        <v>83000</v>
      </c>
      <c r="K325" s="304">
        <f ca="1">J325+I325+H325</f>
        <v>2773021</v>
      </c>
      <c r="L325" s="304">
        <f ca="1">SUMIF($B$2:$E$1806,G325,$E$2:$E$1806)</f>
        <v>2738481</v>
      </c>
      <c r="M325" s="304">
        <f ca="1">K325-L325</f>
        <v>34540</v>
      </c>
    </row>
    <row r="326" spans="1:13" x14ac:dyDescent="0.25">
      <c r="A326" s="496">
        <v>45266</v>
      </c>
      <c r="B326" s="294" t="s">
        <v>9904</v>
      </c>
      <c r="C326" s="460"/>
      <c r="D326" s="294" t="s">
        <v>12672</v>
      </c>
      <c r="E326" s="304">
        <v>7000</v>
      </c>
      <c r="G326" s="294" t="s">
        <v>13189</v>
      </c>
      <c r="H326" s="304"/>
      <c r="I326" s="304"/>
      <c r="J326" s="304"/>
      <c r="K326" s="304"/>
      <c r="L326" s="304"/>
      <c r="M326" s="304">
        <v>50000</v>
      </c>
    </row>
    <row r="327" spans="1:13" x14ac:dyDescent="0.25">
      <c r="A327" s="496">
        <v>45271</v>
      </c>
      <c r="B327" s="294" t="s">
        <v>8928</v>
      </c>
      <c r="C327" s="460"/>
      <c r="D327" s="294" t="s">
        <v>3920</v>
      </c>
      <c r="E327" s="304">
        <v>2460</v>
      </c>
      <c r="G327" s="294" t="s">
        <v>9906</v>
      </c>
      <c r="H327" s="304">
        <f ca="1">SUMIF(Cash!$C$5355:$E$53851,staff!G327,Cash!$E$5355:$E$53871)+3787+9000+5000+10000+5000+5000</f>
        <v>515687</v>
      </c>
      <c r="I327" s="304">
        <f ca="1">SUMIF('Bilal bhai'!$B$542:$D$5541,staff!G327,'Bilal bhai'!$D$542:$D$5571)</f>
        <v>0</v>
      </c>
      <c r="J327" s="304">
        <f ca="1">SUMIF('Nadeem bhai'!$B$1030:$D$1099,staff!G327,'Nadeem bhai'!$D$1030:$D$1099)</f>
        <v>0</v>
      </c>
      <c r="K327" s="304">
        <f t="shared" ref="K327:K335" ca="1" si="0">J327+I327+H327</f>
        <v>515687</v>
      </c>
      <c r="L327" s="304">
        <f t="shared" ref="L327:L332" ca="1" si="1">SUMIF($B$2:$E$1806,G327,$E$2:$E$1806)</f>
        <v>507687</v>
      </c>
      <c r="M327" s="304">
        <f t="shared" ref="M327:M332" ca="1" si="2">K327-L327</f>
        <v>8000</v>
      </c>
    </row>
    <row r="328" spans="1:13" x14ac:dyDescent="0.25">
      <c r="A328" s="496">
        <v>45271</v>
      </c>
      <c r="B328" s="294" t="s">
        <v>9906</v>
      </c>
      <c r="C328" s="460"/>
      <c r="D328" s="294" t="s">
        <v>3920</v>
      </c>
      <c r="E328" s="304">
        <v>14860</v>
      </c>
      <c r="G328" s="294" t="s">
        <v>8928</v>
      </c>
      <c r="H328" s="304">
        <f ca="1">SUMIF(Cash!$C$5444:$E$53851,staff!G328,Cash!$E$5444:$E$53851)+19000+1000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SUMIF(Cash!$C$5355:$E$53851,staff!G329,Cash!$E$5355:$E$53871)+36480+9000+10000+5000+25000+5000+60000+80000+2000</f>
        <v>397540</v>
      </c>
      <c r="I329" s="304">
        <f ca="1">SUMIF('Bilal bhai'!$B$542:$D$5541,staff!G329,'Bilal bhai'!$D$542:$D$5571)</f>
        <v>0</v>
      </c>
      <c r="J329" s="304">
        <f ca="1">SUMIF('Nadeem bhai'!$B$1030:$D$1099,staff!G329,'Nadeem bhai'!$D$1030:$D$1099)</f>
        <v>0</v>
      </c>
      <c r="K329" s="304">
        <f t="shared" ca="1" si="0"/>
        <v>397540</v>
      </c>
      <c r="L329" s="304">
        <f t="shared" ca="1" si="1"/>
        <v>367660</v>
      </c>
      <c r="M329" s="304">
        <f t="shared" ca="1" si="2"/>
        <v>29880</v>
      </c>
    </row>
    <row r="330" spans="1:13" x14ac:dyDescent="0.25">
      <c r="A330" s="496">
        <v>45278</v>
      </c>
      <c r="B330" s="294" t="s">
        <v>9906</v>
      </c>
      <c r="C330" s="460"/>
      <c r="D330" s="294" t="s">
        <v>3920</v>
      </c>
      <c r="E330" s="304">
        <v>3450</v>
      </c>
      <c r="G330" s="294" t="s">
        <v>156</v>
      </c>
      <c r="H330" s="304">
        <f ca="1">SUMIF(Cash!$C$5355:$E$53851,staff!G330,Cash!$E$5355:$E$53871)+3680</f>
        <v>346280</v>
      </c>
      <c r="I330" s="304">
        <f ca="1">SUMIF('Bilal bhai'!$B$542:$D$5541,staff!G330,'Bilal bhai'!$D$542:$D$5571)</f>
        <v>3000</v>
      </c>
      <c r="J330" s="304">
        <f ca="1">SUMIF('Nadeem bhai'!$B$1030:$D$1099,staff!G330,'Nadeem bhai'!$D$1030:$D$1099)</f>
        <v>0</v>
      </c>
      <c r="K330" s="304">
        <f t="shared" ca="1" si="0"/>
        <v>349280</v>
      </c>
      <c r="L330" s="304">
        <f t="shared" ca="1" si="1"/>
        <v>346825</v>
      </c>
      <c r="M330" s="304">
        <f t="shared" ca="1" si="2"/>
        <v>2455</v>
      </c>
    </row>
    <row r="331" spans="1:13" x14ac:dyDescent="0.25">
      <c r="A331" s="496">
        <v>45280</v>
      </c>
      <c r="B331" s="294" t="s">
        <v>9906</v>
      </c>
      <c r="C331" s="460"/>
      <c r="D331" s="294" t="s">
        <v>3920</v>
      </c>
      <c r="E331" s="304">
        <v>6080</v>
      </c>
      <c r="G331" s="294" t="s">
        <v>8573</v>
      </c>
      <c r="H331" s="304">
        <f ca="1">SUMIF(Cash!$C$5355:$E$53851,staff!G331,Cash!$E$5355:$E$53871)+12950+40000+5000+5000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SUMIF(Cash!$C$6286:$E$53851,staff!G332,Cash!$E$6286:$E$53871)</f>
        <v>72000</v>
      </c>
      <c r="I332" s="304"/>
      <c r="J332" s="304">
        <f ca="1">SUMIF('Nadeem bhai'!$B$1030:$D$1099,staff!G332,'Nadeem bhai'!$D$1030:$D$1099)</f>
        <v>0</v>
      </c>
      <c r="K332" s="304">
        <f t="shared" ca="1" si="0"/>
        <v>72000</v>
      </c>
      <c r="L332" s="304">
        <f t="shared" ca="1" si="1"/>
        <v>62920</v>
      </c>
      <c r="M332" s="304">
        <f t="shared" ca="1" si="2"/>
        <v>9080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SUMIF(Cash!$C$6317:$E$53851,staff!G334,Cash!$E$6317:$E$53871)-5000-1000+5000+5000+5000</f>
        <v>211500</v>
      </c>
      <c r="I334" s="304"/>
      <c r="J334" s="304">
        <f ca="1">SUMIF('Nadeem bhai'!$B$1030:$D$1099,staff!G334,'Nadeem bhai'!$D$1030:$D$1099)</f>
        <v>0</v>
      </c>
      <c r="K334" s="304">
        <f t="shared" ca="1" si="0"/>
        <v>211500</v>
      </c>
      <c r="L334" s="304">
        <f ca="1">SUMIF($B$2:$E$1806,G334,$E$2:$E$1806)</f>
        <v>206760</v>
      </c>
      <c r="M334" s="304">
        <f ca="1">K334-L334</f>
        <v>4740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0"/>
        <v>0</v>
      </c>
      <c r="L335" s="304"/>
      <c r="M335" s="304">
        <v>10000</v>
      </c>
    </row>
    <row r="336" spans="1:13" x14ac:dyDescent="0.25">
      <c r="A336" s="496">
        <v>45294</v>
      </c>
      <c r="B336" s="294" t="s">
        <v>9904</v>
      </c>
      <c r="C336" s="460"/>
      <c r="D336" s="294" t="s">
        <v>13024</v>
      </c>
      <c r="E336" s="304">
        <v>1000</v>
      </c>
      <c r="G336" s="643" t="s">
        <v>10618</v>
      </c>
      <c r="H336" s="644"/>
      <c r="I336" s="644"/>
      <c r="J336" s="644"/>
      <c r="K336" s="644"/>
      <c r="L336" s="645"/>
      <c r="M336" s="505">
        <f ca="1">SUM(M325:M335)</f>
        <v>172088</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96">
        <v>45311</v>
      </c>
      <c r="B342" s="294" t="s">
        <v>5162</v>
      </c>
      <c r="C342" s="460"/>
      <c r="D342" s="294" t="s">
        <v>13089</v>
      </c>
      <c r="E342" s="304">
        <v>4760</v>
      </c>
    </row>
    <row r="343" spans="1:5" x14ac:dyDescent="0.25">
      <c r="A343" s="496">
        <v>45311</v>
      </c>
      <c r="B343" s="294" t="s">
        <v>9906</v>
      </c>
      <c r="C343" s="460"/>
      <c r="D343" s="294" t="s">
        <v>13190</v>
      </c>
      <c r="E343" s="304">
        <v>50000</v>
      </c>
    </row>
    <row r="344" spans="1:5" x14ac:dyDescent="0.25">
      <c r="A344" s="496">
        <v>45311</v>
      </c>
      <c r="B344" s="294" t="s">
        <v>9906</v>
      </c>
      <c r="C344" s="460"/>
      <c r="D344" s="294" t="s">
        <v>3920</v>
      </c>
      <c r="E344" s="304">
        <v>5050</v>
      </c>
    </row>
    <row r="345" spans="1:5" x14ac:dyDescent="0.25">
      <c r="A345" s="496">
        <v>45311</v>
      </c>
      <c r="B345" s="294" t="s">
        <v>9906</v>
      </c>
      <c r="C345" s="460"/>
      <c r="D345" s="294" t="s">
        <v>3920</v>
      </c>
      <c r="E345" s="304">
        <v>1197</v>
      </c>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87"/>
      <c r="B365" s="294"/>
      <c r="C365" s="460"/>
      <c r="D365" s="294"/>
      <c r="E365" s="304"/>
    </row>
    <row r="366" spans="1:5" x14ac:dyDescent="0.25">
      <c r="A366" s="491"/>
      <c r="B366" s="492"/>
      <c r="C366" s="493"/>
      <c r="D366" s="492"/>
      <c r="E366" s="494"/>
    </row>
    <row r="367" spans="1:5" x14ac:dyDescent="0.25">
      <c r="A367" s="491"/>
      <c r="B367" s="492"/>
      <c r="C367" s="493"/>
      <c r="D367" s="492"/>
      <c r="E367" s="618"/>
    </row>
    <row r="368" spans="1:5" x14ac:dyDescent="0.25">
      <c r="A368" s="294"/>
      <c r="B368" s="294"/>
      <c r="C368" s="460"/>
      <c r="D368" s="294"/>
      <c r="E368" s="304"/>
    </row>
    <row r="369" spans="1:5" x14ac:dyDescent="0.25">
      <c r="A369" s="294"/>
      <c r="B369" s="294"/>
      <c r="C369" s="460"/>
      <c r="D369" s="294"/>
      <c r="E369" s="304"/>
    </row>
    <row r="370" spans="1:5" x14ac:dyDescent="0.25">
      <c r="A370" s="294"/>
      <c r="B370" s="294"/>
      <c r="C370" s="460"/>
      <c r="D370" s="294"/>
      <c r="E370"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05"/>
  <sheetViews>
    <sheetView showGridLines="0" tabSelected="1" zoomScale="90" zoomScaleNormal="90" zoomScaleSheetLayoutView="110" workbookViewId="0">
      <pane ySplit="1" topLeftCell="A8426" activePane="bottomLeft" state="frozen"/>
      <selection activeCell="D6707" sqref="D6707"/>
      <selection pane="bottomLeft" activeCell="E8452" sqref="E8452"/>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1983889.1129032259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440230.11290322593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1983889.1129032259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344558.75000000023</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1983889.1129032259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148370.52956989268</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46"/>
      <c r="J8163" s="647"/>
      <c r="K8163" s="647"/>
    </row>
    <row r="8164" spans="1:11" x14ac:dyDescent="0.3">
      <c r="A8164" s="45">
        <v>45275</v>
      </c>
      <c r="B8164" s="399" t="s">
        <v>12780</v>
      </c>
      <c r="C8164" s="5" t="s">
        <v>4550</v>
      </c>
      <c r="D8164" s="124" t="s">
        <v>12950</v>
      </c>
      <c r="E8164" s="43">
        <v>2000</v>
      </c>
      <c r="F8164" s="43"/>
      <c r="G8164" s="48">
        <f t="shared" si="205"/>
        <v>91659.52150537612</v>
      </c>
      <c r="H8164" s="391" t="s">
        <v>9568</v>
      </c>
      <c r="I8164" s="646"/>
      <c r="J8164" s="647"/>
      <c r="K8164" s="647"/>
    </row>
    <row r="8165" spans="1:11" x14ac:dyDescent="0.3">
      <c r="A8165" s="45">
        <v>45275</v>
      </c>
      <c r="B8165" s="399"/>
      <c r="C8165" s="5" t="s">
        <v>84</v>
      </c>
      <c r="D8165" s="124" t="s">
        <v>12879</v>
      </c>
      <c r="E8165" s="43">
        <v>2000</v>
      </c>
      <c r="F8165" s="43"/>
      <c r="G8165" s="48">
        <f t="shared" si="205"/>
        <v>89659.52150537612</v>
      </c>
      <c r="H8165" s="391" t="s">
        <v>9568</v>
      </c>
      <c r="I8165" s="646"/>
      <c r="J8165" s="647"/>
      <c r="K8165" s="647"/>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0"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1983889.1129032259</v>
      </c>
    </row>
    <row r="8354" spans="1:10"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f>
        <v>1402755</v>
      </c>
    </row>
    <row r="8355" spans="1:10"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581134.11290322593</v>
      </c>
    </row>
    <row r="8356" spans="1:10" x14ac:dyDescent="0.3">
      <c r="A8356" s="45">
        <v>45297</v>
      </c>
      <c r="B8356" s="399" t="s">
        <v>12868</v>
      </c>
      <c r="C8356" s="5" t="s">
        <v>5793</v>
      </c>
      <c r="D8356" s="5" t="s">
        <v>13069</v>
      </c>
      <c r="E8356" s="43">
        <v>500</v>
      </c>
      <c r="F8356" s="43"/>
      <c r="G8356" s="48">
        <f t="shared" si="213"/>
        <v>19212.521505376091</v>
      </c>
      <c r="H8356" s="391" t="s">
        <v>9568</v>
      </c>
    </row>
    <row r="8357" spans="1:10" x14ac:dyDescent="0.3">
      <c r="A8357" s="45">
        <v>45299</v>
      </c>
      <c r="B8357" s="399"/>
      <c r="C8357" s="5" t="s">
        <v>84</v>
      </c>
      <c r="D8357" s="5" t="s">
        <v>13083</v>
      </c>
      <c r="E8357" s="43">
        <v>1000</v>
      </c>
      <c r="F8357" s="43"/>
      <c r="G8357" s="48">
        <f t="shared" si="213"/>
        <v>18212.521505376091</v>
      </c>
      <c r="H8357" s="391" t="s">
        <v>9568</v>
      </c>
    </row>
    <row r="8358" spans="1:10" x14ac:dyDescent="0.3">
      <c r="A8358" s="45">
        <v>45299</v>
      </c>
      <c r="B8358" s="399" t="s">
        <v>7521</v>
      </c>
      <c r="C8358" s="5" t="s">
        <v>11194</v>
      </c>
      <c r="D8358" s="5" t="s">
        <v>13086</v>
      </c>
      <c r="E8358" s="43">
        <v>1500</v>
      </c>
      <c r="F8358" s="43"/>
      <c r="G8358" s="48">
        <f t="shared" si="213"/>
        <v>16712.521505376091</v>
      </c>
      <c r="H8358" s="391" t="s">
        <v>9568</v>
      </c>
    </row>
    <row r="8359" spans="1:10" x14ac:dyDescent="0.3">
      <c r="A8359" s="45">
        <v>45299</v>
      </c>
      <c r="B8359" s="399"/>
      <c r="C8359" s="5" t="s">
        <v>14</v>
      </c>
      <c r="D8359" s="5" t="s">
        <v>12272</v>
      </c>
      <c r="E8359" s="43">
        <v>9913</v>
      </c>
      <c r="F8359" s="43"/>
      <c r="G8359" s="48">
        <f t="shared" si="213"/>
        <v>6799.5215053760912</v>
      </c>
      <c r="H8359" s="391" t="s">
        <v>9568</v>
      </c>
    </row>
    <row r="8360" spans="1:10" x14ac:dyDescent="0.3">
      <c r="A8360" s="45">
        <v>45299</v>
      </c>
      <c r="B8360" s="399" t="s">
        <v>12189</v>
      </c>
      <c r="C8360" s="5" t="s">
        <v>5793</v>
      </c>
      <c r="D8360" s="5" t="s">
        <v>13087</v>
      </c>
      <c r="E8360" s="43">
        <v>5000</v>
      </c>
      <c r="F8360" s="43"/>
      <c r="G8360" s="48">
        <f t="shared" si="213"/>
        <v>1799.5215053760912</v>
      </c>
      <c r="H8360" s="391" t="s">
        <v>9568</v>
      </c>
    </row>
    <row r="8361" spans="1:10" x14ac:dyDescent="0.3">
      <c r="A8361" s="45">
        <v>45299</v>
      </c>
      <c r="B8361" s="399" t="s">
        <v>12189</v>
      </c>
      <c r="C8361" s="5" t="s">
        <v>5162</v>
      </c>
      <c r="D8361" s="5" t="s">
        <v>294</v>
      </c>
      <c r="E8361" s="43">
        <v>1500</v>
      </c>
      <c r="F8361" s="43"/>
      <c r="G8361" s="48">
        <f t="shared" si="213"/>
        <v>299.52150537609123</v>
      </c>
      <c r="H8361" s="391" t="s">
        <v>9568</v>
      </c>
    </row>
    <row r="8362" spans="1:10" x14ac:dyDescent="0.3">
      <c r="A8362" s="45">
        <v>45299</v>
      </c>
      <c r="B8362" s="399" t="s">
        <v>12189</v>
      </c>
      <c r="C8362" s="5" t="s">
        <v>5793</v>
      </c>
      <c r="D8362" s="5" t="s">
        <v>40</v>
      </c>
      <c r="E8362" s="43">
        <v>240</v>
      </c>
      <c r="F8362" s="43"/>
      <c r="G8362" s="48">
        <f t="shared" si="213"/>
        <v>59.521505376091227</v>
      </c>
      <c r="H8362" s="391" t="s">
        <v>9568</v>
      </c>
    </row>
    <row r="8363" spans="1:10" x14ac:dyDescent="0.3">
      <c r="A8363" s="45">
        <v>45300</v>
      </c>
      <c r="B8363" s="589"/>
      <c r="C8363" s="486"/>
      <c r="D8363" s="500" t="s">
        <v>4106</v>
      </c>
      <c r="E8363" s="486"/>
      <c r="F8363" s="43">
        <v>500000</v>
      </c>
      <c r="G8363" s="48">
        <f t="shared" si="213"/>
        <v>500059.52150537609</v>
      </c>
      <c r="H8363" s="391" t="s">
        <v>9568</v>
      </c>
    </row>
    <row r="8364" spans="1:10" x14ac:dyDescent="0.3">
      <c r="A8364" s="45">
        <v>45300</v>
      </c>
      <c r="B8364" s="399" t="s">
        <v>12189</v>
      </c>
      <c r="C8364" s="5" t="s">
        <v>12911</v>
      </c>
      <c r="D8364" s="5" t="s">
        <v>13090</v>
      </c>
      <c r="E8364" s="43">
        <v>20000</v>
      </c>
      <c r="F8364" s="43"/>
      <c r="G8364" s="48">
        <f t="shared" si="213"/>
        <v>480059.52150537609</v>
      </c>
      <c r="H8364" s="391" t="s">
        <v>9568</v>
      </c>
    </row>
    <row r="8365" spans="1:10" x14ac:dyDescent="0.3">
      <c r="A8365" s="45">
        <v>45300</v>
      </c>
      <c r="B8365" s="399" t="s">
        <v>12189</v>
      </c>
      <c r="C8365" s="520" t="s">
        <v>11194</v>
      </c>
      <c r="D8365" s="520" t="s">
        <v>13091</v>
      </c>
      <c r="E8365" s="522">
        <v>10000</v>
      </c>
      <c r="F8365" s="43"/>
      <c r="G8365" s="48">
        <f t="shared" si="213"/>
        <v>470059.52150537609</v>
      </c>
      <c r="H8365" s="391" t="s">
        <v>9567</v>
      </c>
    </row>
    <row r="8366" spans="1:10" x14ac:dyDescent="0.3">
      <c r="A8366" s="45">
        <v>45300</v>
      </c>
      <c r="B8366" s="399" t="s">
        <v>25</v>
      </c>
      <c r="C8366" s="5" t="s">
        <v>25</v>
      </c>
      <c r="D8366" s="124" t="s">
        <v>7533</v>
      </c>
      <c r="E8366" s="43">
        <v>4000</v>
      </c>
      <c r="F8366" s="43"/>
      <c r="G8366" s="48">
        <f t="shared" si="213"/>
        <v>466059.52150537609</v>
      </c>
      <c r="H8366" s="391" t="s">
        <v>9568</v>
      </c>
    </row>
    <row r="8367" spans="1:10" x14ac:dyDescent="0.3">
      <c r="A8367" s="45">
        <v>45300</v>
      </c>
      <c r="B8367" s="399" t="s">
        <v>12098</v>
      </c>
      <c r="C8367" s="5" t="s">
        <v>9765</v>
      </c>
      <c r="D8367" s="5" t="s">
        <v>13092</v>
      </c>
      <c r="E8367" s="43">
        <v>20000</v>
      </c>
      <c r="F8367" s="43"/>
      <c r="G8367" s="48">
        <f t="shared" si="213"/>
        <v>446059.52150537609</v>
      </c>
      <c r="H8367" s="391" t="s">
        <v>9568</v>
      </c>
    </row>
    <row r="8368" spans="1:10"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9567</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57</v>
      </c>
      <c r="D8385" s="5" t="s">
        <v>5813</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9567</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13170</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13173</v>
      </c>
      <c r="D8396" s="5" t="s">
        <v>13171</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13172</v>
      </c>
      <c r="D8406" s="5" t="s">
        <v>13171</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4"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13163</v>
      </c>
      <c r="E8423" s="522">
        <v>20300</v>
      </c>
      <c r="F8423" s="43"/>
      <c r="G8423" s="48">
        <f t="shared" si="214"/>
        <v>32024.521505376091</v>
      </c>
      <c r="H8423" s="391" t="s">
        <v>9567</v>
      </c>
      <c r="I8423" s="52">
        <v>16</v>
      </c>
      <c r="J8423" s="52" t="s">
        <v>13141</v>
      </c>
      <c r="K8423" s="52">
        <v>1900</v>
      </c>
    </row>
    <row r="8424" spans="1:11" x14ac:dyDescent="0.3">
      <c r="A8424" s="45">
        <v>45309</v>
      </c>
      <c r="B8424" s="399" t="s">
        <v>12641</v>
      </c>
      <c r="C8424" s="5" t="s">
        <v>12446</v>
      </c>
      <c r="D8424" s="5" t="s">
        <v>13174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13164</v>
      </c>
      <c r="E8425" s="43">
        <v>10000</v>
      </c>
      <c r="F8425" s="43"/>
      <c r="G8425" s="48">
        <f t="shared" si="214"/>
        <v>17524.521505376091</v>
      </c>
      <c r="H8425" s="391" t="s">
        <v>9568</v>
      </c>
      <c r="I8425" s="52">
        <v>16</v>
      </c>
      <c r="J8425" s="52" t="s">
        <v>51</v>
      </c>
      <c r="K8425" s="52">
        <v>3940</v>
      </c>
    </row>
    <row r="8426" spans="1:11" x14ac:dyDescent="0.3">
      <c r="A8426" s="45">
        <v>45309</v>
      </c>
      <c r="B8426" s="399" t="s">
        <v>13165</v>
      </c>
      <c r="C8426" s="5" t="s">
        <v>11194</v>
      </c>
      <c r="D8426" s="5" t="s">
        <v>13175</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13168</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13167</v>
      </c>
      <c r="E8432" s="43">
        <v>20000</v>
      </c>
      <c r="F8432" s="43"/>
      <c r="G8432" s="48">
        <f t="shared" si="214"/>
        <v>22024.521505376091</v>
      </c>
      <c r="H8432" s="391" t="s">
        <v>9568</v>
      </c>
      <c r="I8432" s="52">
        <v>18</v>
      </c>
      <c r="J8432" s="52" t="s">
        <v>13144</v>
      </c>
      <c r="K8432" s="52">
        <v>1000</v>
      </c>
    </row>
    <row r="8433" spans="1:12" x14ac:dyDescent="0.3">
      <c r="A8433" s="45">
        <v>45310</v>
      </c>
      <c r="B8433" s="399" t="s">
        <v>25</v>
      </c>
      <c r="C8433" s="5" t="s">
        <v>25</v>
      </c>
      <c r="D8433" s="124" t="s">
        <v>13154</v>
      </c>
      <c r="E8433" s="43">
        <v>4000</v>
      </c>
      <c r="F8433" s="43"/>
      <c r="G8433" s="48">
        <f t="shared" si="214"/>
        <v>18024.521505376091</v>
      </c>
      <c r="H8433" s="391" t="s">
        <v>9567</v>
      </c>
      <c r="I8433" s="52">
        <v>18</v>
      </c>
      <c r="J8433" s="52" t="s">
        <v>13145</v>
      </c>
      <c r="K8433" s="52">
        <f>950+350+1200</f>
        <v>2500</v>
      </c>
    </row>
    <row r="8434" spans="1:12" x14ac:dyDescent="0.3">
      <c r="A8434" s="45">
        <v>45311</v>
      </c>
      <c r="B8434" s="399" t="s">
        <v>12189</v>
      </c>
      <c r="C8434" s="5" t="s">
        <v>9331</v>
      </c>
      <c r="D8434" s="5" t="s">
        <v>13176</v>
      </c>
      <c r="E8434" s="43">
        <v>1500</v>
      </c>
      <c r="F8434" s="43"/>
      <c r="G8434" s="48">
        <f t="shared" si="214"/>
        <v>16524.521505376091</v>
      </c>
      <c r="H8434" s="391" t="s">
        <v>9567</v>
      </c>
      <c r="I8434" s="52">
        <v>18</v>
      </c>
      <c r="J8434" s="52" t="s">
        <v>13136</v>
      </c>
      <c r="K8434" s="52">
        <v>1600</v>
      </c>
    </row>
    <row r="8435" spans="1:12" x14ac:dyDescent="0.3">
      <c r="A8435" s="45">
        <v>45311</v>
      </c>
      <c r="B8435" s="399" t="s">
        <v>12138</v>
      </c>
      <c r="C8435" s="5" t="s">
        <v>11194</v>
      </c>
      <c r="D8435" s="5" t="s">
        <v>13177</v>
      </c>
      <c r="E8435" s="43">
        <v>350</v>
      </c>
      <c r="F8435" s="43"/>
      <c r="G8435" s="48">
        <f t="shared" si="214"/>
        <v>16174.521505376091</v>
      </c>
      <c r="H8435" s="391" t="s">
        <v>9567</v>
      </c>
      <c r="I8435" s="52">
        <v>18</v>
      </c>
      <c r="J8435" s="52" t="s">
        <v>13146</v>
      </c>
      <c r="K8435" s="52">
        <v>800</v>
      </c>
    </row>
    <row r="8436" spans="1:12" x14ac:dyDescent="0.3">
      <c r="A8436" s="45">
        <v>45311</v>
      </c>
      <c r="B8436" s="399" t="s">
        <v>12138</v>
      </c>
      <c r="C8436" s="5" t="s">
        <v>30</v>
      </c>
      <c r="D8436" s="5" t="s">
        <v>13180</v>
      </c>
      <c r="E8436" s="43">
        <v>150</v>
      </c>
      <c r="F8436" s="43"/>
      <c r="G8436" s="48">
        <f t="shared" si="214"/>
        <v>16024.521505376091</v>
      </c>
      <c r="H8436" s="391" t="s">
        <v>9567</v>
      </c>
    </row>
    <row r="8437" spans="1:12" x14ac:dyDescent="0.3">
      <c r="A8437" s="45">
        <v>45311</v>
      </c>
      <c r="B8437" s="589"/>
      <c r="C8437" s="486"/>
      <c r="D8437" s="500" t="s">
        <v>12966</v>
      </c>
      <c r="E8437" s="486"/>
      <c r="F8437" s="43">
        <v>400000</v>
      </c>
      <c r="G8437" s="48">
        <f t="shared" si="214"/>
        <v>416024.52150537609</v>
      </c>
      <c r="H8437" s="391" t="s">
        <v>9568</v>
      </c>
      <c r="I8437" s="52">
        <v>18</v>
      </c>
      <c r="J8437" s="52" t="s">
        <v>13132</v>
      </c>
      <c r="K8437" s="52">
        <v>300</v>
      </c>
    </row>
    <row r="8438" spans="1:12" x14ac:dyDescent="0.3">
      <c r="A8438" s="45">
        <v>45311</v>
      </c>
      <c r="B8438" s="399" t="s">
        <v>26</v>
      </c>
      <c r="C8438" s="5" t="s">
        <v>9288</v>
      </c>
      <c r="D8438" s="5" t="s">
        <v>294</v>
      </c>
      <c r="E8438" s="43">
        <v>300000</v>
      </c>
      <c r="F8438" s="43"/>
      <c r="G8438" s="48">
        <f t="shared" si="214"/>
        <v>116024.52150537609</v>
      </c>
      <c r="H8438" s="391" t="s">
        <v>9567</v>
      </c>
      <c r="I8438" s="52">
        <v>18</v>
      </c>
      <c r="J8438" s="52" t="s">
        <v>18</v>
      </c>
      <c r="K8438" s="52">
        <v>1000</v>
      </c>
    </row>
    <row r="8439" spans="1:12" x14ac:dyDescent="0.3">
      <c r="A8439" s="45">
        <v>45311</v>
      </c>
      <c r="B8439" s="399"/>
      <c r="C8439" s="5" t="s">
        <v>84</v>
      </c>
      <c r="D8439" s="5" t="s">
        <v>13179</v>
      </c>
      <c r="E8439" s="43">
        <v>2000</v>
      </c>
      <c r="F8439" s="43"/>
      <c r="G8439" s="48">
        <f t="shared" si="214"/>
        <v>114024.52150537609</v>
      </c>
      <c r="H8439" s="391" t="s">
        <v>9568</v>
      </c>
      <c r="I8439" s="52">
        <v>18</v>
      </c>
      <c r="J8439" s="52" t="s">
        <v>25</v>
      </c>
      <c r="K8439" s="52">
        <v>500</v>
      </c>
    </row>
    <row r="8440" spans="1:12" x14ac:dyDescent="0.3">
      <c r="A8440" s="45">
        <v>45311</v>
      </c>
      <c r="B8440" s="399" t="s">
        <v>12138</v>
      </c>
      <c r="C8440" s="5" t="s">
        <v>11194</v>
      </c>
      <c r="D8440" s="5" t="s">
        <v>13181</v>
      </c>
      <c r="E8440" s="43">
        <v>20500</v>
      </c>
      <c r="F8440" s="43"/>
      <c r="G8440" s="48">
        <f t="shared" si="214"/>
        <v>93524.521505376091</v>
      </c>
      <c r="H8440" s="391" t="s">
        <v>9567</v>
      </c>
    </row>
    <row r="8441" spans="1:12" x14ac:dyDescent="0.3">
      <c r="A8441" s="45">
        <v>45311</v>
      </c>
      <c r="B8441" s="399"/>
      <c r="C8441" s="5" t="s">
        <v>5162</v>
      </c>
      <c r="D8441" s="5" t="s">
        <v>13183</v>
      </c>
      <c r="E8441" s="43">
        <v>5000</v>
      </c>
      <c r="F8441" s="43"/>
      <c r="G8441" s="48">
        <f t="shared" si="214"/>
        <v>88524.521505376091</v>
      </c>
      <c r="H8441" s="391" t="s">
        <v>9568</v>
      </c>
    </row>
    <row r="8442" spans="1:12" x14ac:dyDescent="0.3">
      <c r="A8442" s="45">
        <v>45311</v>
      </c>
      <c r="B8442" s="399"/>
      <c r="C8442" s="5" t="s">
        <v>84</v>
      </c>
      <c r="D8442" s="5" t="s">
        <v>13184</v>
      </c>
      <c r="E8442" s="43">
        <v>2000</v>
      </c>
      <c r="F8442" s="43"/>
      <c r="G8442" s="48">
        <f t="shared" si="214"/>
        <v>86524.521505376091</v>
      </c>
      <c r="H8442" s="391" t="s">
        <v>9568</v>
      </c>
      <c r="K8442" s="52">
        <f>SUM(K8383:K8441)</f>
        <v>625105</v>
      </c>
      <c r="L8442" s="93">
        <f>K8442-M8382</f>
        <v>-9895</v>
      </c>
    </row>
    <row r="8443" spans="1:12" x14ac:dyDescent="0.3">
      <c r="A8443" s="45">
        <v>45311</v>
      </c>
      <c r="B8443" s="399" t="s">
        <v>26</v>
      </c>
      <c r="C8443" s="5" t="s">
        <v>9765</v>
      </c>
      <c r="D8443" s="5" t="s">
        <v>13186</v>
      </c>
      <c r="E8443" s="43">
        <v>5000</v>
      </c>
      <c r="F8443" s="43"/>
      <c r="G8443" s="48">
        <f t="shared" si="214"/>
        <v>81524.521505376091</v>
      </c>
      <c r="H8443" s="391" t="s">
        <v>9567</v>
      </c>
    </row>
    <row r="8444" spans="1:12" x14ac:dyDescent="0.3">
      <c r="A8444" s="45">
        <v>45311</v>
      </c>
      <c r="B8444" s="399" t="s">
        <v>12868</v>
      </c>
      <c r="C8444" s="5" t="s">
        <v>5793</v>
      </c>
      <c r="D8444" s="5" t="s">
        <v>13187</v>
      </c>
      <c r="E8444" s="43">
        <v>3000</v>
      </c>
      <c r="F8444" s="43"/>
      <c r="G8444" s="48">
        <f t="shared" si="214"/>
        <v>78524.521505376091</v>
      </c>
      <c r="H8444" s="391" t="s">
        <v>9567</v>
      </c>
    </row>
    <row r="8445" spans="1:12" x14ac:dyDescent="0.3">
      <c r="A8445" s="45">
        <v>45311</v>
      </c>
      <c r="B8445" s="399"/>
      <c r="C8445" s="5" t="s">
        <v>84</v>
      </c>
      <c r="D8445" s="5" t="s">
        <v>13188</v>
      </c>
      <c r="E8445" s="43">
        <v>15000</v>
      </c>
      <c r="F8445" s="43"/>
      <c r="G8445" s="48">
        <f t="shared" si="214"/>
        <v>63524.521505376091</v>
      </c>
      <c r="H8445" s="391" t="s">
        <v>9568</v>
      </c>
    </row>
    <row r="8446" spans="1:12" x14ac:dyDescent="0.3">
      <c r="A8446" s="45">
        <v>45311</v>
      </c>
      <c r="B8446" s="399"/>
      <c r="C8446" s="5" t="s">
        <v>6430</v>
      </c>
      <c r="D8446" s="5" t="s">
        <v>13191</v>
      </c>
      <c r="E8446" s="43">
        <v>8000</v>
      </c>
      <c r="F8446" s="43"/>
      <c r="G8446" s="48">
        <f t="shared" si="214"/>
        <v>55524.521505376091</v>
      </c>
      <c r="H8446" s="391" t="s">
        <v>9568</v>
      </c>
    </row>
    <row r="8447" spans="1:12" x14ac:dyDescent="0.3">
      <c r="A8447" s="45">
        <v>45311</v>
      </c>
      <c r="B8447" s="399" t="s">
        <v>13194</v>
      </c>
      <c r="C8447" s="5" t="s">
        <v>11194</v>
      </c>
      <c r="D8447" s="5" t="s">
        <v>13193</v>
      </c>
      <c r="E8447" s="43">
        <v>6000</v>
      </c>
      <c r="F8447" s="43"/>
      <c r="G8447" s="48">
        <f t="shared" si="214"/>
        <v>49524.521505376091</v>
      </c>
      <c r="H8447" s="391" t="s">
        <v>9567</v>
      </c>
    </row>
    <row r="8448" spans="1:12" x14ac:dyDescent="0.3">
      <c r="A8448" s="45">
        <v>45311</v>
      </c>
      <c r="B8448" s="399" t="s">
        <v>13194</v>
      </c>
      <c r="C8448" s="5" t="s">
        <v>11194</v>
      </c>
      <c r="D8448" s="5" t="s">
        <v>13195</v>
      </c>
      <c r="E8448" s="43">
        <v>12080</v>
      </c>
      <c r="F8448" s="43"/>
      <c r="G8448" s="48">
        <f t="shared" si="214"/>
        <v>37444.521505376091</v>
      </c>
      <c r="H8448" s="391" t="s">
        <v>9567</v>
      </c>
    </row>
    <row r="8449" spans="1:8" x14ac:dyDescent="0.3">
      <c r="A8449" s="45">
        <v>45311</v>
      </c>
      <c r="B8449" s="608"/>
      <c r="C8449" s="609" t="s">
        <v>1616</v>
      </c>
      <c r="D8449" s="609" t="s">
        <v>13196</v>
      </c>
      <c r="E8449" s="611">
        <v>32000</v>
      </c>
      <c r="F8449" s="43"/>
      <c r="G8449" s="48">
        <f t="shared" si="214"/>
        <v>5444.5215053760912</v>
      </c>
      <c r="H8449" s="391" t="s">
        <v>9567</v>
      </c>
    </row>
    <row r="8450" spans="1:8" x14ac:dyDescent="0.3">
      <c r="A8450" s="45">
        <v>45311</v>
      </c>
      <c r="B8450" s="399" t="s">
        <v>25</v>
      </c>
      <c r="C8450" s="5" t="s">
        <v>25</v>
      </c>
      <c r="D8450" s="124" t="s">
        <v>13154</v>
      </c>
      <c r="E8450" s="43">
        <v>1000</v>
      </c>
      <c r="F8450" s="43"/>
      <c r="G8450" s="48">
        <f t="shared" si="214"/>
        <v>4444.5215053760912</v>
      </c>
      <c r="H8450" s="391" t="s">
        <v>9567</v>
      </c>
    </row>
    <row r="8451" spans="1:8" x14ac:dyDescent="0.3">
      <c r="A8451" s="45">
        <v>45311</v>
      </c>
      <c r="B8451" s="399" t="s">
        <v>12138</v>
      </c>
      <c r="C8451" s="5" t="s">
        <v>26</v>
      </c>
      <c r="D8451" s="5" t="s">
        <v>13197</v>
      </c>
      <c r="E8451" s="43">
        <v>120</v>
      </c>
      <c r="F8451" s="43"/>
      <c r="G8451" s="48">
        <f t="shared" si="214"/>
        <v>4324.5215053760912</v>
      </c>
      <c r="H8451" s="391" t="s">
        <v>9567</v>
      </c>
    </row>
    <row r="8452" spans="1:8" x14ac:dyDescent="0.3">
      <c r="A8452" s="5"/>
      <c r="B8452" s="399"/>
      <c r="C8452" s="5"/>
      <c r="D8452" s="5"/>
      <c r="E8452" s="43"/>
      <c r="F8452" s="43"/>
      <c r="G8452" s="48">
        <f t="shared" si="214"/>
        <v>4324.5215053760912</v>
      </c>
      <c r="H8452" s="391" t="s">
        <v>9567</v>
      </c>
    </row>
    <row r="8453" spans="1:8" x14ac:dyDescent="0.3">
      <c r="G8453" s="241">
        <f t="shared" si="214"/>
        <v>4324.5215053760912</v>
      </c>
      <c r="H8453" s="391" t="s">
        <v>9567</v>
      </c>
    </row>
    <row r="8454" spans="1:8" x14ac:dyDescent="0.3">
      <c r="G8454" s="48">
        <f t="shared" si="214"/>
        <v>4324.5215053760912</v>
      </c>
    </row>
    <row r="8455" spans="1:8" x14ac:dyDescent="0.3">
      <c r="G8455" s="48">
        <f t="shared" si="214"/>
        <v>4324.5215053760912</v>
      </c>
    </row>
    <row r="8456" spans="1:8" x14ac:dyDescent="0.3">
      <c r="G8456" s="48">
        <f t="shared" si="214"/>
        <v>4324.5215053760912</v>
      </c>
    </row>
    <row r="8457" spans="1:8" x14ac:dyDescent="0.3">
      <c r="G8457" s="48">
        <f t="shared" si="214"/>
        <v>4324.5215053760912</v>
      </c>
    </row>
    <row r="8458" spans="1:8" x14ac:dyDescent="0.3">
      <c r="G8458" s="48">
        <f t="shared" si="214"/>
        <v>4324.5215053760912</v>
      </c>
    </row>
    <row r="8459" spans="1:8" x14ac:dyDescent="0.3">
      <c r="G8459" s="48">
        <f t="shared" si="214"/>
        <v>4324.5215053760912</v>
      </c>
    </row>
    <row r="8460" spans="1:8" x14ac:dyDescent="0.3">
      <c r="G8460" s="48">
        <f t="shared" si="214"/>
        <v>4324.5215053760912</v>
      </c>
    </row>
    <row r="8461" spans="1:8" x14ac:dyDescent="0.3">
      <c r="G8461" s="48">
        <f t="shared" si="214"/>
        <v>4324.5215053760912</v>
      </c>
    </row>
    <row r="8462" spans="1:8" x14ac:dyDescent="0.3">
      <c r="G8462" s="48">
        <f t="shared" si="214"/>
        <v>4324.5215053760912</v>
      </c>
    </row>
    <row r="8463" spans="1:8" x14ac:dyDescent="0.3">
      <c r="G8463" s="48">
        <f t="shared" si="214"/>
        <v>4324.5215053760912</v>
      </c>
    </row>
    <row r="8464" spans="1:8" x14ac:dyDescent="0.3">
      <c r="G8464" s="48">
        <f t="shared" si="214"/>
        <v>4324.5215053760912</v>
      </c>
    </row>
    <row r="8465" spans="7:7" x14ac:dyDescent="0.3">
      <c r="G8465" s="48">
        <f t="shared" si="214"/>
        <v>4324.5215053760912</v>
      </c>
    </row>
    <row r="8466" spans="7:7" x14ac:dyDescent="0.3">
      <c r="G8466" s="48">
        <f t="shared" si="214"/>
        <v>4324.5215053760912</v>
      </c>
    </row>
    <row r="8467" spans="7:7" x14ac:dyDescent="0.3">
      <c r="G8467" s="48">
        <f t="shared" si="214"/>
        <v>4324.5215053760912</v>
      </c>
    </row>
    <row r="8468" spans="7:7" x14ac:dyDescent="0.3">
      <c r="G8468" s="48">
        <f t="shared" si="214"/>
        <v>4324.5215053760912</v>
      </c>
    </row>
    <row r="8469" spans="7:7" x14ac:dyDescent="0.3">
      <c r="G8469" s="48">
        <f t="shared" si="214"/>
        <v>4324.5215053760912</v>
      </c>
    </row>
    <row r="8470" spans="7:7" x14ac:dyDescent="0.3">
      <c r="G8470" s="48">
        <f t="shared" si="214"/>
        <v>4324.5215053760912</v>
      </c>
    </row>
    <row r="8471" spans="7:7" x14ac:dyDescent="0.3">
      <c r="G8471" s="48">
        <f t="shared" si="214"/>
        <v>4324.5215053760912</v>
      </c>
    </row>
    <row r="8472" spans="7:7" x14ac:dyDescent="0.3">
      <c r="G8472" s="48">
        <f t="shared" si="214"/>
        <v>4324.5215053760912</v>
      </c>
    </row>
    <row r="8473" spans="7:7" x14ac:dyDescent="0.3">
      <c r="G8473" s="48">
        <f t="shared" si="214"/>
        <v>4324.5215053760912</v>
      </c>
    </row>
    <row r="8474" spans="7:7" x14ac:dyDescent="0.3">
      <c r="G8474" s="48">
        <f t="shared" si="214"/>
        <v>4324.5215053760912</v>
      </c>
    </row>
    <row r="8475" spans="7:7" x14ac:dyDescent="0.3">
      <c r="G8475" s="48">
        <f t="shared" si="214"/>
        <v>4324.5215053760912</v>
      </c>
    </row>
    <row r="8476" spans="7:7" x14ac:dyDescent="0.3">
      <c r="G8476" s="48">
        <f t="shared" si="214"/>
        <v>4324.5215053760912</v>
      </c>
    </row>
    <row r="8477" spans="7:7" x14ac:dyDescent="0.3">
      <c r="G8477" s="48">
        <f t="shared" si="214"/>
        <v>4324.5215053760912</v>
      </c>
    </row>
    <row r="8478" spans="7:7" x14ac:dyDescent="0.3">
      <c r="G8478" s="48">
        <f t="shared" si="214"/>
        <v>4324.5215053760912</v>
      </c>
    </row>
    <row r="8479" spans="7:7" x14ac:dyDescent="0.3">
      <c r="G8479" s="48">
        <f t="shared" si="214"/>
        <v>4324.5215053760912</v>
      </c>
    </row>
    <row r="8480" spans="7:7" x14ac:dyDescent="0.3">
      <c r="G8480" s="48">
        <f t="shared" si="214"/>
        <v>4324.5215053760912</v>
      </c>
    </row>
    <row r="8481" spans="7:7" x14ac:dyDescent="0.3">
      <c r="G8481" s="48">
        <f t="shared" si="214"/>
        <v>4324.5215053760912</v>
      </c>
    </row>
    <row r="8482" spans="7:7" x14ac:dyDescent="0.3">
      <c r="G8482" s="48">
        <f t="shared" si="214"/>
        <v>4324.5215053760912</v>
      </c>
    </row>
    <row r="8483" spans="7:7" x14ac:dyDescent="0.3">
      <c r="G8483" s="48">
        <f t="shared" si="214"/>
        <v>4324.5215053760912</v>
      </c>
    </row>
    <row r="8484" spans="7:7" x14ac:dyDescent="0.3">
      <c r="G8484" s="48">
        <f t="shared" si="214"/>
        <v>4324.5215053760912</v>
      </c>
    </row>
    <row r="8485" spans="7:7" x14ac:dyDescent="0.3">
      <c r="G8485" s="48">
        <f t="shared" ref="G8485:G8548" si="215">G8484+F8485-E8485</f>
        <v>4324.5215053760912</v>
      </c>
    </row>
    <row r="8486" spans="7:7" x14ac:dyDescent="0.3">
      <c r="G8486" s="48">
        <f t="shared" si="215"/>
        <v>4324.5215053760912</v>
      </c>
    </row>
    <row r="8487" spans="7:7" x14ac:dyDescent="0.3">
      <c r="G8487" s="48">
        <f t="shared" si="215"/>
        <v>4324.5215053760912</v>
      </c>
    </row>
    <row r="8488" spans="7:7" x14ac:dyDescent="0.3">
      <c r="G8488" s="48">
        <f t="shared" si="215"/>
        <v>4324.5215053760912</v>
      </c>
    </row>
    <row r="8489" spans="7:7" x14ac:dyDescent="0.3">
      <c r="G8489" s="48">
        <f t="shared" si="215"/>
        <v>4324.5215053760912</v>
      </c>
    </row>
    <row r="8490" spans="7:7" x14ac:dyDescent="0.3">
      <c r="G8490" s="48">
        <f t="shared" si="215"/>
        <v>4324.5215053760912</v>
      </c>
    </row>
    <row r="8491" spans="7:7" x14ac:dyDescent="0.3">
      <c r="G8491" s="48">
        <f t="shared" si="215"/>
        <v>4324.5215053760912</v>
      </c>
    </row>
    <row r="8492" spans="7:7" x14ac:dyDescent="0.3">
      <c r="G8492" s="48">
        <f t="shared" si="215"/>
        <v>4324.5215053760912</v>
      </c>
    </row>
    <row r="8493" spans="7:7" x14ac:dyDescent="0.3">
      <c r="G8493" s="48">
        <f t="shared" si="215"/>
        <v>4324.5215053760912</v>
      </c>
    </row>
    <row r="8494" spans="7:7" x14ac:dyDescent="0.3">
      <c r="G8494" s="48">
        <f t="shared" si="215"/>
        <v>4324.5215053760912</v>
      </c>
    </row>
    <row r="8495" spans="7:7" x14ac:dyDescent="0.3">
      <c r="G8495" s="48">
        <f t="shared" si="215"/>
        <v>4324.5215053760912</v>
      </c>
    </row>
    <row r="8496" spans="7:7" x14ac:dyDescent="0.3">
      <c r="G8496" s="48">
        <f t="shared" si="215"/>
        <v>4324.5215053760912</v>
      </c>
    </row>
    <row r="8497" spans="7:7" x14ac:dyDescent="0.3">
      <c r="G8497" s="48">
        <f t="shared" si="215"/>
        <v>4324.5215053760912</v>
      </c>
    </row>
    <row r="8498" spans="7:7" x14ac:dyDescent="0.3">
      <c r="G8498" s="48">
        <f t="shared" si="215"/>
        <v>4324.5215053760912</v>
      </c>
    </row>
    <row r="8499" spans="7:7" x14ac:dyDescent="0.3">
      <c r="G8499" s="48">
        <f t="shared" si="215"/>
        <v>4324.5215053760912</v>
      </c>
    </row>
    <row r="8500" spans="7:7" x14ac:dyDescent="0.3">
      <c r="G8500" s="48">
        <f t="shared" si="215"/>
        <v>4324.5215053760912</v>
      </c>
    </row>
    <row r="8501" spans="7:7" x14ac:dyDescent="0.3">
      <c r="G8501" s="48">
        <f t="shared" si="215"/>
        <v>4324.5215053760912</v>
      </c>
    </row>
    <row r="8502" spans="7:7" x14ac:dyDescent="0.3">
      <c r="G8502" s="48">
        <f t="shared" si="215"/>
        <v>4324.5215053760912</v>
      </c>
    </row>
    <row r="8503" spans="7:7" x14ac:dyDescent="0.3">
      <c r="G8503" s="48">
        <f t="shared" si="215"/>
        <v>4324.5215053760912</v>
      </c>
    </row>
    <row r="8504" spans="7:7" x14ac:dyDescent="0.3">
      <c r="G8504" s="48">
        <f t="shared" si="215"/>
        <v>4324.5215053760912</v>
      </c>
    </row>
    <row r="8505" spans="7:7" x14ac:dyDescent="0.3">
      <c r="G8505" s="48">
        <f t="shared" si="215"/>
        <v>4324.5215053760912</v>
      </c>
    </row>
    <row r="8506" spans="7:7" x14ac:dyDescent="0.3">
      <c r="G8506" s="48">
        <f t="shared" si="215"/>
        <v>4324.5215053760912</v>
      </c>
    </row>
    <row r="8507" spans="7:7" x14ac:dyDescent="0.3">
      <c r="G8507" s="48">
        <f t="shared" si="215"/>
        <v>4324.5215053760912</v>
      </c>
    </row>
    <row r="8508" spans="7:7" x14ac:dyDescent="0.3">
      <c r="G8508" s="48">
        <f t="shared" si="215"/>
        <v>4324.5215053760912</v>
      </c>
    </row>
    <row r="8509" spans="7:7" x14ac:dyDescent="0.3">
      <c r="G8509" s="48">
        <f t="shared" si="215"/>
        <v>4324.5215053760912</v>
      </c>
    </row>
    <row r="8510" spans="7:7" x14ac:dyDescent="0.3">
      <c r="G8510" s="48">
        <f t="shared" si="215"/>
        <v>4324.5215053760912</v>
      </c>
    </row>
    <row r="8511" spans="7:7" x14ac:dyDescent="0.3">
      <c r="G8511" s="48">
        <f t="shared" si="215"/>
        <v>4324.5215053760912</v>
      </c>
    </row>
    <row r="8512" spans="7:7" x14ac:dyDescent="0.3">
      <c r="G8512" s="48">
        <f t="shared" si="215"/>
        <v>4324.5215053760912</v>
      </c>
    </row>
    <row r="8513" spans="7:7" x14ac:dyDescent="0.3">
      <c r="G8513" s="48">
        <f t="shared" si="215"/>
        <v>4324.5215053760912</v>
      </c>
    </row>
    <row r="8514" spans="7:7" x14ac:dyDescent="0.3">
      <c r="G8514" s="48">
        <f t="shared" si="215"/>
        <v>4324.5215053760912</v>
      </c>
    </row>
    <row r="8515" spans="7:7" x14ac:dyDescent="0.3">
      <c r="G8515" s="48">
        <f t="shared" si="215"/>
        <v>4324.5215053760912</v>
      </c>
    </row>
    <row r="8516" spans="7:7" x14ac:dyDescent="0.3">
      <c r="G8516" s="48">
        <f t="shared" si="215"/>
        <v>4324.5215053760912</v>
      </c>
    </row>
    <row r="8517" spans="7:7" x14ac:dyDescent="0.3">
      <c r="G8517" s="48">
        <f t="shared" si="215"/>
        <v>4324.5215053760912</v>
      </c>
    </row>
    <row r="8518" spans="7:7" x14ac:dyDescent="0.3">
      <c r="G8518" s="48">
        <f t="shared" si="215"/>
        <v>4324.5215053760912</v>
      </c>
    </row>
    <row r="8519" spans="7:7" x14ac:dyDescent="0.3">
      <c r="G8519" s="48">
        <f t="shared" si="215"/>
        <v>4324.5215053760912</v>
      </c>
    </row>
    <row r="8520" spans="7:7" x14ac:dyDescent="0.3">
      <c r="G8520" s="48">
        <f t="shared" si="215"/>
        <v>4324.5215053760912</v>
      </c>
    </row>
    <row r="8521" spans="7:7" x14ac:dyDescent="0.3">
      <c r="G8521" s="48">
        <f t="shared" si="215"/>
        <v>4324.5215053760912</v>
      </c>
    </row>
    <row r="8522" spans="7:7" x14ac:dyDescent="0.3">
      <c r="G8522" s="48">
        <f t="shared" si="215"/>
        <v>4324.5215053760912</v>
      </c>
    </row>
    <row r="8523" spans="7:7" x14ac:dyDescent="0.3">
      <c r="G8523" s="48">
        <f t="shared" si="215"/>
        <v>4324.5215053760912</v>
      </c>
    </row>
    <row r="8524" spans="7:7" x14ac:dyDescent="0.3">
      <c r="G8524" s="48">
        <f t="shared" si="215"/>
        <v>4324.5215053760912</v>
      </c>
    </row>
    <row r="8525" spans="7:7" x14ac:dyDescent="0.3">
      <c r="G8525" s="48">
        <f t="shared" si="215"/>
        <v>4324.5215053760912</v>
      </c>
    </row>
    <row r="8526" spans="7:7" x14ac:dyDescent="0.3">
      <c r="G8526" s="48">
        <f t="shared" si="215"/>
        <v>4324.5215053760912</v>
      </c>
    </row>
    <row r="8527" spans="7:7" x14ac:dyDescent="0.3">
      <c r="G8527" s="48">
        <f t="shared" si="215"/>
        <v>4324.5215053760912</v>
      </c>
    </row>
    <row r="8528" spans="7:7" x14ac:dyDescent="0.3">
      <c r="G8528" s="48">
        <f t="shared" si="215"/>
        <v>4324.5215053760912</v>
      </c>
    </row>
    <row r="8529" spans="7:7" x14ac:dyDescent="0.3">
      <c r="G8529" s="48">
        <f t="shared" si="215"/>
        <v>4324.5215053760912</v>
      </c>
    </row>
    <row r="8530" spans="7:7" x14ac:dyDescent="0.3">
      <c r="G8530" s="48">
        <f t="shared" si="215"/>
        <v>4324.5215053760912</v>
      </c>
    </row>
    <row r="8531" spans="7:7" x14ac:dyDescent="0.3">
      <c r="G8531" s="48">
        <f t="shared" si="215"/>
        <v>4324.5215053760912</v>
      </c>
    </row>
    <row r="8532" spans="7:7" x14ac:dyDescent="0.3">
      <c r="G8532" s="48">
        <f t="shared" si="215"/>
        <v>4324.5215053760912</v>
      </c>
    </row>
    <row r="8533" spans="7:7" x14ac:dyDescent="0.3">
      <c r="G8533" s="48">
        <f t="shared" si="215"/>
        <v>4324.5215053760912</v>
      </c>
    </row>
    <row r="8534" spans="7:7" x14ac:dyDescent="0.3">
      <c r="G8534" s="48">
        <f t="shared" si="215"/>
        <v>4324.5215053760912</v>
      </c>
    </row>
    <row r="8535" spans="7:7" x14ac:dyDescent="0.3">
      <c r="G8535" s="48">
        <f t="shared" si="215"/>
        <v>4324.5215053760912</v>
      </c>
    </row>
    <row r="8536" spans="7:7" x14ac:dyDescent="0.3">
      <c r="G8536" s="48">
        <f t="shared" si="215"/>
        <v>4324.5215053760912</v>
      </c>
    </row>
    <row r="8537" spans="7:7" x14ac:dyDescent="0.3">
      <c r="G8537" s="48">
        <f t="shared" si="215"/>
        <v>4324.5215053760912</v>
      </c>
    </row>
    <row r="8538" spans="7:7" x14ac:dyDescent="0.3">
      <c r="G8538" s="48">
        <f t="shared" si="215"/>
        <v>4324.5215053760912</v>
      </c>
    </row>
    <row r="8539" spans="7:7" x14ac:dyDescent="0.3">
      <c r="G8539" s="48">
        <f t="shared" si="215"/>
        <v>4324.5215053760912</v>
      </c>
    </row>
    <row r="8540" spans="7:7" x14ac:dyDescent="0.3">
      <c r="G8540" s="48">
        <f t="shared" si="215"/>
        <v>4324.5215053760912</v>
      </c>
    </row>
    <row r="8541" spans="7:7" x14ac:dyDescent="0.3">
      <c r="G8541" s="48">
        <f t="shared" si="215"/>
        <v>4324.5215053760912</v>
      </c>
    </row>
    <row r="8542" spans="7:7" x14ac:dyDescent="0.3">
      <c r="G8542" s="48">
        <f t="shared" si="215"/>
        <v>4324.5215053760912</v>
      </c>
    </row>
    <row r="8543" spans="7:7" x14ac:dyDescent="0.3">
      <c r="G8543" s="48">
        <f t="shared" si="215"/>
        <v>4324.5215053760912</v>
      </c>
    </row>
    <row r="8544" spans="7:7" x14ac:dyDescent="0.3">
      <c r="G8544" s="48">
        <f t="shared" si="215"/>
        <v>4324.5215053760912</v>
      </c>
    </row>
    <row r="8545" spans="7:7" x14ac:dyDescent="0.3">
      <c r="G8545" s="48">
        <f t="shared" si="215"/>
        <v>4324.5215053760912</v>
      </c>
    </row>
    <row r="8546" spans="7:7" x14ac:dyDescent="0.3">
      <c r="G8546" s="48">
        <f t="shared" si="215"/>
        <v>4324.5215053760912</v>
      </c>
    </row>
    <row r="8547" spans="7:7" x14ac:dyDescent="0.3">
      <c r="G8547" s="48">
        <f t="shared" si="215"/>
        <v>4324.5215053760912</v>
      </c>
    </row>
    <row r="8548" spans="7:7" x14ac:dyDescent="0.3">
      <c r="G8548" s="48">
        <f t="shared" si="215"/>
        <v>4324.5215053760912</v>
      </c>
    </row>
    <row r="8549" spans="7:7" x14ac:dyDescent="0.3">
      <c r="G8549" s="48">
        <f t="shared" ref="G8549:G8612" si="216">G8548+F8549-E8549</f>
        <v>4324.5215053760912</v>
      </c>
    </row>
    <row r="8550" spans="7:7" x14ac:dyDescent="0.3">
      <c r="G8550" s="48">
        <f t="shared" si="216"/>
        <v>4324.5215053760912</v>
      </c>
    </row>
    <row r="8551" spans="7:7" x14ac:dyDescent="0.3">
      <c r="G8551" s="48">
        <f t="shared" si="216"/>
        <v>4324.5215053760912</v>
      </c>
    </row>
    <row r="8552" spans="7:7" x14ac:dyDescent="0.3">
      <c r="G8552" s="48">
        <f t="shared" si="216"/>
        <v>4324.5215053760912</v>
      </c>
    </row>
    <row r="8553" spans="7:7" x14ac:dyDescent="0.3">
      <c r="G8553" s="48">
        <f t="shared" si="216"/>
        <v>4324.5215053760912</v>
      </c>
    </row>
    <row r="8554" spans="7:7" x14ac:dyDescent="0.3">
      <c r="G8554" s="48">
        <f t="shared" si="216"/>
        <v>4324.5215053760912</v>
      </c>
    </row>
    <row r="8555" spans="7:7" x14ac:dyDescent="0.3">
      <c r="G8555" s="48">
        <f t="shared" si="216"/>
        <v>4324.5215053760912</v>
      </c>
    </row>
    <row r="8556" spans="7:7" x14ac:dyDescent="0.3">
      <c r="G8556" s="48">
        <f t="shared" si="216"/>
        <v>4324.5215053760912</v>
      </c>
    </row>
    <row r="8557" spans="7:7" x14ac:dyDescent="0.3">
      <c r="G8557" s="48">
        <f t="shared" si="216"/>
        <v>4324.5215053760912</v>
      </c>
    </row>
    <row r="8558" spans="7:7" x14ac:dyDescent="0.3">
      <c r="G8558" s="48">
        <f t="shared" si="216"/>
        <v>4324.5215053760912</v>
      </c>
    </row>
    <row r="8559" spans="7:7" x14ac:dyDescent="0.3">
      <c r="G8559" s="48">
        <f t="shared" si="216"/>
        <v>4324.5215053760912</v>
      </c>
    </row>
    <row r="8560" spans="7:7" x14ac:dyDescent="0.3">
      <c r="G8560" s="48">
        <f t="shared" si="216"/>
        <v>4324.5215053760912</v>
      </c>
    </row>
    <row r="8561" spans="7:7" x14ac:dyDescent="0.3">
      <c r="G8561" s="48">
        <f t="shared" si="216"/>
        <v>4324.5215053760912</v>
      </c>
    </row>
    <row r="8562" spans="7:7" x14ac:dyDescent="0.3">
      <c r="G8562" s="48">
        <f t="shared" si="216"/>
        <v>4324.5215053760912</v>
      </c>
    </row>
    <row r="8563" spans="7:7" x14ac:dyDescent="0.3">
      <c r="G8563" s="48">
        <f t="shared" si="216"/>
        <v>4324.5215053760912</v>
      </c>
    </row>
    <row r="8564" spans="7:7" x14ac:dyDescent="0.3">
      <c r="G8564" s="48">
        <f t="shared" si="216"/>
        <v>4324.5215053760912</v>
      </c>
    </row>
    <row r="8565" spans="7:7" x14ac:dyDescent="0.3">
      <c r="G8565" s="48">
        <f t="shared" si="216"/>
        <v>4324.5215053760912</v>
      </c>
    </row>
    <row r="8566" spans="7:7" x14ac:dyDescent="0.3">
      <c r="G8566" s="48">
        <f t="shared" si="216"/>
        <v>4324.5215053760912</v>
      </c>
    </row>
    <row r="8567" spans="7:7" x14ac:dyDescent="0.3">
      <c r="G8567" s="48">
        <f t="shared" si="216"/>
        <v>4324.5215053760912</v>
      </c>
    </row>
    <row r="8568" spans="7:7" x14ac:dyDescent="0.3">
      <c r="G8568" s="48">
        <f t="shared" si="216"/>
        <v>4324.5215053760912</v>
      </c>
    </row>
    <row r="8569" spans="7:7" x14ac:dyDescent="0.3">
      <c r="G8569" s="48">
        <f t="shared" si="216"/>
        <v>4324.5215053760912</v>
      </c>
    </row>
    <row r="8570" spans="7:7" x14ac:dyDescent="0.3">
      <c r="G8570" s="48">
        <f t="shared" si="216"/>
        <v>4324.5215053760912</v>
      </c>
    </row>
    <row r="8571" spans="7:7" x14ac:dyDescent="0.3">
      <c r="G8571" s="48">
        <f t="shared" si="216"/>
        <v>4324.5215053760912</v>
      </c>
    </row>
    <row r="8572" spans="7:7" x14ac:dyDescent="0.3">
      <c r="G8572" s="48">
        <f t="shared" si="216"/>
        <v>4324.5215053760912</v>
      </c>
    </row>
    <row r="8573" spans="7:7" x14ac:dyDescent="0.3">
      <c r="G8573" s="48">
        <f t="shared" si="216"/>
        <v>4324.5215053760912</v>
      </c>
    </row>
    <row r="8574" spans="7:7" x14ac:dyDescent="0.3">
      <c r="G8574" s="48">
        <f t="shared" si="216"/>
        <v>4324.5215053760912</v>
      </c>
    </row>
    <row r="8575" spans="7:7" x14ac:dyDescent="0.3">
      <c r="G8575" s="48">
        <f t="shared" si="216"/>
        <v>4324.5215053760912</v>
      </c>
    </row>
    <row r="8576" spans="7:7" x14ac:dyDescent="0.3">
      <c r="G8576" s="48">
        <f t="shared" si="216"/>
        <v>4324.5215053760912</v>
      </c>
    </row>
    <row r="8577" spans="7:7" x14ac:dyDescent="0.3">
      <c r="G8577" s="48">
        <f t="shared" si="216"/>
        <v>4324.5215053760912</v>
      </c>
    </row>
    <row r="8578" spans="7:7" x14ac:dyDescent="0.3">
      <c r="G8578" s="48">
        <f t="shared" si="216"/>
        <v>4324.5215053760912</v>
      </c>
    </row>
    <row r="8579" spans="7:7" x14ac:dyDescent="0.3">
      <c r="G8579" s="48">
        <f t="shared" si="216"/>
        <v>4324.5215053760912</v>
      </c>
    </row>
    <row r="8580" spans="7:7" x14ac:dyDescent="0.3">
      <c r="G8580" s="48">
        <f t="shared" si="216"/>
        <v>4324.5215053760912</v>
      </c>
    </row>
    <row r="8581" spans="7:7" x14ac:dyDescent="0.3">
      <c r="G8581" s="48">
        <f t="shared" si="216"/>
        <v>4324.5215053760912</v>
      </c>
    </row>
    <row r="8582" spans="7:7" x14ac:dyDescent="0.3">
      <c r="G8582" s="48">
        <f t="shared" si="216"/>
        <v>4324.5215053760912</v>
      </c>
    </row>
    <row r="8583" spans="7:7" x14ac:dyDescent="0.3">
      <c r="G8583" s="48">
        <f t="shared" si="216"/>
        <v>4324.5215053760912</v>
      </c>
    </row>
    <row r="8584" spans="7:7" x14ac:dyDescent="0.3">
      <c r="G8584" s="48">
        <f t="shared" si="216"/>
        <v>4324.5215053760912</v>
      </c>
    </row>
    <row r="8585" spans="7:7" x14ac:dyDescent="0.3">
      <c r="G8585" s="48">
        <f t="shared" si="216"/>
        <v>4324.5215053760912</v>
      </c>
    </row>
    <row r="8586" spans="7:7" x14ac:dyDescent="0.3">
      <c r="G8586" s="48">
        <f t="shared" si="216"/>
        <v>4324.5215053760912</v>
      </c>
    </row>
    <row r="8587" spans="7:7" x14ac:dyDescent="0.3">
      <c r="G8587" s="48">
        <f t="shared" si="216"/>
        <v>4324.5215053760912</v>
      </c>
    </row>
    <row r="8588" spans="7:7" x14ac:dyDescent="0.3">
      <c r="G8588" s="48">
        <f t="shared" si="216"/>
        <v>4324.5215053760912</v>
      </c>
    </row>
    <row r="8589" spans="7:7" x14ac:dyDescent="0.3">
      <c r="G8589" s="48">
        <f t="shared" si="216"/>
        <v>4324.5215053760912</v>
      </c>
    </row>
    <row r="8590" spans="7:7" x14ac:dyDescent="0.3">
      <c r="G8590" s="48">
        <f t="shared" si="216"/>
        <v>4324.5215053760912</v>
      </c>
    </row>
    <row r="8591" spans="7:7" x14ac:dyDescent="0.3">
      <c r="G8591" s="48">
        <f t="shared" si="216"/>
        <v>4324.5215053760912</v>
      </c>
    </row>
    <row r="8592" spans="7:7" x14ac:dyDescent="0.3">
      <c r="G8592" s="48">
        <f t="shared" si="216"/>
        <v>4324.5215053760912</v>
      </c>
    </row>
    <row r="8593" spans="7:7" x14ac:dyDescent="0.3">
      <c r="G8593" s="48">
        <f t="shared" si="216"/>
        <v>4324.5215053760912</v>
      </c>
    </row>
    <row r="8594" spans="7:7" x14ac:dyDescent="0.3">
      <c r="G8594" s="48">
        <f t="shared" si="216"/>
        <v>4324.5215053760912</v>
      </c>
    </row>
    <row r="8595" spans="7:7" x14ac:dyDescent="0.3">
      <c r="G8595" s="48">
        <f t="shared" si="216"/>
        <v>4324.5215053760912</v>
      </c>
    </row>
    <row r="8596" spans="7:7" x14ac:dyDescent="0.3">
      <c r="G8596" s="48">
        <f t="shared" si="216"/>
        <v>4324.5215053760912</v>
      </c>
    </row>
    <row r="8597" spans="7:7" x14ac:dyDescent="0.3">
      <c r="G8597" s="48">
        <f t="shared" si="216"/>
        <v>4324.5215053760912</v>
      </c>
    </row>
    <row r="8598" spans="7:7" x14ac:dyDescent="0.3">
      <c r="G8598" s="48">
        <f t="shared" si="216"/>
        <v>4324.5215053760912</v>
      </c>
    </row>
    <row r="8599" spans="7:7" x14ac:dyDescent="0.3">
      <c r="G8599" s="48">
        <f t="shared" si="216"/>
        <v>4324.5215053760912</v>
      </c>
    </row>
    <row r="8600" spans="7:7" x14ac:dyDescent="0.3">
      <c r="G8600" s="48">
        <f t="shared" si="216"/>
        <v>4324.5215053760912</v>
      </c>
    </row>
    <row r="8601" spans="7:7" x14ac:dyDescent="0.3">
      <c r="G8601" s="48">
        <f t="shared" si="216"/>
        <v>4324.5215053760912</v>
      </c>
    </row>
    <row r="8602" spans="7:7" x14ac:dyDescent="0.3">
      <c r="G8602" s="48">
        <f t="shared" si="216"/>
        <v>4324.5215053760912</v>
      </c>
    </row>
    <row r="8603" spans="7:7" x14ac:dyDescent="0.3">
      <c r="G8603" s="48">
        <f t="shared" si="216"/>
        <v>4324.5215053760912</v>
      </c>
    </row>
    <row r="8604" spans="7:7" x14ac:dyDescent="0.3">
      <c r="G8604" s="48">
        <f t="shared" si="216"/>
        <v>4324.5215053760912</v>
      </c>
    </row>
    <row r="8605" spans="7:7" x14ac:dyDescent="0.3">
      <c r="G8605" s="48">
        <f t="shared" si="216"/>
        <v>4324.5215053760912</v>
      </c>
    </row>
    <row r="8606" spans="7:7" x14ac:dyDescent="0.3">
      <c r="G8606" s="48">
        <f t="shared" si="216"/>
        <v>4324.5215053760912</v>
      </c>
    </row>
    <row r="8607" spans="7:7" x14ac:dyDescent="0.3">
      <c r="G8607" s="48">
        <f t="shared" si="216"/>
        <v>4324.5215053760912</v>
      </c>
    </row>
    <row r="8608" spans="7:7" x14ac:dyDescent="0.3">
      <c r="G8608" s="48">
        <f t="shared" si="216"/>
        <v>4324.5215053760912</v>
      </c>
    </row>
    <row r="8609" spans="7:7" x14ac:dyDescent="0.3">
      <c r="G8609" s="48">
        <f t="shared" si="216"/>
        <v>4324.5215053760912</v>
      </c>
    </row>
    <row r="8610" spans="7:7" x14ac:dyDescent="0.3">
      <c r="G8610" s="48">
        <f t="shared" si="216"/>
        <v>4324.5215053760912</v>
      </c>
    </row>
    <row r="8611" spans="7:7" x14ac:dyDescent="0.3">
      <c r="G8611" s="48">
        <f t="shared" si="216"/>
        <v>4324.5215053760912</v>
      </c>
    </row>
    <row r="8612" spans="7:7" x14ac:dyDescent="0.3">
      <c r="G8612" s="48">
        <f t="shared" si="216"/>
        <v>4324.5215053760912</v>
      </c>
    </row>
    <row r="8613" spans="7:7" x14ac:dyDescent="0.3">
      <c r="G8613" s="48">
        <f t="shared" ref="G8613:G8676" si="217">G8612+F8613-E8613</f>
        <v>4324.5215053760912</v>
      </c>
    </row>
    <row r="8614" spans="7:7" x14ac:dyDescent="0.3">
      <c r="G8614" s="48">
        <f t="shared" si="217"/>
        <v>4324.5215053760912</v>
      </c>
    </row>
    <row r="8615" spans="7:7" x14ac:dyDescent="0.3">
      <c r="G8615" s="48">
        <f t="shared" si="217"/>
        <v>4324.5215053760912</v>
      </c>
    </row>
    <row r="8616" spans="7:7" x14ac:dyDescent="0.3">
      <c r="G8616" s="48">
        <f t="shared" si="217"/>
        <v>4324.5215053760912</v>
      </c>
    </row>
    <row r="8617" spans="7:7" x14ac:dyDescent="0.3">
      <c r="G8617" s="48">
        <f t="shared" si="217"/>
        <v>4324.5215053760912</v>
      </c>
    </row>
    <row r="8618" spans="7:7" x14ac:dyDescent="0.3">
      <c r="G8618" s="48">
        <f t="shared" si="217"/>
        <v>4324.5215053760912</v>
      </c>
    </row>
    <row r="8619" spans="7:7" x14ac:dyDescent="0.3">
      <c r="G8619" s="48">
        <f t="shared" si="217"/>
        <v>4324.5215053760912</v>
      </c>
    </row>
    <row r="8620" spans="7:7" x14ac:dyDescent="0.3">
      <c r="G8620" s="48">
        <f t="shared" si="217"/>
        <v>4324.5215053760912</v>
      </c>
    </row>
    <row r="8621" spans="7:7" x14ac:dyDescent="0.3">
      <c r="G8621" s="48">
        <f t="shared" si="217"/>
        <v>4324.5215053760912</v>
      </c>
    </row>
    <row r="8622" spans="7:7" x14ac:dyDescent="0.3">
      <c r="G8622" s="48">
        <f t="shared" si="217"/>
        <v>4324.5215053760912</v>
      </c>
    </row>
    <row r="8623" spans="7:7" x14ac:dyDescent="0.3">
      <c r="G8623" s="48">
        <f t="shared" si="217"/>
        <v>4324.5215053760912</v>
      </c>
    </row>
    <row r="8624" spans="7:7" x14ac:dyDescent="0.3">
      <c r="G8624" s="48">
        <f t="shared" si="217"/>
        <v>4324.5215053760912</v>
      </c>
    </row>
    <row r="8625" spans="7:7" x14ac:dyDescent="0.3">
      <c r="G8625" s="48">
        <f t="shared" si="217"/>
        <v>4324.5215053760912</v>
      </c>
    </row>
    <row r="8626" spans="7:7" x14ac:dyDescent="0.3">
      <c r="G8626" s="48">
        <f t="shared" si="217"/>
        <v>4324.5215053760912</v>
      </c>
    </row>
    <row r="8627" spans="7:7" x14ac:dyDescent="0.3">
      <c r="G8627" s="48">
        <f t="shared" si="217"/>
        <v>4324.5215053760912</v>
      </c>
    </row>
    <row r="8628" spans="7:7" x14ac:dyDescent="0.3">
      <c r="G8628" s="48">
        <f t="shared" si="217"/>
        <v>4324.5215053760912</v>
      </c>
    </row>
    <row r="8629" spans="7:7" x14ac:dyDescent="0.3">
      <c r="G8629" s="48">
        <f t="shared" si="217"/>
        <v>4324.5215053760912</v>
      </c>
    </row>
    <row r="8630" spans="7:7" x14ac:dyDescent="0.3">
      <c r="G8630" s="48">
        <f t="shared" si="217"/>
        <v>4324.5215053760912</v>
      </c>
    </row>
    <row r="8631" spans="7:7" x14ac:dyDescent="0.3">
      <c r="G8631" s="48">
        <f t="shared" si="217"/>
        <v>4324.5215053760912</v>
      </c>
    </row>
    <row r="8632" spans="7:7" x14ac:dyDescent="0.3">
      <c r="G8632" s="48">
        <f t="shared" si="217"/>
        <v>4324.5215053760912</v>
      </c>
    </row>
    <row r="8633" spans="7:7" x14ac:dyDescent="0.3">
      <c r="G8633" s="48">
        <f t="shared" si="217"/>
        <v>4324.5215053760912</v>
      </c>
    </row>
    <row r="8634" spans="7:7" x14ac:dyDescent="0.3">
      <c r="G8634" s="48">
        <f t="shared" si="217"/>
        <v>4324.5215053760912</v>
      </c>
    </row>
    <row r="8635" spans="7:7" x14ac:dyDescent="0.3">
      <c r="G8635" s="48">
        <f t="shared" si="217"/>
        <v>4324.5215053760912</v>
      </c>
    </row>
    <row r="8636" spans="7:7" x14ac:dyDescent="0.3">
      <c r="G8636" s="48">
        <f t="shared" si="217"/>
        <v>4324.5215053760912</v>
      </c>
    </row>
    <row r="8637" spans="7:7" x14ac:dyDescent="0.3">
      <c r="G8637" s="48">
        <f t="shared" si="217"/>
        <v>4324.5215053760912</v>
      </c>
    </row>
    <row r="8638" spans="7:7" x14ac:dyDescent="0.3">
      <c r="G8638" s="48">
        <f t="shared" si="217"/>
        <v>4324.5215053760912</v>
      </c>
    </row>
    <row r="8639" spans="7:7" x14ac:dyDescent="0.3">
      <c r="G8639" s="48">
        <f t="shared" si="217"/>
        <v>4324.5215053760912</v>
      </c>
    </row>
    <row r="8640" spans="7:7" x14ac:dyDescent="0.3">
      <c r="G8640" s="48">
        <f t="shared" si="217"/>
        <v>4324.5215053760912</v>
      </c>
    </row>
    <row r="8641" spans="7:7" x14ac:dyDescent="0.3">
      <c r="G8641" s="48">
        <f t="shared" si="217"/>
        <v>4324.5215053760912</v>
      </c>
    </row>
    <row r="8642" spans="7:7" x14ac:dyDescent="0.3">
      <c r="G8642" s="48">
        <f t="shared" si="217"/>
        <v>4324.5215053760912</v>
      </c>
    </row>
    <row r="8643" spans="7:7" x14ac:dyDescent="0.3">
      <c r="G8643" s="48">
        <f t="shared" si="217"/>
        <v>4324.5215053760912</v>
      </c>
    </row>
    <row r="8644" spans="7:7" x14ac:dyDescent="0.3">
      <c r="G8644" s="48">
        <f t="shared" si="217"/>
        <v>4324.5215053760912</v>
      </c>
    </row>
    <row r="8645" spans="7:7" x14ac:dyDescent="0.3">
      <c r="G8645" s="48">
        <f t="shared" si="217"/>
        <v>4324.5215053760912</v>
      </c>
    </row>
    <row r="8646" spans="7:7" x14ac:dyDescent="0.3">
      <c r="G8646" s="48">
        <f t="shared" si="217"/>
        <v>4324.5215053760912</v>
      </c>
    </row>
    <row r="8647" spans="7:7" x14ac:dyDescent="0.3">
      <c r="G8647" s="48">
        <f t="shared" si="217"/>
        <v>4324.5215053760912</v>
      </c>
    </row>
    <row r="8648" spans="7:7" x14ac:dyDescent="0.3">
      <c r="G8648" s="48">
        <f t="shared" si="217"/>
        <v>4324.5215053760912</v>
      </c>
    </row>
    <row r="8649" spans="7:7" x14ac:dyDescent="0.3">
      <c r="G8649" s="48">
        <f t="shared" si="217"/>
        <v>4324.5215053760912</v>
      </c>
    </row>
    <row r="8650" spans="7:7" x14ac:dyDescent="0.3">
      <c r="G8650" s="48">
        <f t="shared" si="217"/>
        <v>4324.5215053760912</v>
      </c>
    </row>
    <row r="8651" spans="7:7" x14ac:dyDescent="0.3">
      <c r="G8651" s="48">
        <f t="shared" si="217"/>
        <v>4324.5215053760912</v>
      </c>
    </row>
    <row r="8652" spans="7:7" x14ac:dyDescent="0.3">
      <c r="G8652" s="48">
        <f t="shared" si="217"/>
        <v>4324.5215053760912</v>
      </c>
    </row>
    <row r="8653" spans="7:7" x14ac:dyDescent="0.3">
      <c r="G8653" s="48">
        <f t="shared" si="217"/>
        <v>4324.5215053760912</v>
      </c>
    </row>
    <row r="8654" spans="7:7" x14ac:dyDescent="0.3">
      <c r="G8654" s="48">
        <f t="shared" si="217"/>
        <v>4324.5215053760912</v>
      </c>
    </row>
    <row r="8655" spans="7:7" x14ac:dyDescent="0.3">
      <c r="G8655" s="48">
        <f t="shared" si="217"/>
        <v>4324.5215053760912</v>
      </c>
    </row>
    <row r="8656" spans="7:7" x14ac:dyDescent="0.3">
      <c r="G8656" s="48">
        <f t="shared" si="217"/>
        <v>4324.5215053760912</v>
      </c>
    </row>
    <row r="8657" spans="7:7" x14ac:dyDescent="0.3">
      <c r="G8657" s="48">
        <f t="shared" si="217"/>
        <v>4324.5215053760912</v>
      </c>
    </row>
    <row r="8658" spans="7:7" x14ac:dyDescent="0.3">
      <c r="G8658" s="48">
        <f t="shared" si="217"/>
        <v>4324.5215053760912</v>
      </c>
    </row>
    <row r="8659" spans="7:7" x14ac:dyDescent="0.3">
      <c r="G8659" s="48">
        <f t="shared" si="217"/>
        <v>4324.5215053760912</v>
      </c>
    </row>
    <row r="8660" spans="7:7" x14ac:dyDescent="0.3">
      <c r="G8660" s="48">
        <f t="shared" si="217"/>
        <v>4324.5215053760912</v>
      </c>
    </row>
    <row r="8661" spans="7:7" x14ac:dyDescent="0.3">
      <c r="G8661" s="48">
        <f t="shared" si="217"/>
        <v>4324.5215053760912</v>
      </c>
    </row>
    <row r="8662" spans="7:7" x14ac:dyDescent="0.3">
      <c r="G8662" s="48">
        <f t="shared" si="217"/>
        <v>4324.5215053760912</v>
      </c>
    </row>
    <row r="8663" spans="7:7" x14ac:dyDescent="0.3">
      <c r="G8663" s="48">
        <f t="shared" si="217"/>
        <v>4324.5215053760912</v>
      </c>
    </row>
    <row r="8664" spans="7:7" x14ac:dyDescent="0.3">
      <c r="G8664" s="48">
        <f t="shared" si="217"/>
        <v>4324.5215053760912</v>
      </c>
    </row>
    <row r="8665" spans="7:7" x14ac:dyDescent="0.3">
      <c r="G8665" s="48">
        <f t="shared" si="217"/>
        <v>4324.5215053760912</v>
      </c>
    </row>
    <row r="8666" spans="7:7" x14ac:dyDescent="0.3">
      <c r="G8666" s="48">
        <f t="shared" si="217"/>
        <v>4324.5215053760912</v>
      </c>
    </row>
    <row r="8667" spans="7:7" x14ac:dyDescent="0.3">
      <c r="G8667" s="48">
        <f t="shared" si="217"/>
        <v>4324.5215053760912</v>
      </c>
    </row>
    <row r="8668" spans="7:7" x14ac:dyDescent="0.3">
      <c r="G8668" s="48">
        <f t="shared" si="217"/>
        <v>4324.5215053760912</v>
      </c>
    </row>
    <row r="8669" spans="7:7" x14ac:dyDescent="0.3">
      <c r="G8669" s="48">
        <f t="shared" si="217"/>
        <v>4324.5215053760912</v>
      </c>
    </row>
    <row r="8670" spans="7:7" x14ac:dyDescent="0.3">
      <c r="G8670" s="48">
        <f t="shared" si="217"/>
        <v>4324.5215053760912</v>
      </c>
    </row>
    <row r="8671" spans="7:7" x14ac:dyDescent="0.3">
      <c r="G8671" s="48">
        <f t="shared" si="217"/>
        <v>4324.5215053760912</v>
      </c>
    </row>
    <row r="8672" spans="7:7" x14ac:dyDescent="0.3">
      <c r="G8672" s="48">
        <f t="shared" si="217"/>
        <v>4324.5215053760912</v>
      </c>
    </row>
    <row r="8673" spans="7:7" x14ac:dyDescent="0.3">
      <c r="G8673" s="48">
        <f t="shared" si="217"/>
        <v>4324.5215053760912</v>
      </c>
    </row>
    <row r="8674" spans="7:7" x14ac:dyDescent="0.3">
      <c r="G8674" s="48">
        <f t="shared" si="217"/>
        <v>4324.5215053760912</v>
      </c>
    </row>
    <row r="8675" spans="7:7" x14ac:dyDescent="0.3">
      <c r="G8675" s="48">
        <f t="shared" si="217"/>
        <v>4324.5215053760912</v>
      </c>
    </row>
    <row r="8676" spans="7:7" x14ac:dyDescent="0.3">
      <c r="G8676" s="48">
        <f t="shared" si="217"/>
        <v>4324.5215053760912</v>
      </c>
    </row>
    <row r="8677" spans="7:7" x14ac:dyDescent="0.3">
      <c r="G8677" s="48">
        <f t="shared" ref="G8677:G8740" si="218">G8676+F8677-E8677</f>
        <v>4324.5215053760912</v>
      </c>
    </row>
    <row r="8678" spans="7:7" x14ac:dyDescent="0.3">
      <c r="G8678" s="48">
        <f t="shared" si="218"/>
        <v>4324.5215053760912</v>
      </c>
    </row>
    <row r="8679" spans="7:7" x14ac:dyDescent="0.3">
      <c r="G8679" s="48">
        <f t="shared" si="218"/>
        <v>4324.5215053760912</v>
      </c>
    </row>
    <row r="8680" spans="7:7" x14ac:dyDescent="0.3">
      <c r="G8680" s="48">
        <f t="shared" si="218"/>
        <v>4324.5215053760912</v>
      </c>
    </row>
    <row r="8681" spans="7:7" x14ac:dyDescent="0.3">
      <c r="G8681" s="48">
        <f t="shared" si="218"/>
        <v>4324.5215053760912</v>
      </c>
    </row>
    <row r="8682" spans="7:7" x14ac:dyDescent="0.3">
      <c r="G8682" s="48">
        <f t="shared" si="218"/>
        <v>4324.5215053760912</v>
      </c>
    </row>
    <row r="8683" spans="7:7" x14ac:dyDescent="0.3">
      <c r="G8683" s="48">
        <f t="shared" si="218"/>
        <v>4324.5215053760912</v>
      </c>
    </row>
    <row r="8684" spans="7:7" x14ac:dyDescent="0.3">
      <c r="G8684" s="48">
        <f t="shared" si="218"/>
        <v>4324.5215053760912</v>
      </c>
    </row>
    <row r="8685" spans="7:7" x14ac:dyDescent="0.3">
      <c r="G8685" s="48">
        <f t="shared" si="218"/>
        <v>4324.5215053760912</v>
      </c>
    </row>
    <row r="8686" spans="7:7" x14ac:dyDescent="0.3">
      <c r="G8686" s="48">
        <f t="shared" si="218"/>
        <v>4324.5215053760912</v>
      </c>
    </row>
    <row r="8687" spans="7:7" x14ac:dyDescent="0.3">
      <c r="G8687" s="48">
        <f t="shared" si="218"/>
        <v>4324.5215053760912</v>
      </c>
    </row>
    <row r="8688" spans="7:7" x14ac:dyDescent="0.3">
      <c r="G8688" s="48">
        <f t="shared" si="218"/>
        <v>4324.5215053760912</v>
      </c>
    </row>
    <row r="8689" spans="7:7" x14ac:dyDescent="0.3">
      <c r="G8689" s="48">
        <f t="shared" si="218"/>
        <v>4324.5215053760912</v>
      </c>
    </row>
    <row r="8690" spans="7:7" x14ac:dyDescent="0.3">
      <c r="G8690" s="48">
        <f t="shared" si="218"/>
        <v>4324.5215053760912</v>
      </c>
    </row>
    <row r="8691" spans="7:7" x14ac:dyDescent="0.3">
      <c r="G8691" s="48">
        <f t="shared" si="218"/>
        <v>4324.5215053760912</v>
      </c>
    </row>
    <row r="8692" spans="7:7" x14ac:dyDescent="0.3">
      <c r="G8692" s="48">
        <f t="shared" si="218"/>
        <v>4324.5215053760912</v>
      </c>
    </row>
    <row r="8693" spans="7:7" x14ac:dyDescent="0.3">
      <c r="G8693" s="48">
        <f t="shared" si="218"/>
        <v>4324.5215053760912</v>
      </c>
    </row>
    <row r="8694" spans="7:7" x14ac:dyDescent="0.3">
      <c r="G8694" s="48">
        <f t="shared" si="218"/>
        <v>4324.5215053760912</v>
      </c>
    </row>
    <row r="8695" spans="7:7" x14ac:dyDescent="0.3">
      <c r="G8695" s="48">
        <f t="shared" si="218"/>
        <v>4324.5215053760912</v>
      </c>
    </row>
    <row r="8696" spans="7:7" x14ac:dyDescent="0.3">
      <c r="G8696" s="48">
        <f t="shared" si="218"/>
        <v>4324.5215053760912</v>
      </c>
    </row>
    <row r="8697" spans="7:7" x14ac:dyDescent="0.3">
      <c r="G8697" s="48">
        <f t="shared" si="218"/>
        <v>4324.5215053760912</v>
      </c>
    </row>
    <row r="8698" spans="7:7" x14ac:dyDescent="0.3">
      <c r="G8698" s="48">
        <f t="shared" si="218"/>
        <v>4324.5215053760912</v>
      </c>
    </row>
    <row r="8699" spans="7:7" x14ac:dyDescent="0.3">
      <c r="G8699" s="48">
        <f t="shared" si="218"/>
        <v>4324.5215053760912</v>
      </c>
    </row>
    <row r="8700" spans="7:7" x14ac:dyDescent="0.3">
      <c r="G8700" s="48">
        <f t="shared" si="218"/>
        <v>4324.5215053760912</v>
      </c>
    </row>
    <row r="8701" spans="7:7" x14ac:dyDescent="0.3">
      <c r="G8701" s="48">
        <f t="shared" si="218"/>
        <v>4324.5215053760912</v>
      </c>
    </row>
    <row r="8702" spans="7:7" x14ac:dyDescent="0.3">
      <c r="G8702" s="48">
        <f t="shared" si="218"/>
        <v>4324.5215053760912</v>
      </c>
    </row>
    <row r="8703" spans="7:7" x14ac:dyDescent="0.3">
      <c r="G8703" s="48">
        <f t="shared" si="218"/>
        <v>4324.5215053760912</v>
      </c>
    </row>
    <row r="8704" spans="7:7" x14ac:dyDescent="0.3">
      <c r="G8704" s="48">
        <f t="shared" si="218"/>
        <v>4324.5215053760912</v>
      </c>
    </row>
    <row r="8705" spans="7:7" x14ac:dyDescent="0.3">
      <c r="G8705" s="48">
        <f t="shared" si="218"/>
        <v>4324.5215053760912</v>
      </c>
    </row>
    <row r="8706" spans="7:7" x14ac:dyDescent="0.3">
      <c r="G8706" s="48">
        <f t="shared" si="218"/>
        <v>4324.5215053760912</v>
      </c>
    </row>
    <row r="8707" spans="7:7" x14ac:dyDescent="0.3">
      <c r="G8707" s="48">
        <f t="shared" si="218"/>
        <v>4324.5215053760912</v>
      </c>
    </row>
    <row r="8708" spans="7:7" x14ac:dyDescent="0.3">
      <c r="G8708" s="48">
        <f t="shared" si="218"/>
        <v>4324.5215053760912</v>
      </c>
    </row>
    <row r="8709" spans="7:7" x14ac:dyDescent="0.3">
      <c r="G8709" s="48">
        <f t="shared" si="218"/>
        <v>4324.5215053760912</v>
      </c>
    </row>
    <row r="8710" spans="7:7" x14ac:dyDescent="0.3">
      <c r="G8710" s="48">
        <f t="shared" si="218"/>
        <v>4324.5215053760912</v>
      </c>
    </row>
    <row r="8711" spans="7:7" x14ac:dyDescent="0.3">
      <c r="G8711" s="48">
        <f t="shared" si="218"/>
        <v>4324.5215053760912</v>
      </c>
    </row>
    <row r="8712" spans="7:7" x14ac:dyDescent="0.3">
      <c r="G8712" s="48">
        <f t="shared" si="218"/>
        <v>4324.5215053760912</v>
      </c>
    </row>
    <row r="8713" spans="7:7" x14ac:dyDescent="0.3">
      <c r="G8713" s="48">
        <f t="shared" si="218"/>
        <v>4324.5215053760912</v>
      </c>
    </row>
    <row r="8714" spans="7:7" x14ac:dyDescent="0.3">
      <c r="G8714" s="48">
        <f t="shared" si="218"/>
        <v>4324.5215053760912</v>
      </c>
    </row>
    <row r="8715" spans="7:7" x14ac:dyDescent="0.3">
      <c r="G8715" s="48">
        <f t="shared" si="218"/>
        <v>4324.5215053760912</v>
      </c>
    </row>
    <row r="8716" spans="7:7" x14ac:dyDescent="0.3">
      <c r="G8716" s="48">
        <f t="shared" si="218"/>
        <v>4324.5215053760912</v>
      </c>
    </row>
    <row r="8717" spans="7:7" x14ac:dyDescent="0.3">
      <c r="G8717" s="48">
        <f t="shared" si="218"/>
        <v>4324.5215053760912</v>
      </c>
    </row>
    <row r="8718" spans="7:7" x14ac:dyDescent="0.3">
      <c r="G8718" s="48">
        <f t="shared" si="218"/>
        <v>4324.5215053760912</v>
      </c>
    </row>
    <row r="8719" spans="7:7" x14ac:dyDescent="0.3">
      <c r="G8719" s="48">
        <f t="shared" si="218"/>
        <v>4324.5215053760912</v>
      </c>
    </row>
    <row r="8720" spans="7:7" x14ac:dyDescent="0.3">
      <c r="G8720" s="48">
        <f t="shared" si="218"/>
        <v>4324.5215053760912</v>
      </c>
    </row>
    <row r="8721" spans="7:7" x14ac:dyDescent="0.3">
      <c r="G8721" s="48">
        <f t="shared" si="218"/>
        <v>4324.5215053760912</v>
      </c>
    </row>
    <row r="8722" spans="7:7" x14ac:dyDescent="0.3">
      <c r="G8722" s="48">
        <f t="shared" si="218"/>
        <v>4324.5215053760912</v>
      </c>
    </row>
    <row r="8723" spans="7:7" x14ac:dyDescent="0.3">
      <c r="G8723" s="48">
        <f t="shared" si="218"/>
        <v>4324.5215053760912</v>
      </c>
    </row>
    <row r="8724" spans="7:7" x14ac:dyDescent="0.3">
      <c r="G8724" s="48">
        <f t="shared" si="218"/>
        <v>4324.5215053760912</v>
      </c>
    </row>
    <row r="8725" spans="7:7" x14ac:dyDescent="0.3">
      <c r="G8725" s="48">
        <f t="shared" si="218"/>
        <v>4324.5215053760912</v>
      </c>
    </row>
    <row r="8726" spans="7:7" x14ac:dyDescent="0.3">
      <c r="G8726" s="48">
        <f t="shared" si="218"/>
        <v>4324.5215053760912</v>
      </c>
    </row>
    <row r="8727" spans="7:7" x14ac:dyDescent="0.3">
      <c r="G8727" s="48">
        <f t="shared" si="218"/>
        <v>4324.5215053760912</v>
      </c>
    </row>
    <row r="8728" spans="7:7" x14ac:dyDescent="0.3">
      <c r="G8728" s="48">
        <f t="shared" si="218"/>
        <v>4324.5215053760912</v>
      </c>
    </row>
    <row r="8729" spans="7:7" x14ac:dyDescent="0.3">
      <c r="G8729" s="48">
        <f t="shared" si="218"/>
        <v>4324.5215053760912</v>
      </c>
    </row>
    <row r="8730" spans="7:7" x14ac:dyDescent="0.3">
      <c r="G8730" s="48">
        <f t="shared" si="218"/>
        <v>4324.5215053760912</v>
      </c>
    </row>
    <row r="8731" spans="7:7" x14ac:dyDescent="0.3">
      <c r="G8731" s="48">
        <f t="shared" si="218"/>
        <v>4324.5215053760912</v>
      </c>
    </row>
    <row r="8732" spans="7:7" x14ac:dyDescent="0.3">
      <c r="G8732" s="48">
        <f t="shared" si="218"/>
        <v>4324.5215053760912</v>
      </c>
    </row>
    <row r="8733" spans="7:7" x14ac:dyDescent="0.3">
      <c r="G8733" s="48">
        <f t="shared" si="218"/>
        <v>4324.5215053760912</v>
      </c>
    </row>
    <row r="8734" spans="7:7" x14ac:dyDescent="0.3">
      <c r="G8734" s="48">
        <f t="shared" si="218"/>
        <v>4324.5215053760912</v>
      </c>
    </row>
    <row r="8735" spans="7:7" x14ac:dyDescent="0.3">
      <c r="G8735" s="48">
        <f t="shared" si="218"/>
        <v>4324.5215053760912</v>
      </c>
    </row>
    <row r="8736" spans="7:7" x14ac:dyDescent="0.3">
      <c r="G8736" s="48">
        <f t="shared" si="218"/>
        <v>4324.5215053760912</v>
      </c>
    </row>
    <row r="8737" spans="7:7" x14ac:dyDescent="0.3">
      <c r="G8737" s="48">
        <f t="shared" si="218"/>
        <v>4324.5215053760912</v>
      </c>
    </row>
    <row r="8738" spans="7:7" x14ac:dyDescent="0.3">
      <c r="G8738" s="48">
        <f t="shared" si="218"/>
        <v>4324.5215053760912</v>
      </c>
    </row>
    <row r="8739" spans="7:7" x14ac:dyDescent="0.3">
      <c r="G8739" s="48">
        <f t="shared" si="218"/>
        <v>4324.5215053760912</v>
      </c>
    </row>
    <row r="8740" spans="7:7" x14ac:dyDescent="0.3">
      <c r="G8740" s="48">
        <f t="shared" si="218"/>
        <v>4324.5215053760912</v>
      </c>
    </row>
    <row r="8741" spans="7:7" x14ac:dyDescent="0.3">
      <c r="G8741" s="48">
        <f t="shared" ref="G8741:G8804" si="219">G8740+F8741-E8741</f>
        <v>4324.5215053760912</v>
      </c>
    </row>
    <row r="8742" spans="7:7" x14ac:dyDescent="0.3">
      <c r="G8742" s="48">
        <f t="shared" si="219"/>
        <v>4324.5215053760912</v>
      </c>
    </row>
    <row r="8743" spans="7:7" x14ac:dyDescent="0.3">
      <c r="G8743" s="48">
        <f t="shared" si="219"/>
        <v>4324.5215053760912</v>
      </c>
    </row>
    <row r="8744" spans="7:7" x14ac:dyDescent="0.3">
      <c r="G8744" s="48">
        <f t="shared" si="219"/>
        <v>4324.5215053760912</v>
      </c>
    </row>
    <row r="8745" spans="7:7" x14ac:dyDescent="0.3">
      <c r="G8745" s="48">
        <f t="shared" si="219"/>
        <v>4324.5215053760912</v>
      </c>
    </row>
    <row r="8746" spans="7:7" x14ac:dyDescent="0.3">
      <c r="G8746" s="48">
        <f t="shared" si="219"/>
        <v>4324.5215053760912</v>
      </c>
    </row>
    <row r="8747" spans="7:7" x14ac:dyDescent="0.3">
      <c r="G8747" s="48">
        <f t="shared" si="219"/>
        <v>4324.5215053760912</v>
      </c>
    </row>
    <row r="8748" spans="7:7" x14ac:dyDescent="0.3">
      <c r="G8748" s="48">
        <f t="shared" si="219"/>
        <v>4324.5215053760912</v>
      </c>
    </row>
    <row r="8749" spans="7:7" x14ac:dyDescent="0.3">
      <c r="G8749" s="48">
        <f t="shared" si="219"/>
        <v>4324.5215053760912</v>
      </c>
    </row>
    <row r="8750" spans="7:7" x14ac:dyDescent="0.3">
      <c r="G8750" s="48">
        <f t="shared" si="219"/>
        <v>4324.5215053760912</v>
      </c>
    </row>
    <row r="8751" spans="7:7" x14ac:dyDescent="0.3">
      <c r="G8751" s="48">
        <f t="shared" si="219"/>
        <v>4324.5215053760912</v>
      </c>
    </row>
    <row r="8752" spans="7:7" x14ac:dyDescent="0.3">
      <c r="G8752" s="48">
        <f t="shared" si="219"/>
        <v>4324.5215053760912</v>
      </c>
    </row>
    <row r="8753" spans="7:7" x14ac:dyDescent="0.3">
      <c r="G8753" s="48">
        <f t="shared" si="219"/>
        <v>4324.5215053760912</v>
      </c>
    </row>
    <row r="8754" spans="7:7" x14ac:dyDescent="0.3">
      <c r="G8754" s="48">
        <f t="shared" si="219"/>
        <v>4324.5215053760912</v>
      </c>
    </row>
    <row r="8755" spans="7:7" x14ac:dyDescent="0.3">
      <c r="G8755" s="48">
        <f t="shared" si="219"/>
        <v>4324.5215053760912</v>
      </c>
    </row>
    <row r="8756" spans="7:7" x14ac:dyDescent="0.3">
      <c r="G8756" s="48">
        <f t="shared" si="219"/>
        <v>4324.5215053760912</v>
      </c>
    </row>
    <row r="8757" spans="7:7" x14ac:dyDescent="0.3">
      <c r="G8757" s="48">
        <f t="shared" si="219"/>
        <v>4324.5215053760912</v>
      </c>
    </row>
    <row r="8758" spans="7:7" x14ac:dyDescent="0.3">
      <c r="G8758" s="48">
        <f t="shared" si="219"/>
        <v>4324.5215053760912</v>
      </c>
    </row>
    <row r="8759" spans="7:7" x14ac:dyDescent="0.3">
      <c r="G8759" s="48">
        <f t="shared" si="219"/>
        <v>4324.5215053760912</v>
      </c>
    </row>
    <row r="8760" spans="7:7" x14ac:dyDescent="0.3">
      <c r="G8760" s="48">
        <f t="shared" si="219"/>
        <v>4324.5215053760912</v>
      </c>
    </row>
    <row r="8761" spans="7:7" x14ac:dyDescent="0.3">
      <c r="G8761" s="48">
        <f t="shared" si="219"/>
        <v>4324.5215053760912</v>
      </c>
    </row>
    <row r="8762" spans="7:7" x14ac:dyDescent="0.3">
      <c r="G8762" s="48">
        <f t="shared" si="219"/>
        <v>4324.5215053760912</v>
      </c>
    </row>
    <row r="8763" spans="7:7" x14ac:dyDescent="0.3">
      <c r="G8763" s="48">
        <f t="shared" si="219"/>
        <v>4324.5215053760912</v>
      </c>
    </row>
    <row r="8764" spans="7:7" x14ac:dyDescent="0.3">
      <c r="G8764" s="48">
        <f t="shared" si="219"/>
        <v>4324.5215053760912</v>
      </c>
    </row>
    <row r="8765" spans="7:7" x14ac:dyDescent="0.3">
      <c r="G8765" s="48">
        <f t="shared" si="219"/>
        <v>4324.5215053760912</v>
      </c>
    </row>
    <row r="8766" spans="7:7" x14ac:dyDescent="0.3">
      <c r="G8766" s="48">
        <f t="shared" si="219"/>
        <v>4324.5215053760912</v>
      </c>
    </row>
    <row r="8767" spans="7:7" x14ac:dyDescent="0.3">
      <c r="G8767" s="48">
        <f t="shared" si="219"/>
        <v>4324.5215053760912</v>
      </c>
    </row>
    <row r="8768" spans="7:7" x14ac:dyDescent="0.3">
      <c r="G8768" s="48">
        <f t="shared" si="219"/>
        <v>4324.5215053760912</v>
      </c>
    </row>
    <row r="8769" spans="7:7" x14ac:dyDescent="0.3">
      <c r="G8769" s="48">
        <f t="shared" si="219"/>
        <v>4324.5215053760912</v>
      </c>
    </row>
    <row r="8770" spans="7:7" x14ac:dyDescent="0.3">
      <c r="G8770" s="48">
        <f t="shared" si="219"/>
        <v>4324.5215053760912</v>
      </c>
    </row>
    <row r="8771" spans="7:7" x14ac:dyDescent="0.3">
      <c r="G8771" s="48">
        <f t="shared" si="219"/>
        <v>4324.5215053760912</v>
      </c>
    </row>
    <row r="8772" spans="7:7" x14ac:dyDescent="0.3">
      <c r="G8772" s="48">
        <f t="shared" si="219"/>
        <v>4324.5215053760912</v>
      </c>
    </row>
    <row r="8773" spans="7:7" x14ac:dyDescent="0.3">
      <c r="G8773" s="48">
        <f t="shared" si="219"/>
        <v>4324.5215053760912</v>
      </c>
    </row>
    <row r="8774" spans="7:7" x14ac:dyDescent="0.3">
      <c r="G8774" s="48">
        <f t="shared" si="219"/>
        <v>4324.5215053760912</v>
      </c>
    </row>
    <row r="8775" spans="7:7" x14ac:dyDescent="0.3">
      <c r="G8775" s="48">
        <f t="shared" si="219"/>
        <v>4324.5215053760912</v>
      </c>
    </row>
    <row r="8776" spans="7:7" x14ac:dyDescent="0.3">
      <c r="G8776" s="48">
        <f t="shared" si="219"/>
        <v>4324.5215053760912</v>
      </c>
    </row>
    <row r="8777" spans="7:7" x14ac:dyDescent="0.3">
      <c r="G8777" s="48">
        <f t="shared" si="219"/>
        <v>4324.5215053760912</v>
      </c>
    </row>
    <row r="8778" spans="7:7" x14ac:dyDescent="0.3">
      <c r="G8778" s="48">
        <f t="shared" si="219"/>
        <v>4324.5215053760912</v>
      </c>
    </row>
    <row r="8779" spans="7:7" x14ac:dyDescent="0.3">
      <c r="G8779" s="48">
        <f t="shared" si="219"/>
        <v>4324.5215053760912</v>
      </c>
    </row>
    <row r="8780" spans="7:7" x14ac:dyDescent="0.3">
      <c r="G8780" s="48">
        <f t="shared" si="219"/>
        <v>4324.5215053760912</v>
      </c>
    </row>
    <row r="8781" spans="7:7" x14ac:dyDescent="0.3">
      <c r="G8781" s="48">
        <f t="shared" si="219"/>
        <v>4324.5215053760912</v>
      </c>
    </row>
    <row r="8782" spans="7:7" x14ac:dyDescent="0.3">
      <c r="G8782" s="48">
        <f t="shared" si="219"/>
        <v>4324.5215053760912</v>
      </c>
    </row>
    <row r="8783" spans="7:7" x14ac:dyDescent="0.3">
      <c r="G8783" s="48">
        <f t="shared" si="219"/>
        <v>4324.5215053760912</v>
      </c>
    </row>
    <row r="8784" spans="7:7" x14ac:dyDescent="0.3">
      <c r="G8784" s="48">
        <f t="shared" si="219"/>
        <v>4324.5215053760912</v>
      </c>
    </row>
    <row r="8785" spans="7:7" x14ac:dyDescent="0.3">
      <c r="G8785" s="48">
        <f t="shared" si="219"/>
        <v>4324.5215053760912</v>
      </c>
    </row>
    <row r="8786" spans="7:7" x14ac:dyDescent="0.3">
      <c r="G8786" s="48">
        <f t="shared" si="219"/>
        <v>4324.5215053760912</v>
      </c>
    </row>
    <row r="8787" spans="7:7" x14ac:dyDescent="0.3">
      <c r="G8787" s="48">
        <f t="shared" si="219"/>
        <v>4324.5215053760912</v>
      </c>
    </row>
    <row r="8788" spans="7:7" x14ac:dyDescent="0.3">
      <c r="G8788" s="48">
        <f t="shared" si="219"/>
        <v>4324.5215053760912</v>
      </c>
    </row>
    <row r="8789" spans="7:7" x14ac:dyDescent="0.3">
      <c r="G8789" s="48">
        <f t="shared" si="219"/>
        <v>4324.5215053760912</v>
      </c>
    </row>
    <row r="8790" spans="7:7" x14ac:dyDescent="0.3">
      <c r="G8790" s="48">
        <f t="shared" si="219"/>
        <v>4324.5215053760912</v>
      </c>
    </row>
    <row r="8791" spans="7:7" x14ac:dyDescent="0.3">
      <c r="G8791" s="48">
        <f t="shared" si="219"/>
        <v>4324.5215053760912</v>
      </c>
    </row>
    <row r="8792" spans="7:7" x14ac:dyDescent="0.3">
      <c r="G8792" s="48">
        <f t="shared" si="219"/>
        <v>4324.5215053760912</v>
      </c>
    </row>
    <row r="8793" spans="7:7" x14ac:dyDescent="0.3">
      <c r="G8793" s="48">
        <f t="shared" si="219"/>
        <v>4324.5215053760912</v>
      </c>
    </row>
    <row r="8794" spans="7:7" x14ac:dyDescent="0.3">
      <c r="G8794" s="48">
        <f t="shared" si="219"/>
        <v>4324.5215053760912</v>
      </c>
    </row>
    <row r="8795" spans="7:7" x14ac:dyDescent="0.3">
      <c r="G8795" s="48">
        <f t="shared" si="219"/>
        <v>4324.5215053760912</v>
      </c>
    </row>
    <row r="8796" spans="7:7" x14ac:dyDescent="0.3">
      <c r="G8796" s="48">
        <f t="shared" si="219"/>
        <v>4324.5215053760912</v>
      </c>
    </row>
    <row r="8797" spans="7:7" x14ac:dyDescent="0.3">
      <c r="G8797" s="48">
        <f t="shared" si="219"/>
        <v>4324.5215053760912</v>
      </c>
    </row>
    <row r="8798" spans="7:7" x14ac:dyDescent="0.3">
      <c r="G8798" s="48">
        <f t="shared" si="219"/>
        <v>4324.5215053760912</v>
      </c>
    </row>
    <row r="8799" spans="7:7" x14ac:dyDescent="0.3">
      <c r="G8799" s="48">
        <f t="shared" si="219"/>
        <v>4324.5215053760912</v>
      </c>
    </row>
    <row r="8800" spans="7:7" x14ac:dyDescent="0.3">
      <c r="G8800" s="48">
        <f t="shared" si="219"/>
        <v>4324.5215053760912</v>
      </c>
    </row>
    <row r="8801" spans="7:7" x14ac:dyDescent="0.3">
      <c r="G8801" s="48">
        <f t="shared" si="219"/>
        <v>4324.5215053760912</v>
      </c>
    </row>
    <row r="8802" spans="7:7" x14ac:dyDescent="0.3">
      <c r="G8802" s="48">
        <f t="shared" si="219"/>
        <v>4324.5215053760912</v>
      </c>
    </row>
    <row r="8803" spans="7:7" x14ac:dyDescent="0.3">
      <c r="G8803" s="48">
        <f t="shared" si="219"/>
        <v>4324.5215053760912</v>
      </c>
    </row>
    <row r="8804" spans="7:7" x14ac:dyDescent="0.3">
      <c r="G8804" s="48">
        <f t="shared" si="219"/>
        <v>4324.5215053760912</v>
      </c>
    </row>
    <row r="8805" spans="7:7" x14ac:dyDescent="0.3">
      <c r="G8805" s="48">
        <f t="shared" ref="G8805:G8868" si="220">G8804+F8805-E8805</f>
        <v>4324.5215053760912</v>
      </c>
    </row>
    <row r="8806" spans="7:7" x14ac:dyDescent="0.3">
      <c r="G8806" s="48">
        <f t="shared" si="220"/>
        <v>4324.5215053760912</v>
      </c>
    </row>
    <row r="8807" spans="7:7" x14ac:dyDescent="0.3">
      <c r="G8807" s="48">
        <f t="shared" si="220"/>
        <v>4324.5215053760912</v>
      </c>
    </row>
    <row r="8808" spans="7:7" x14ac:dyDescent="0.3">
      <c r="G8808" s="48">
        <f t="shared" si="220"/>
        <v>4324.5215053760912</v>
      </c>
    </row>
    <row r="8809" spans="7:7" x14ac:dyDescent="0.3">
      <c r="G8809" s="48">
        <f t="shared" si="220"/>
        <v>4324.5215053760912</v>
      </c>
    </row>
    <row r="8810" spans="7:7" x14ac:dyDescent="0.3">
      <c r="G8810" s="48">
        <f t="shared" si="220"/>
        <v>4324.5215053760912</v>
      </c>
    </row>
    <row r="8811" spans="7:7" x14ac:dyDescent="0.3">
      <c r="G8811" s="48">
        <f t="shared" si="220"/>
        <v>4324.5215053760912</v>
      </c>
    </row>
    <row r="8812" spans="7:7" x14ac:dyDescent="0.3">
      <c r="G8812" s="48">
        <f t="shared" si="220"/>
        <v>4324.5215053760912</v>
      </c>
    </row>
    <row r="8813" spans="7:7" x14ac:dyDescent="0.3">
      <c r="G8813" s="48">
        <f t="shared" si="220"/>
        <v>4324.5215053760912</v>
      </c>
    </row>
    <row r="8814" spans="7:7" x14ac:dyDescent="0.3">
      <c r="G8814" s="48">
        <f t="shared" si="220"/>
        <v>4324.5215053760912</v>
      </c>
    </row>
    <row r="8815" spans="7:7" x14ac:dyDescent="0.3">
      <c r="G8815" s="48">
        <f t="shared" si="220"/>
        <v>4324.5215053760912</v>
      </c>
    </row>
    <row r="8816" spans="7:7" x14ac:dyDescent="0.3">
      <c r="G8816" s="48">
        <f t="shared" si="220"/>
        <v>4324.5215053760912</v>
      </c>
    </row>
    <row r="8817" spans="7:7" x14ac:dyDescent="0.3">
      <c r="G8817" s="48">
        <f t="shared" si="220"/>
        <v>4324.5215053760912</v>
      </c>
    </row>
    <row r="8818" spans="7:7" x14ac:dyDescent="0.3">
      <c r="G8818" s="48">
        <f t="shared" si="220"/>
        <v>4324.5215053760912</v>
      </c>
    </row>
    <row r="8819" spans="7:7" x14ac:dyDescent="0.3">
      <c r="G8819" s="48">
        <f t="shared" si="220"/>
        <v>4324.5215053760912</v>
      </c>
    </row>
    <row r="8820" spans="7:7" x14ac:dyDescent="0.3">
      <c r="G8820" s="48">
        <f t="shared" si="220"/>
        <v>4324.5215053760912</v>
      </c>
    </row>
    <row r="8821" spans="7:7" x14ac:dyDescent="0.3">
      <c r="G8821" s="48">
        <f t="shared" si="220"/>
        <v>4324.5215053760912</v>
      </c>
    </row>
    <row r="8822" spans="7:7" x14ac:dyDescent="0.3">
      <c r="G8822" s="48">
        <f t="shared" si="220"/>
        <v>4324.5215053760912</v>
      </c>
    </row>
    <row r="8823" spans="7:7" x14ac:dyDescent="0.3">
      <c r="G8823" s="48">
        <f t="shared" si="220"/>
        <v>4324.5215053760912</v>
      </c>
    </row>
    <row r="8824" spans="7:7" x14ac:dyDescent="0.3">
      <c r="G8824" s="48">
        <f t="shared" si="220"/>
        <v>4324.5215053760912</v>
      </c>
    </row>
    <row r="8825" spans="7:7" x14ac:dyDescent="0.3">
      <c r="G8825" s="48">
        <f t="shared" si="220"/>
        <v>4324.5215053760912</v>
      </c>
    </row>
    <row r="8826" spans="7:7" x14ac:dyDescent="0.3">
      <c r="G8826" s="48">
        <f t="shared" si="220"/>
        <v>4324.5215053760912</v>
      </c>
    </row>
    <row r="8827" spans="7:7" x14ac:dyDescent="0.3">
      <c r="G8827" s="48">
        <f t="shared" si="220"/>
        <v>4324.5215053760912</v>
      </c>
    </row>
    <row r="8828" spans="7:7" x14ac:dyDescent="0.3">
      <c r="G8828" s="48">
        <f t="shared" si="220"/>
        <v>4324.5215053760912</v>
      </c>
    </row>
    <row r="8829" spans="7:7" x14ac:dyDescent="0.3">
      <c r="G8829" s="48">
        <f t="shared" si="220"/>
        <v>4324.5215053760912</v>
      </c>
    </row>
    <row r="8830" spans="7:7" x14ac:dyDescent="0.3">
      <c r="G8830" s="48">
        <f t="shared" si="220"/>
        <v>4324.5215053760912</v>
      </c>
    </row>
    <row r="8831" spans="7:7" x14ac:dyDescent="0.3">
      <c r="G8831" s="48">
        <f t="shared" si="220"/>
        <v>4324.5215053760912</v>
      </c>
    </row>
    <row r="8832" spans="7:7" x14ac:dyDescent="0.3">
      <c r="G8832" s="48">
        <f t="shared" si="220"/>
        <v>4324.5215053760912</v>
      </c>
    </row>
    <row r="8833" spans="7:7" x14ac:dyDescent="0.3">
      <c r="G8833" s="48">
        <f t="shared" si="220"/>
        <v>4324.5215053760912</v>
      </c>
    </row>
    <row r="8834" spans="7:7" x14ac:dyDescent="0.3">
      <c r="G8834" s="48">
        <f t="shared" si="220"/>
        <v>4324.5215053760912</v>
      </c>
    </row>
    <row r="8835" spans="7:7" x14ac:dyDescent="0.3">
      <c r="G8835" s="48">
        <f t="shared" si="220"/>
        <v>4324.5215053760912</v>
      </c>
    </row>
    <row r="8836" spans="7:7" x14ac:dyDescent="0.3">
      <c r="G8836" s="48">
        <f t="shared" si="220"/>
        <v>4324.5215053760912</v>
      </c>
    </row>
    <row r="8837" spans="7:7" x14ac:dyDescent="0.3">
      <c r="G8837" s="48">
        <f t="shared" si="220"/>
        <v>4324.5215053760912</v>
      </c>
    </row>
    <row r="8838" spans="7:7" x14ac:dyDescent="0.3">
      <c r="G8838" s="48">
        <f t="shared" si="220"/>
        <v>4324.5215053760912</v>
      </c>
    </row>
    <row r="8839" spans="7:7" x14ac:dyDescent="0.3">
      <c r="G8839" s="48">
        <f t="shared" si="220"/>
        <v>4324.5215053760912</v>
      </c>
    </row>
    <row r="8840" spans="7:7" x14ac:dyDescent="0.3">
      <c r="G8840" s="48">
        <f t="shared" si="220"/>
        <v>4324.5215053760912</v>
      </c>
    </row>
    <row r="8841" spans="7:7" x14ac:dyDescent="0.3">
      <c r="G8841" s="48">
        <f t="shared" si="220"/>
        <v>4324.5215053760912</v>
      </c>
    </row>
    <row r="8842" spans="7:7" x14ac:dyDescent="0.3">
      <c r="G8842" s="48">
        <f t="shared" si="220"/>
        <v>4324.5215053760912</v>
      </c>
    </row>
    <row r="8843" spans="7:7" x14ac:dyDescent="0.3">
      <c r="G8843" s="48">
        <f t="shared" si="220"/>
        <v>4324.5215053760912</v>
      </c>
    </row>
    <row r="8844" spans="7:7" x14ac:dyDescent="0.3">
      <c r="G8844" s="48">
        <f t="shared" si="220"/>
        <v>4324.5215053760912</v>
      </c>
    </row>
    <row r="8845" spans="7:7" x14ac:dyDescent="0.3">
      <c r="G8845" s="48">
        <f t="shared" si="220"/>
        <v>4324.5215053760912</v>
      </c>
    </row>
    <row r="8846" spans="7:7" x14ac:dyDescent="0.3">
      <c r="G8846" s="48">
        <f t="shared" si="220"/>
        <v>4324.5215053760912</v>
      </c>
    </row>
    <row r="8847" spans="7:7" x14ac:dyDescent="0.3">
      <c r="G8847" s="48">
        <f t="shared" si="220"/>
        <v>4324.5215053760912</v>
      </c>
    </row>
    <row r="8848" spans="7:7" x14ac:dyDescent="0.3">
      <c r="G8848" s="48">
        <f t="shared" si="220"/>
        <v>4324.5215053760912</v>
      </c>
    </row>
    <row r="8849" spans="7:7" x14ac:dyDescent="0.3">
      <c r="G8849" s="48">
        <f t="shared" si="220"/>
        <v>4324.5215053760912</v>
      </c>
    </row>
    <row r="8850" spans="7:7" x14ac:dyDescent="0.3">
      <c r="G8850" s="48">
        <f t="shared" si="220"/>
        <v>4324.5215053760912</v>
      </c>
    </row>
    <row r="8851" spans="7:7" x14ac:dyDescent="0.3">
      <c r="G8851" s="48">
        <f t="shared" si="220"/>
        <v>4324.5215053760912</v>
      </c>
    </row>
    <row r="8852" spans="7:7" x14ac:dyDescent="0.3">
      <c r="G8852" s="48">
        <f t="shared" si="220"/>
        <v>4324.5215053760912</v>
      </c>
    </row>
    <row r="8853" spans="7:7" x14ac:dyDescent="0.3">
      <c r="G8853" s="48">
        <f t="shared" si="220"/>
        <v>4324.5215053760912</v>
      </c>
    </row>
    <row r="8854" spans="7:7" x14ac:dyDescent="0.3">
      <c r="G8854" s="48">
        <f t="shared" si="220"/>
        <v>4324.5215053760912</v>
      </c>
    </row>
    <row r="8855" spans="7:7" x14ac:dyDescent="0.3">
      <c r="G8855" s="48">
        <f t="shared" si="220"/>
        <v>4324.5215053760912</v>
      </c>
    </row>
    <row r="8856" spans="7:7" x14ac:dyDescent="0.3">
      <c r="G8856" s="48">
        <f t="shared" si="220"/>
        <v>4324.5215053760912</v>
      </c>
    </row>
    <row r="8857" spans="7:7" x14ac:dyDescent="0.3">
      <c r="G8857" s="48">
        <f t="shared" si="220"/>
        <v>4324.5215053760912</v>
      </c>
    </row>
    <row r="8858" spans="7:7" x14ac:dyDescent="0.3">
      <c r="G8858" s="48">
        <f t="shared" si="220"/>
        <v>4324.5215053760912</v>
      </c>
    </row>
    <row r="8859" spans="7:7" x14ac:dyDescent="0.3">
      <c r="G8859" s="48">
        <f t="shared" si="220"/>
        <v>4324.5215053760912</v>
      </c>
    </row>
    <row r="8860" spans="7:7" x14ac:dyDescent="0.3">
      <c r="G8860" s="48">
        <f t="shared" si="220"/>
        <v>4324.5215053760912</v>
      </c>
    </row>
    <row r="8861" spans="7:7" x14ac:dyDescent="0.3">
      <c r="G8861" s="48">
        <f t="shared" si="220"/>
        <v>4324.5215053760912</v>
      </c>
    </row>
    <row r="8862" spans="7:7" x14ac:dyDescent="0.3">
      <c r="G8862" s="48">
        <f t="shared" si="220"/>
        <v>4324.5215053760912</v>
      </c>
    </row>
    <row r="8863" spans="7:7" x14ac:dyDescent="0.3">
      <c r="G8863" s="48">
        <f t="shared" si="220"/>
        <v>4324.5215053760912</v>
      </c>
    </row>
    <row r="8864" spans="7:7" x14ac:dyDescent="0.3">
      <c r="G8864" s="48">
        <f t="shared" si="220"/>
        <v>4324.5215053760912</v>
      </c>
    </row>
    <row r="8865" spans="7:7" x14ac:dyDescent="0.3">
      <c r="G8865" s="48">
        <f t="shared" si="220"/>
        <v>4324.5215053760912</v>
      </c>
    </row>
    <row r="8866" spans="7:7" x14ac:dyDescent="0.3">
      <c r="G8866" s="48">
        <f t="shared" si="220"/>
        <v>4324.5215053760912</v>
      </c>
    </row>
    <row r="8867" spans="7:7" x14ac:dyDescent="0.3">
      <c r="G8867" s="48">
        <f t="shared" si="220"/>
        <v>4324.5215053760912</v>
      </c>
    </row>
    <row r="8868" spans="7:7" x14ac:dyDescent="0.3">
      <c r="G8868" s="48">
        <f t="shared" si="220"/>
        <v>4324.5215053760912</v>
      </c>
    </row>
    <row r="8869" spans="7:7" x14ac:dyDescent="0.3">
      <c r="G8869" s="48">
        <f t="shared" ref="G8869:G8932" si="221">G8868+F8869-E8869</f>
        <v>4324.5215053760912</v>
      </c>
    </row>
    <row r="8870" spans="7:7" x14ac:dyDescent="0.3">
      <c r="G8870" s="48">
        <f t="shared" si="221"/>
        <v>4324.5215053760912</v>
      </c>
    </row>
    <row r="8871" spans="7:7" x14ac:dyDescent="0.3">
      <c r="G8871" s="48">
        <f t="shared" si="221"/>
        <v>4324.5215053760912</v>
      </c>
    </row>
    <row r="8872" spans="7:7" x14ac:dyDescent="0.3">
      <c r="G8872" s="48">
        <f t="shared" si="221"/>
        <v>4324.5215053760912</v>
      </c>
    </row>
    <row r="8873" spans="7:7" x14ac:dyDescent="0.3">
      <c r="G8873" s="48">
        <f t="shared" si="221"/>
        <v>4324.5215053760912</v>
      </c>
    </row>
    <row r="8874" spans="7:7" x14ac:dyDescent="0.3">
      <c r="G8874" s="48">
        <f t="shared" si="221"/>
        <v>4324.5215053760912</v>
      </c>
    </row>
    <row r="8875" spans="7:7" x14ac:dyDescent="0.3">
      <c r="G8875" s="48">
        <f t="shared" si="221"/>
        <v>4324.5215053760912</v>
      </c>
    </row>
    <row r="8876" spans="7:7" x14ac:dyDescent="0.3">
      <c r="G8876" s="48">
        <f t="shared" si="221"/>
        <v>4324.5215053760912</v>
      </c>
    </row>
    <row r="8877" spans="7:7" x14ac:dyDescent="0.3">
      <c r="G8877" s="48">
        <f t="shared" si="221"/>
        <v>4324.5215053760912</v>
      </c>
    </row>
    <row r="8878" spans="7:7" x14ac:dyDescent="0.3">
      <c r="G8878" s="48">
        <f t="shared" si="221"/>
        <v>4324.5215053760912</v>
      </c>
    </row>
    <row r="8879" spans="7:7" x14ac:dyDescent="0.3">
      <c r="G8879" s="48">
        <f t="shared" si="221"/>
        <v>4324.5215053760912</v>
      </c>
    </row>
    <row r="8880" spans="7:7" x14ac:dyDescent="0.3">
      <c r="G8880" s="48">
        <f t="shared" si="221"/>
        <v>4324.5215053760912</v>
      </c>
    </row>
    <row r="8881" spans="7:7" x14ac:dyDescent="0.3">
      <c r="G8881" s="48">
        <f t="shared" si="221"/>
        <v>4324.5215053760912</v>
      </c>
    </row>
    <row r="8882" spans="7:7" x14ac:dyDescent="0.3">
      <c r="G8882" s="48">
        <f t="shared" si="221"/>
        <v>4324.5215053760912</v>
      </c>
    </row>
    <row r="8883" spans="7:7" x14ac:dyDescent="0.3">
      <c r="G8883" s="48">
        <f t="shared" si="221"/>
        <v>4324.5215053760912</v>
      </c>
    </row>
    <row r="8884" spans="7:7" x14ac:dyDescent="0.3">
      <c r="G8884" s="48">
        <f t="shared" si="221"/>
        <v>4324.5215053760912</v>
      </c>
    </row>
    <row r="8885" spans="7:7" x14ac:dyDescent="0.3">
      <c r="G8885" s="48">
        <f t="shared" si="221"/>
        <v>4324.5215053760912</v>
      </c>
    </row>
    <row r="8886" spans="7:7" x14ac:dyDescent="0.3">
      <c r="G8886" s="48">
        <f t="shared" si="221"/>
        <v>4324.5215053760912</v>
      </c>
    </row>
    <row r="8887" spans="7:7" x14ac:dyDescent="0.3">
      <c r="G8887" s="48">
        <f t="shared" si="221"/>
        <v>4324.5215053760912</v>
      </c>
    </row>
    <row r="8888" spans="7:7" x14ac:dyDescent="0.3">
      <c r="G8888" s="48">
        <f t="shared" si="221"/>
        <v>4324.5215053760912</v>
      </c>
    </row>
    <row r="8889" spans="7:7" x14ac:dyDescent="0.3">
      <c r="G8889" s="48">
        <f t="shared" si="221"/>
        <v>4324.5215053760912</v>
      </c>
    </row>
    <row r="8890" spans="7:7" x14ac:dyDescent="0.3">
      <c r="G8890" s="48">
        <f t="shared" si="221"/>
        <v>4324.5215053760912</v>
      </c>
    </row>
    <row r="8891" spans="7:7" x14ac:dyDescent="0.3">
      <c r="G8891" s="48">
        <f t="shared" si="221"/>
        <v>4324.5215053760912</v>
      </c>
    </row>
    <row r="8892" spans="7:7" x14ac:dyDescent="0.3">
      <c r="G8892" s="48">
        <f t="shared" si="221"/>
        <v>4324.5215053760912</v>
      </c>
    </row>
    <row r="8893" spans="7:7" x14ac:dyDescent="0.3">
      <c r="G8893" s="48">
        <f t="shared" si="221"/>
        <v>4324.5215053760912</v>
      </c>
    </row>
    <row r="8894" spans="7:7" x14ac:dyDescent="0.3">
      <c r="G8894" s="48">
        <f t="shared" si="221"/>
        <v>4324.5215053760912</v>
      </c>
    </row>
    <row r="8895" spans="7:7" x14ac:dyDescent="0.3">
      <c r="G8895" s="48">
        <f t="shared" si="221"/>
        <v>4324.5215053760912</v>
      </c>
    </row>
    <row r="8896" spans="7:7" x14ac:dyDescent="0.3">
      <c r="G8896" s="48">
        <f t="shared" si="221"/>
        <v>4324.5215053760912</v>
      </c>
    </row>
    <row r="8897" spans="7:7" x14ac:dyDescent="0.3">
      <c r="G8897" s="48">
        <f t="shared" si="221"/>
        <v>4324.5215053760912</v>
      </c>
    </row>
    <row r="8898" spans="7:7" x14ac:dyDescent="0.3">
      <c r="G8898" s="48">
        <f t="shared" si="221"/>
        <v>4324.5215053760912</v>
      </c>
    </row>
    <row r="8899" spans="7:7" x14ac:dyDescent="0.3">
      <c r="G8899" s="48">
        <f t="shared" si="221"/>
        <v>4324.5215053760912</v>
      </c>
    </row>
    <row r="8900" spans="7:7" x14ac:dyDescent="0.3">
      <c r="G8900" s="48">
        <f t="shared" si="221"/>
        <v>4324.5215053760912</v>
      </c>
    </row>
    <row r="8901" spans="7:7" x14ac:dyDescent="0.3">
      <c r="G8901" s="48">
        <f t="shared" si="221"/>
        <v>4324.5215053760912</v>
      </c>
    </row>
    <row r="8902" spans="7:7" x14ac:dyDescent="0.3">
      <c r="G8902" s="48">
        <f t="shared" si="221"/>
        <v>4324.5215053760912</v>
      </c>
    </row>
    <row r="8903" spans="7:7" x14ac:dyDescent="0.3">
      <c r="G8903" s="48">
        <f t="shared" si="221"/>
        <v>4324.5215053760912</v>
      </c>
    </row>
    <row r="8904" spans="7:7" x14ac:dyDescent="0.3">
      <c r="G8904" s="48">
        <f t="shared" si="221"/>
        <v>4324.5215053760912</v>
      </c>
    </row>
    <row r="8905" spans="7:7" x14ac:dyDescent="0.3">
      <c r="G8905" s="48">
        <f t="shared" si="221"/>
        <v>4324.5215053760912</v>
      </c>
    </row>
    <row r="8906" spans="7:7" x14ac:dyDescent="0.3">
      <c r="G8906" s="48">
        <f t="shared" si="221"/>
        <v>4324.5215053760912</v>
      </c>
    </row>
    <row r="8907" spans="7:7" x14ac:dyDescent="0.3">
      <c r="G8907" s="48">
        <f t="shared" si="221"/>
        <v>4324.5215053760912</v>
      </c>
    </row>
    <row r="8908" spans="7:7" x14ac:dyDescent="0.3">
      <c r="G8908" s="48">
        <f t="shared" si="221"/>
        <v>4324.5215053760912</v>
      </c>
    </row>
    <row r="8909" spans="7:7" x14ac:dyDescent="0.3">
      <c r="G8909" s="48">
        <f t="shared" si="221"/>
        <v>4324.5215053760912</v>
      </c>
    </row>
    <row r="8910" spans="7:7" x14ac:dyDescent="0.3">
      <c r="G8910" s="48">
        <f t="shared" si="221"/>
        <v>4324.5215053760912</v>
      </c>
    </row>
    <row r="8911" spans="7:7" x14ac:dyDescent="0.3">
      <c r="G8911" s="48">
        <f t="shared" si="221"/>
        <v>4324.5215053760912</v>
      </c>
    </row>
    <row r="8912" spans="7:7" x14ac:dyDescent="0.3">
      <c r="G8912" s="48">
        <f t="shared" si="221"/>
        <v>4324.5215053760912</v>
      </c>
    </row>
    <row r="8913" spans="7:7" x14ac:dyDescent="0.3">
      <c r="G8913" s="48">
        <f t="shared" si="221"/>
        <v>4324.5215053760912</v>
      </c>
    </row>
    <row r="8914" spans="7:7" x14ac:dyDescent="0.3">
      <c r="G8914" s="48">
        <f t="shared" si="221"/>
        <v>4324.5215053760912</v>
      </c>
    </row>
    <row r="8915" spans="7:7" x14ac:dyDescent="0.3">
      <c r="G8915" s="48">
        <f t="shared" si="221"/>
        <v>4324.5215053760912</v>
      </c>
    </row>
    <row r="8916" spans="7:7" x14ac:dyDescent="0.3">
      <c r="G8916" s="48">
        <f t="shared" si="221"/>
        <v>4324.5215053760912</v>
      </c>
    </row>
    <row r="8917" spans="7:7" x14ac:dyDescent="0.3">
      <c r="G8917" s="48">
        <f t="shared" si="221"/>
        <v>4324.5215053760912</v>
      </c>
    </row>
    <row r="8918" spans="7:7" x14ac:dyDescent="0.3">
      <c r="G8918" s="48">
        <f t="shared" si="221"/>
        <v>4324.5215053760912</v>
      </c>
    </row>
    <row r="8919" spans="7:7" x14ac:dyDescent="0.3">
      <c r="G8919" s="48">
        <f t="shared" si="221"/>
        <v>4324.5215053760912</v>
      </c>
    </row>
    <row r="8920" spans="7:7" x14ac:dyDescent="0.3">
      <c r="G8920" s="48">
        <f t="shared" si="221"/>
        <v>4324.5215053760912</v>
      </c>
    </row>
    <row r="8921" spans="7:7" x14ac:dyDescent="0.3">
      <c r="G8921" s="48">
        <f t="shared" si="221"/>
        <v>4324.5215053760912</v>
      </c>
    </row>
    <row r="8922" spans="7:7" x14ac:dyDescent="0.3">
      <c r="G8922" s="48">
        <f t="shared" si="221"/>
        <v>4324.5215053760912</v>
      </c>
    </row>
    <row r="8923" spans="7:7" x14ac:dyDescent="0.3">
      <c r="G8923" s="48">
        <f t="shared" si="221"/>
        <v>4324.5215053760912</v>
      </c>
    </row>
    <row r="8924" spans="7:7" x14ac:dyDescent="0.3">
      <c r="G8924" s="48">
        <f t="shared" si="221"/>
        <v>4324.5215053760912</v>
      </c>
    </row>
    <row r="8925" spans="7:7" x14ac:dyDescent="0.3">
      <c r="G8925" s="48">
        <f t="shared" si="221"/>
        <v>4324.5215053760912</v>
      </c>
    </row>
    <row r="8926" spans="7:7" x14ac:dyDescent="0.3">
      <c r="G8926" s="48">
        <f t="shared" si="221"/>
        <v>4324.5215053760912</v>
      </c>
    </row>
    <row r="8927" spans="7:7" x14ac:dyDescent="0.3">
      <c r="G8927" s="48">
        <f t="shared" si="221"/>
        <v>4324.5215053760912</v>
      </c>
    </row>
    <row r="8928" spans="7:7" x14ac:dyDescent="0.3">
      <c r="G8928" s="48">
        <f t="shared" si="221"/>
        <v>4324.5215053760912</v>
      </c>
    </row>
    <row r="8929" spans="7:7" x14ac:dyDescent="0.3">
      <c r="G8929" s="48">
        <f t="shared" si="221"/>
        <v>4324.5215053760912</v>
      </c>
    </row>
    <row r="8930" spans="7:7" x14ac:dyDescent="0.3">
      <c r="G8930" s="48">
        <f t="shared" si="221"/>
        <v>4324.5215053760912</v>
      </c>
    </row>
    <row r="8931" spans="7:7" x14ac:dyDescent="0.3">
      <c r="G8931" s="48">
        <f t="shared" si="221"/>
        <v>4324.5215053760912</v>
      </c>
    </row>
    <row r="8932" spans="7:7" x14ac:dyDescent="0.3">
      <c r="G8932" s="48">
        <f t="shared" si="221"/>
        <v>4324.5215053760912</v>
      </c>
    </row>
    <row r="8933" spans="7:7" x14ac:dyDescent="0.3">
      <c r="G8933" s="48">
        <f t="shared" ref="G8933:G8996" si="222">G8932+F8933-E8933</f>
        <v>4324.5215053760912</v>
      </c>
    </row>
    <row r="8934" spans="7:7" x14ac:dyDescent="0.3">
      <c r="G8934" s="48">
        <f t="shared" si="222"/>
        <v>4324.5215053760912</v>
      </c>
    </row>
    <row r="8935" spans="7:7" x14ac:dyDescent="0.3">
      <c r="G8935" s="48">
        <f t="shared" si="222"/>
        <v>4324.5215053760912</v>
      </c>
    </row>
    <row r="8936" spans="7:7" x14ac:dyDescent="0.3">
      <c r="G8936" s="48">
        <f t="shared" si="222"/>
        <v>4324.5215053760912</v>
      </c>
    </row>
    <row r="8937" spans="7:7" x14ac:dyDescent="0.3">
      <c r="G8937" s="48">
        <f t="shared" si="222"/>
        <v>4324.5215053760912</v>
      </c>
    </row>
    <row r="8938" spans="7:7" x14ac:dyDescent="0.3">
      <c r="G8938" s="48">
        <f t="shared" si="222"/>
        <v>4324.5215053760912</v>
      </c>
    </row>
    <row r="8939" spans="7:7" x14ac:dyDescent="0.3">
      <c r="G8939" s="48">
        <f t="shared" si="222"/>
        <v>4324.5215053760912</v>
      </c>
    </row>
    <row r="8940" spans="7:7" x14ac:dyDescent="0.3">
      <c r="G8940" s="48">
        <f t="shared" si="222"/>
        <v>4324.5215053760912</v>
      </c>
    </row>
    <row r="8941" spans="7:7" x14ac:dyDescent="0.3">
      <c r="G8941" s="48">
        <f t="shared" si="222"/>
        <v>4324.5215053760912</v>
      </c>
    </row>
    <row r="8942" spans="7:7" x14ac:dyDescent="0.3">
      <c r="G8942" s="48">
        <f t="shared" si="222"/>
        <v>4324.5215053760912</v>
      </c>
    </row>
    <row r="8943" spans="7:7" x14ac:dyDescent="0.3">
      <c r="G8943" s="48">
        <f t="shared" si="222"/>
        <v>4324.5215053760912</v>
      </c>
    </row>
    <row r="8944" spans="7:7" x14ac:dyDescent="0.3">
      <c r="G8944" s="48">
        <f t="shared" si="222"/>
        <v>4324.5215053760912</v>
      </c>
    </row>
    <row r="8945" spans="7:7" x14ac:dyDescent="0.3">
      <c r="G8945" s="48">
        <f t="shared" si="222"/>
        <v>4324.5215053760912</v>
      </c>
    </row>
    <row r="8946" spans="7:7" x14ac:dyDescent="0.3">
      <c r="G8946" s="48">
        <f t="shared" si="222"/>
        <v>4324.5215053760912</v>
      </c>
    </row>
    <row r="8947" spans="7:7" x14ac:dyDescent="0.3">
      <c r="G8947" s="48">
        <f t="shared" si="222"/>
        <v>4324.5215053760912</v>
      </c>
    </row>
    <row r="8948" spans="7:7" x14ac:dyDescent="0.3">
      <c r="G8948" s="48">
        <f t="shared" si="222"/>
        <v>4324.5215053760912</v>
      </c>
    </row>
    <row r="8949" spans="7:7" x14ac:dyDescent="0.3">
      <c r="G8949" s="48">
        <f t="shared" si="222"/>
        <v>4324.5215053760912</v>
      </c>
    </row>
    <row r="8950" spans="7:7" x14ac:dyDescent="0.3">
      <c r="G8950" s="48">
        <f t="shared" si="222"/>
        <v>4324.5215053760912</v>
      </c>
    </row>
    <row r="8951" spans="7:7" x14ac:dyDescent="0.3">
      <c r="G8951" s="48">
        <f t="shared" si="222"/>
        <v>4324.5215053760912</v>
      </c>
    </row>
    <row r="8952" spans="7:7" x14ac:dyDescent="0.3">
      <c r="G8952" s="48">
        <f t="shared" si="222"/>
        <v>4324.5215053760912</v>
      </c>
    </row>
    <row r="8953" spans="7:7" x14ac:dyDescent="0.3">
      <c r="G8953" s="48">
        <f t="shared" si="222"/>
        <v>4324.5215053760912</v>
      </c>
    </row>
    <row r="8954" spans="7:7" x14ac:dyDescent="0.3">
      <c r="G8954" s="48">
        <f t="shared" si="222"/>
        <v>4324.5215053760912</v>
      </c>
    </row>
    <row r="8955" spans="7:7" x14ac:dyDescent="0.3">
      <c r="G8955" s="48">
        <f t="shared" si="222"/>
        <v>4324.5215053760912</v>
      </c>
    </row>
    <row r="8956" spans="7:7" x14ac:dyDescent="0.3">
      <c r="G8956" s="48">
        <f t="shared" si="222"/>
        <v>4324.5215053760912</v>
      </c>
    </row>
    <row r="8957" spans="7:7" x14ac:dyDescent="0.3">
      <c r="G8957" s="48">
        <f t="shared" si="222"/>
        <v>4324.5215053760912</v>
      </c>
    </row>
    <row r="8958" spans="7:7" x14ac:dyDescent="0.3">
      <c r="G8958" s="48">
        <f t="shared" si="222"/>
        <v>4324.5215053760912</v>
      </c>
    </row>
    <row r="8959" spans="7:7" x14ac:dyDescent="0.3">
      <c r="G8959" s="48">
        <f t="shared" si="222"/>
        <v>4324.5215053760912</v>
      </c>
    </row>
    <row r="8960" spans="7:7" x14ac:dyDescent="0.3">
      <c r="G8960" s="48">
        <f t="shared" si="222"/>
        <v>4324.5215053760912</v>
      </c>
    </row>
    <row r="8961" spans="7:7" x14ac:dyDescent="0.3">
      <c r="G8961" s="48">
        <f t="shared" si="222"/>
        <v>4324.5215053760912</v>
      </c>
    </row>
    <row r="8962" spans="7:7" x14ac:dyDescent="0.3">
      <c r="G8962" s="48">
        <f t="shared" si="222"/>
        <v>4324.5215053760912</v>
      </c>
    </row>
    <row r="8963" spans="7:7" x14ac:dyDescent="0.3">
      <c r="G8963" s="48">
        <f t="shared" si="222"/>
        <v>4324.5215053760912</v>
      </c>
    </row>
    <row r="8964" spans="7:7" x14ac:dyDescent="0.3">
      <c r="G8964" s="48">
        <f t="shared" si="222"/>
        <v>4324.5215053760912</v>
      </c>
    </row>
    <row r="8965" spans="7:7" x14ac:dyDescent="0.3">
      <c r="G8965" s="48">
        <f t="shared" si="222"/>
        <v>4324.5215053760912</v>
      </c>
    </row>
    <row r="8966" spans="7:7" x14ac:dyDescent="0.3">
      <c r="G8966" s="48">
        <f t="shared" si="222"/>
        <v>4324.5215053760912</v>
      </c>
    </row>
    <row r="8967" spans="7:7" x14ac:dyDescent="0.3">
      <c r="G8967" s="48">
        <f t="shared" si="222"/>
        <v>4324.5215053760912</v>
      </c>
    </row>
    <row r="8968" spans="7:7" x14ac:dyDescent="0.3">
      <c r="G8968" s="48">
        <f t="shared" si="222"/>
        <v>4324.5215053760912</v>
      </c>
    </row>
    <row r="8969" spans="7:7" x14ac:dyDescent="0.3">
      <c r="G8969" s="48">
        <f t="shared" si="222"/>
        <v>4324.5215053760912</v>
      </c>
    </row>
    <row r="8970" spans="7:7" x14ac:dyDescent="0.3">
      <c r="G8970" s="48">
        <f t="shared" si="222"/>
        <v>4324.5215053760912</v>
      </c>
    </row>
    <row r="8971" spans="7:7" x14ac:dyDescent="0.3">
      <c r="G8971" s="48">
        <f t="shared" si="222"/>
        <v>4324.5215053760912</v>
      </c>
    </row>
    <row r="8972" spans="7:7" x14ac:dyDescent="0.3">
      <c r="G8972" s="48">
        <f t="shared" si="222"/>
        <v>4324.5215053760912</v>
      </c>
    </row>
    <row r="8973" spans="7:7" x14ac:dyDescent="0.3">
      <c r="G8973" s="48">
        <f t="shared" si="222"/>
        <v>4324.5215053760912</v>
      </c>
    </row>
    <row r="8974" spans="7:7" x14ac:dyDescent="0.3">
      <c r="G8974" s="48">
        <f t="shared" si="222"/>
        <v>4324.5215053760912</v>
      </c>
    </row>
    <row r="8975" spans="7:7" x14ac:dyDescent="0.3">
      <c r="G8975" s="48">
        <f t="shared" si="222"/>
        <v>4324.5215053760912</v>
      </c>
    </row>
    <row r="8976" spans="7:7" x14ac:dyDescent="0.3">
      <c r="G8976" s="48">
        <f t="shared" si="222"/>
        <v>4324.5215053760912</v>
      </c>
    </row>
    <row r="8977" spans="7:7" x14ac:dyDescent="0.3">
      <c r="G8977" s="48">
        <f t="shared" si="222"/>
        <v>4324.5215053760912</v>
      </c>
    </row>
    <row r="8978" spans="7:7" x14ac:dyDescent="0.3">
      <c r="G8978" s="48">
        <f t="shared" si="222"/>
        <v>4324.5215053760912</v>
      </c>
    </row>
    <row r="8979" spans="7:7" x14ac:dyDescent="0.3">
      <c r="G8979" s="48">
        <f t="shared" si="222"/>
        <v>4324.5215053760912</v>
      </c>
    </row>
    <row r="8980" spans="7:7" x14ac:dyDescent="0.3">
      <c r="G8980" s="48">
        <f t="shared" si="222"/>
        <v>4324.5215053760912</v>
      </c>
    </row>
    <row r="8981" spans="7:7" x14ac:dyDescent="0.3">
      <c r="G8981" s="48">
        <f t="shared" si="222"/>
        <v>4324.5215053760912</v>
      </c>
    </row>
    <row r="8982" spans="7:7" x14ac:dyDescent="0.3">
      <c r="G8982" s="48">
        <f t="shared" si="222"/>
        <v>4324.5215053760912</v>
      </c>
    </row>
    <row r="8983" spans="7:7" x14ac:dyDescent="0.3">
      <c r="G8983" s="48">
        <f t="shared" si="222"/>
        <v>4324.5215053760912</v>
      </c>
    </row>
    <row r="8984" spans="7:7" x14ac:dyDescent="0.3">
      <c r="G8984" s="48">
        <f t="shared" si="222"/>
        <v>4324.5215053760912</v>
      </c>
    </row>
    <row r="8985" spans="7:7" x14ac:dyDescent="0.3">
      <c r="G8985" s="48">
        <f t="shared" si="222"/>
        <v>4324.5215053760912</v>
      </c>
    </row>
    <row r="8986" spans="7:7" x14ac:dyDescent="0.3">
      <c r="G8986" s="48">
        <f t="shared" si="222"/>
        <v>4324.5215053760912</v>
      </c>
    </row>
    <row r="8987" spans="7:7" x14ac:dyDescent="0.3">
      <c r="G8987" s="48">
        <f t="shared" si="222"/>
        <v>4324.5215053760912</v>
      </c>
    </row>
    <row r="8988" spans="7:7" x14ac:dyDescent="0.3">
      <c r="G8988" s="48">
        <f t="shared" si="222"/>
        <v>4324.5215053760912</v>
      </c>
    </row>
    <row r="8989" spans="7:7" x14ac:dyDescent="0.3">
      <c r="G8989" s="48">
        <f t="shared" si="222"/>
        <v>4324.5215053760912</v>
      </c>
    </row>
    <row r="8990" spans="7:7" x14ac:dyDescent="0.3">
      <c r="G8990" s="48">
        <f t="shared" si="222"/>
        <v>4324.5215053760912</v>
      </c>
    </row>
    <row r="8991" spans="7:7" x14ac:dyDescent="0.3">
      <c r="G8991" s="48">
        <f t="shared" si="222"/>
        <v>4324.5215053760912</v>
      </c>
    </row>
    <row r="8992" spans="7:7" x14ac:dyDescent="0.3">
      <c r="G8992" s="48">
        <f t="shared" si="222"/>
        <v>4324.5215053760912</v>
      </c>
    </row>
    <row r="8993" spans="7:7" x14ac:dyDescent="0.3">
      <c r="G8993" s="48">
        <f t="shared" si="222"/>
        <v>4324.5215053760912</v>
      </c>
    </row>
    <row r="8994" spans="7:7" x14ac:dyDescent="0.3">
      <c r="G8994" s="48">
        <f t="shared" si="222"/>
        <v>4324.5215053760912</v>
      </c>
    </row>
    <row r="8995" spans="7:7" x14ac:dyDescent="0.3">
      <c r="G8995" s="48">
        <f t="shared" si="222"/>
        <v>4324.5215053760912</v>
      </c>
    </row>
    <row r="8996" spans="7:7" x14ac:dyDescent="0.3">
      <c r="G8996" s="48">
        <f t="shared" si="222"/>
        <v>4324.5215053760912</v>
      </c>
    </row>
    <row r="8997" spans="7:7" x14ac:dyDescent="0.3">
      <c r="G8997" s="48">
        <f t="shared" ref="G8997:G9060" si="223">G8996+F8997-E8997</f>
        <v>4324.5215053760912</v>
      </c>
    </row>
    <row r="8998" spans="7:7" x14ac:dyDescent="0.3">
      <c r="G8998" s="48">
        <f t="shared" si="223"/>
        <v>4324.5215053760912</v>
      </c>
    </row>
    <row r="8999" spans="7:7" x14ac:dyDescent="0.3">
      <c r="G8999" s="48">
        <f t="shared" si="223"/>
        <v>4324.5215053760912</v>
      </c>
    </row>
    <row r="9000" spans="7:7" x14ac:dyDescent="0.3">
      <c r="G9000" s="48">
        <f t="shared" si="223"/>
        <v>4324.5215053760912</v>
      </c>
    </row>
    <row r="9001" spans="7:7" x14ac:dyDescent="0.3">
      <c r="G9001" s="48">
        <f t="shared" si="223"/>
        <v>4324.5215053760912</v>
      </c>
    </row>
    <row r="9002" spans="7:7" x14ac:dyDescent="0.3">
      <c r="G9002" s="48">
        <f t="shared" si="223"/>
        <v>4324.5215053760912</v>
      </c>
    </row>
    <row r="9003" spans="7:7" x14ac:dyDescent="0.3">
      <c r="G9003" s="48">
        <f t="shared" si="223"/>
        <v>4324.5215053760912</v>
      </c>
    </row>
    <row r="9004" spans="7:7" x14ac:dyDescent="0.3">
      <c r="G9004" s="48">
        <f t="shared" si="223"/>
        <v>4324.5215053760912</v>
      </c>
    </row>
    <row r="9005" spans="7:7" x14ac:dyDescent="0.3">
      <c r="G9005" s="48">
        <f t="shared" si="223"/>
        <v>4324.5215053760912</v>
      </c>
    </row>
    <row r="9006" spans="7:7" x14ac:dyDescent="0.3">
      <c r="G9006" s="48">
        <f t="shared" si="223"/>
        <v>4324.5215053760912</v>
      </c>
    </row>
    <row r="9007" spans="7:7" x14ac:dyDescent="0.3">
      <c r="G9007" s="48">
        <f t="shared" si="223"/>
        <v>4324.5215053760912</v>
      </c>
    </row>
    <row r="9008" spans="7:7" x14ac:dyDescent="0.3">
      <c r="G9008" s="48">
        <f t="shared" si="223"/>
        <v>4324.5215053760912</v>
      </c>
    </row>
    <row r="9009" spans="7:7" x14ac:dyDescent="0.3">
      <c r="G9009" s="48">
        <f t="shared" si="223"/>
        <v>4324.5215053760912</v>
      </c>
    </row>
    <row r="9010" spans="7:7" x14ac:dyDescent="0.3">
      <c r="G9010" s="48">
        <f t="shared" si="223"/>
        <v>4324.5215053760912</v>
      </c>
    </row>
    <row r="9011" spans="7:7" x14ac:dyDescent="0.3">
      <c r="G9011" s="48">
        <f t="shared" si="223"/>
        <v>4324.5215053760912</v>
      </c>
    </row>
    <row r="9012" spans="7:7" x14ac:dyDescent="0.3">
      <c r="G9012" s="48">
        <f t="shared" si="223"/>
        <v>4324.5215053760912</v>
      </c>
    </row>
    <row r="9013" spans="7:7" x14ac:dyDescent="0.3">
      <c r="G9013" s="48">
        <f t="shared" si="223"/>
        <v>4324.5215053760912</v>
      </c>
    </row>
    <row r="9014" spans="7:7" x14ac:dyDescent="0.3">
      <c r="G9014" s="48">
        <f t="shared" si="223"/>
        <v>4324.5215053760912</v>
      </c>
    </row>
    <row r="9015" spans="7:7" x14ac:dyDescent="0.3">
      <c r="G9015" s="48">
        <f t="shared" si="223"/>
        <v>4324.5215053760912</v>
      </c>
    </row>
    <row r="9016" spans="7:7" x14ac:dyDescent="0.3">
      <c r="G9016" s="48">
        <f t="shared" si="223"/>
        <v>4324.5215053760912</v>
      </c>
    </row>
    <row r="9017" spans="7:7" x14ac:dyDescent="0.3">
      <c r="G9017" s="48">
        <f t="shared" si="223"/>
        <v>4324.5215053760912</v>
      </c>
    </row>
    <row r="9018" spans="7:7" x14ac:dyDescent="0.3">
      <c r="G9018" s="48">
        <f t="shared" si="223"/>
        <v>4324.5215053760912</v>
      </c>
    </row>
    <row r="9019" spans="7:7" x14ac:dyDescent="0.3">
      <c r="G9019" s="48">
        <f t="shared" si="223"/>
        <v>4324.5215053760912</v>
      </c>
    </row>
    <row r="9020" spans="7:7" x14ac:dyDescent="0.3">
      <c r="G9020" s="48">
        <f t="shared" si="223"/>
        <v>4324.5215053760912</v>
      </c>
    </row>
    <row r="9021" spans="7:7" x14ac:dyDescent="0.3">
      <c r="G9021" s="48">
        <f t="shared" si="223"/>
        <v>4324.5215053760912</v>
      </c>
    </row>
    <row r="9022" spans="7:7" x14ac:dyDescent="0.3">
      <c r="G9022" s="48">
        <f t="shared" si="223"/>
        <v>4324.5215053760912</v>
      </c>
    </row>
    <row r="9023" spans="7:7" x14ac:dyDescent="0.3">
      <c r="G9023" s="48">
        <f t="shared" si="223"/>
        <v>4324.5215053760912</v>
      </c>
    </row>
    <row r="9024" spans="7:7" x14ac:dyDescent="0.3">
      <c r="G9024" s="48">
        <f t="shared" si="223"/>
        <v>4324.5215053760912</v>
      </c>
    </row>
    <row r="9025" spans="7:7" x14ac:dyDescent="0.3">
      <c r="G9025" s="48">
        <f t="shared" si="223"/>
        <v>4324.5215053760912</v>
      </c>
    </row>
    <row r="9026" spans="7:7" x14ac:dyDescent="0.3">
      <c r="G9026" s="48">
        <f t="shared" si="223"/>
        <v>4324.5215053760912</v>
      </c>
    </row>
    <row r="9027" spans="7:7" x14ac:dyDescent="0.3">
      <c r="G9027" s="48">
        <f t="shared" si="223"/>
        <v>4324.5215053760912</v>
      </c>
    </row>
    <row r="9028" spans="7:7" x14ac:dyDescent="0.3">
      <c r="G9028" s="48">
        <f t="shared" si="223"/>
        <v>4324.5215053760912</v>
      </c>
    </row>
    <row r="9029" spans="7:7" x14ac:dyDescent="0.3">
      <c r="G9029" s="48">
        <f t="shared" si="223"/>
        <v>4324.5215053760912</v>
      </c>
    </row>
    <row r="9030" spans="7:7" x14ac:dyDescent="0.3">
      <c r="G9030" s="48">
        <f t="shared" si="223"/>
        <v>4324.5215053760912</v>
      </c>
    </row>
    <row r="9031" spans="7:7" x14ac:dyDescent="0.3">
      <c r="G9031" s="48">
        <f t="shared" si="223"/>
        <v>4324.5215053760912</v>
      </c>
    </row>
    <row r="9032" spans="7:7" x14ac:dyDescent="0.3">
      <c r="G9032" s="48">
        <f t="shared" si="223"/>
        <v>4324.5215053760912</v>
      </c>
    </row>
    <row r="9033" spans="7:7" x14ac:dyDescent="0.3">
      <c r="G9033" s="48">
        <f t="shared" si="223"/>
        <v>4324.5215053760912</v>
      </c>
    </row>
    <row r="9034" spans="7:7" x14ac:dyDescent="0.3">
      <c r="G9034" s="48">
        <f t="shared" si="223"/>
        <v>4324.5215053760912</v>
      </c>
    </row>
    <row r="9035" spans="7:7" x14ac:dyDescent="0.3">
      <c r="G9035" s="48">
        <f t="shared" si="223"/>
        <v>4324.5215053760912</v>
      </c>
    </row>
    <row r="9036" spans="7:7" x14ac:dyDescent="0.3">
      <c r="G9036" s="48">
        <f t="shared" si="223"/>
        <v>4324.5215053760912</v>
      </c>
    </row>
    <row r="9037" spans="7:7" x14ac:dyDescent="0.3">
      <c r="G9037" s="48">
        <f t="shared" si="223"/>
        <v>4324.5215053760912</v>
      </c>
    </row>
    <row r="9038" spans="7:7" x14ac:dyDescent="0.3">
      <c r="G9038" s="48">
        <f t="shared" si="223"/>
        <v>4324.5215053760912</v>
      </c>
    </row>
    <row r="9039" spans="7:7" x14ac:dyDescent="0.3">
      <c r="G9039" s="48">
        <f t="shared" si="223"/>
        <v>4324.5215053760912</v>
      </c>
    </row>
    <row r="9040" spans="7:7" x14ac:dyDescent="0.3">
      <c r="G9040" s="48">
        <f t="shared" si="223"/>
        <v>4324.5215053760912</v>
      </c>
    </row>
    <row r="9041" spans="7:7" x14ac:dyDescent="0.3">
      <c r="G9041" s="48">
        <f t="shared" si="223"/>
        <v>4324.5215053760912</v>
      </c>
    </row>
    <row r="9042" spans="7:7" x14ac:dyDescent="0.3">
      <c r="G9042" s="48">
        <f t="shared" si="223"/>
        <v>4324.5215053760912</v>
      </c>
    </row>
    <row r="9043" spans="7:7" x14ac:dyDescent="0.3">
      <c r="G9043" s="48">
        <f t="shared" si="223"/>
        <v>4324.5215053760912</v>
      </c>
    </row>
    <row r="9044" spans="7:7" x14ac:dyDescent="0.3">
      <c r="G9044" s="48">
        <f t="shared" si="223"/>
        <v>4324.5215053760912</v>
      </c>
    </row>
    <row r="9045" spans="7:7" x14ac:dyDescent="0.3">
      <c r="G9045" s="48">
        <f t="shared" si="223"/>
        <v>4324.5215053760912</v>
      </c>
    </row>
    <row r="9046" spans="7:7" x14ac:dyDescent="0.3">
      <c r="G9046" s="48">
        <f t="shared" si="223"/>
        <v>4324.5215053760912</v>
      </c>
    </row>
    <row r="9047" spans="7:7" x14ac:dyDescent="0.3">
      <c r="G9047" s="48">
        <f t="shared" si="223"/>
        <v>4324.5215053760912</v>
      </c>
    </row>
    <row r="9048" spans="7:7" x14ac:dyDescent="0.3">
      <c r="G9048" s="48">
        <f t="shared" si="223"/>
        <v>4324.5215053760912</v>
      </c>
    </row>
    <row r="9049" spans="7:7" x14ac:dyDescent="0.3">
      <c r="G9049" s="48">
        <f t="shared" si="223"/>
        <v>4324.5215053760912</v>
      </c>
    </row>
    <row r="9050" spans="7:7" x14ac:dyDescent="0.3">
      <c r="G9050" s="48">
        <f t="shared" si="223"/>
        <v>4324.5215053760912</v>
      </c>
    </row>
    <row r="9051" spans="7:7" x14ac:dyDescent="0.3">
      <c r="G9051" s="48">
        <f t="shared" si="223"/>
        <v>4324.5215053760912</v>
      </c>
    </row>
    <row r="9052" spans="7:7" x14ac:dyDescent="0.3">
      <c r="G9052" s="48">
        <f t="shared" si="223"/>
        <v>4324.5215053760912</v>
      </c>
    </row>
    <row r="9053" spans="7:7" x14ac:dyDescent="0.3">
      <c r="G9053" s="48">
        <f t="shared" si="223"/>
        <v>4324.5215053760912</v>
      </c>
    </row>
    <row r="9054" spans="7:7" x14ac:dyDescent="0.3">
      <c r="G9054" s="48">
        <f t="shared" si="223"/>
        <v>4324.5215053760912</v>
      </c>
    </row>
    <row r="9055" spans="7:7" x14ac:dyDescent="0.3">
      <c r="G9055" s="48">
        <f t="shared" si="223"/>
        <v>4324.5215053760912</v>
      </c>
    </row>
    <row r="9056" spans="7:7" x14ac:dyDescent="0.3">
      <c r="G9056" s="48">
        <f t="shared" si="223"/>
        <v>4324.5215053760912</v>
      </c>
    </row>
    <row r="9057" spans="7:7" x14ac:dyDescent="0.3">
      <c r="G9057" s="48">
        <f t="shared" si="223"/>
        <v>4324.5215053760912</v>
      </c>
    </row>
    <row r="9058" spans="7:7" x14ac:dyDescent="0.3">
      <c r="G9058" s="48">
        <f t="shared" si="223"/>
        <v>4324.5215053760912</v>
      </c>
    </row>
    <row r="9059" spans="7:7" x14ac:dyDescent="0.3">
      <c r="G9059" s="48">
        <f t="shared" si="223"/>
        <v>4324.5215053760912</v>
      </c>
    </row>
    <row r="9060" spans="7:7" x14ac:dyDescent="0.3">
      <c r="G9060" s="48">
        <f t="shared" si="223"/>
        <v>4324.5215053760912</v>
      </c>
    </row>
    <row r="9061" spans="7:7" x14ac:dyDescent="0.3">
      <c r="G9061" s="48">
        <f t="shared" ref="G9061:G9124" si="224">G9060+F9061-E9061</f>
        <v>4324.5215053760912</v>
      </c>
    </row>
    <row r="9062" spans="7:7" x14ac:dyDescent="0.3">
      <c r="G9062" s="48">
        <f t="shared" si="224"/>
        <v>4324.5215053760912</v>
      </c>
    </row>
    <row r="9063" spans="7:7" x14ac:dyDescent="0.3">
      <c r="G9063" s="48">
        <f t="shared" si="224"/>
        <v>4324.5215053760912</v>
      </c>
    </row>
    <row r="9064" spans="7:7" x14ac:dyDescent="0.3">
      <c r="G9064" s="48">
        <f t="shared" si="224"/>
        <v>4324.5215053760912</v>
      </c>
    </row>
    <row r="9065" spans="7:7" x14ac:dyDescent="0.3">
      <c r="G9065" s="48">
        <f t="shared" si="224"/>
        <v>4324.5215053760912</v>
      </c>
    </row>
    <row r="9066" spans="7:7" x14ac:dyDescent="0.3">
      <c r="G9066" s="48">
        <f t="shared" si="224"/>
        <v>4324.5215053760912</v>
      </c>
    </row>
    <row r="9067" spans="7:7" x14ac:dyDescent="0.3">
      <c r="G9067" s="48">
        <f t="shared" si="224"/>
        <v>4324.5215053760912</v>
      </c>
    </row>
    <row r="9068" spans="7:7" x14ac:dyDescent="0.3">
      <c r="G9068" s="48">
        <f t="shared" si="224"/>
        <v>4324.5215053760912</v>
      </c>
    </row>
    <row r="9069" spans="7:7" x14ac:dyDescent="0.3">
      <c r="G9069" s="48">
        <f t="shared" si="224"/>
        <v>4324.5215053760912</v>
      </c>
    </row>
    <row r="9070" spans="7:7" x14ac:dyDescent="0.3">
      <c r="G9070" s="48">
        <f t="shared" si="224"/>
        <v>4324.5215053760912</v>
      </c>
    </row>
    <row r="9071" spans="7:7" x14ac:dyDescent="0.3">
      <c r="G9071" s="48">
        <f t="shared" si="224"/>
        <v>4324.5215053760912</v>
      </c>
    </row>
    <row r="9072" spans="7:7" x14ac:dyDescent="0.3">
      <c r="G9072" s="48">
        <f t="shared" si="224"/>
        <v>4324.5215053760912</v>
      </c>
    </row>
    <row r="9073" spans="7:7" x14ac:dyDescent="0.3">
      <c r="G9073" s="48">
        <f t="shared" si="224"/>
        <v>4324.5215053760912</v>
      </c>
    </row>
    <row r="9074" spans="7:7" x14ac:dyDescent="0.3">
      <c r="G9074" s="48">
        <f t="shared" si="224"/>
        <v>4324.5215053760912</v>
      </c>
    </row>
    <row r="9075" spans="7:7" x14ac:dyDescent="0.3">
      <c r="G9075" s="48">
        <f t="shared" si="224"/>
        <v>4324.5215053760912</v>
      </c>
    </row>
    <row r="9076" spans="7:7" x14ac:dyDescent="0.3">
      <c r="G9076" s="48">
        <f t="shared" si="224"/>
        <v>4324.5215053760912</v>
      </c>
    </row>
    <row r="9077" spans="7:7" x14ac:dyDescent="0.3">
      <c r="G9077" s="48">
        <f t="shared" si="224"/>
        <v>4324.5215053760912</v>
      </c>
    </row>
    <row r="9078" spans="7:7" x14ac:dyDescent="0.3">
      <c r="G9078" s="48">
        <f t="shared" si="224"/>
        <v>4324.5215053760912</v>
      </c>
    </row>
    <row r="9079" spans="7:7" x14ac:dyDescent="0.3">
      <c r="G9079" s="48">
        <f t="shared" si="224"/>
        <v>4324.5215053760912</v>
      </c>
    </row>
    <row r="9080" spans="7:7" x14ac:dyDescent="0.3">
      <c r="G9080" s="48">
        <f t="shared" si="224"/>
        <v>4324.5215053760912</v>
      </c>
    </row>
    <row r="9081" spans="7:7" x14ac:dyDescent="0.3">
      <c r="G9081" s="48">
        <f t="shared" si="224"/>
        <v>4324.5215053760912</v>
      </c>
    </row>
    <row r="9082" spans="7:7" x14ac:dyDescent="0.3">
      <c r="G9082" s="48">
        <f t="shared" si="224"/>
        <v>4324.5215053760912</v>
      </c>
    </row>
    <row r="9083" spans="7:7" x14ac:dyDescent="0.3">
      <c r="G9083" s="48">
        <f t="shared" si="224"/>
        <v>4324.5215053760912</v>
      </c>
    </row>
    <row r="9084" spans="7:7" x14ac:dyDescent="0.3">
      <c r="G9084" s="48">
        <f t="shared" si="224"/>
        <v>4324.5215053760912</v>
      </c>
    </row>
    <row r="9085" spans="7:7" x14ac:dyDescent="0.3">
      <c r="G9085" s="48">
        <f t="shared" si="224"/>
        <v>4324.5215053760912</v>
      </c>
    </row>
    <row r="9086" spans="7:7" x14ac:dyDescent="0.3">
      <c r="G9086" s="48">
        <f t="shared" si="224"/>
        <v>4324.5215053760912</v>
      </c>
    </row>
    <row r="9087" spans="7:7" x14ac:dyDescent="0.3">
      <c r="G9087" s="48">
        <f t="shared" si="224"/>
        <v>4324.5215053760912</v>
      </c>
    </row>
    <row r="9088" spans="7:7" x14ac:dyDescent="0.3">
      <c r="G9088" s="48">
        <f t="shared" si="224"/>
        <v>4324.5215053760912</v>
      </c>
    </row>
    <row r="9089" spans="7:7" x14ac:dyDescent="0.3">
      <c r="G9089" s="48">
        <f t="shared" si="224"/>
        <v>4324.5215053760912</v>
      </c>
    </row>
    <row r="9090" spans="7:7" x14ac:dyDescent="0.3">
      <c r="G9090" s="48">
        <f t="shared" si="224"/>
        <v>4324.5215053760912</v>
      </c>
    </row>
    <row r="9091" spans="7:7" x14ac:dyDescent="0.3">
      <c r="G9091" s="48">
        <f t="shared" si="224"/>
        <v>4324.5215053760912</v>
      </c>
    </row>
    <row r="9092" spans="7:7" x14ac:dyDescent="0.3">
      <c r="G9092" s="48">
        <f t="shared" si="224"/>
        <v>4324.5215053760912</v>
      </c>
    </row>
    <row r="9093" spans="7:7" x14ac:dyDescent="0.3">
      <c r="G9093" s="48">
        <f t="shared" si="224"/>
        <v>4324.5215053760912</v>
      </c>
    </row>
    <row r="9094" spans="7:7" x14ac:dyDescent="0.3">
      <c r="G9094" s="48">
        <f t="shared" si="224"/>
        <v>4324.5215053760912</v>
      </c>
    </row>
    <row r="9095" spans="7:7" x14ac:dyDescent="0.3">
      <c r="G9095" s="48">
        <f t="shared" si="224"/>
        <v>4324.5215053760912</v>
      </c>
    </row>
    <row r="9096" spans="7:7" x14ac:dyDescent="0.3">
      <c r="G9096" s="48">
        <f t="shared" si="224"/>
        <v>4324.5215053760912</v>
      </c>
    </row>
    <row r="9097" spans="7:7" x14ac:dyDescent="0.3">
      <c r="G9097" s="48">
        <f t="shared" si="224"/>
        <v>4324.5215053760912</v>
      </c>
    </row>
    <row r="9098" spans="7:7" x14ac:dyDescent="0.3">
      <c r="G9098" s="48">
        <f t="shared" si="224"/>
        <v>4324.5215053760912</v>
      </c>
    </row>
    <row r="9099" spans="7:7" x14ac:dyDescent="0.3">
      <c r="G9099" s="48">
        <f t="shared" si="224"/>
        <v>4324.5215053760912</v>
      </c>
    </row>
    <row r="9100" spans="7:7" x14ac:dyDescent="0.3">
      <c r="G9100" s="48">
        <f t="shared" si="224"/>
        <v>4324.5215053760912</v>
      </c>
    </row>
    <row r="9101" spans="7:7" x14ac:dyDescent="0.3">
      <c r="G9101" s="48">
        <f t="shared" si="224"/>
        <v>4324.5215053760912</v>
      </c>
    </row>
    <row r="9102" spans="7:7" x14ac:dyDescent="0.3">
      <c r="G9102" s="48">
        <f t="shared" si="224"/>
        <v>4324.5215053760912</v>
      </c>
    </row>
    <row r="9103" spans="7:7" x14ac:dyDescent="0.3">
      <c r="G9103" s="48">
        <f t="shared" si="224"/>
        <v>4324.5215053760912</v>
      </c>
    </row>
    <row r="9104" spans="7:7" x14ac:dyDescent="0.3">
      <c r="G9104" s="48">
        <f t="shared" si="224"/>
        <v>4324.5215053760912</v>
      </c>
    </row>
    <row r="9105" spans="7:7" x14ac:dyDescent="0.3">
      <c r="G9105" s="48">
        <f t="shared" si="224"/>
        <v>4324.5215053760912</v>
      </c>
    </row>
    <row r="9106" spans="7:7" x14ac:dyDescent="0.3">
      <c r="G9106" s="48">
        <f t="shared" si="224"/>
        <v>4324.5215053760912</v>
      </c>
    </row>
    <row r="9107" spans="7:7" x14ac:dyDescent="0.3">
      <c r="G9107" s="48">
        <f t="shared" si="224"/>
        <v>4324.5215053760912</v>
      </c>
    </row>
    <row r="9108" spans="7:7" x14ac:dyDescent="0.3">
      <c r="G9108" s="48">
        <f t="shared" si="224"/>
        <v>4324.5215053760912</v>
      </c>
    </row>
    <row r="9109" spans="7:7" x14ac:dyDescent="0.3">
      <c r="G9109" s="48">
        <f t="shared" si="224"/>
        <v>4324.5215053760912</v>
      </c>
    </row>
    <row r="9110" spans="7:7" x14ac:dyDescent="0.3">
      <c r="G9110" s="48">
        <f t="shared" si="224"/>
        <v>4324.5215053760912</v>
      </c>
    </row>
    <row r="9111" spans="7:7" x14ac:dyDescent="0.3">
      <c r="G9111" s="48">
        <f t="shared" si="224"/>
        <v>4324.5215053760912</v>
      </c>
    </row>
    <row r="9112" spans="7:7" x14ac:dyDescent="0.3">
      <c r="G9112" s="48">
        <f t="shared" si="224"/>
        <v>4324.5215053760912</v>
      </c>
    </row>
    <row r="9113" spans="7:7" x14ac:dyDescent="0.3">
      <c r="G9113" s="48">
        <f t="shared" si="224"/>
        <v>4324.5215053760912</v>
      </c>
    </row>
    <row r="9114" spans="7:7" x14ac:dyDescent="0.3">
      <c r="G9114" s="48">
        <f t="shared" si="224"/>
        <v>4324.5215053760912</v>
      </c>
    </row>
    <row r="9115" spans="7:7" x14ac:dyDescent="0.3">
      <c r="G9115" s="48">
        <f t="shared" si="224"/>
        <v>4324.5215053760912</v>
      </c>
    </row>
    <row r="9116" spans="7:7" x14ac:dyDescent="0.3">
      <c r="G9116" s="48">
        <f t="shared" si="224"/>
        <v>4324.5215053760912</v>
      </c>
    </row>
    <row r="9117" spans="7:7" x14ac:dyDescent="0.3">
      <c r="G9117" s="48">
        <f t="shared" si="224"/>
        <v>4324.5215053760912</v>
      </c>
    </row>
    <row r="9118" spans="7:7" x14ac:dyDescent="0.3">
      <c r="G9118" s="48">
        <f t="shared" si="224"/>
        <v>4324.5215053760912</v>
      </c>
    </row>
    <row r="9119" spans="7:7" x14ac:dyDescent="0.3">
      <c r="G9119" s="48">
        <f t="shared" si="224"/>
        <v>4324.5215053760912</v>
      </c>
    </row>
    <row r="9120" spans="7:7" x14ac:dyDescent="0.3">
      <c r="G9120" s="48">
        <f t="shared" si="224"/>
        <v>4324.5215053760912</v>
      </c>
    </row>
    <row r="9121" spans="7:7" x14ac:dyDescent="0.3">
      <c r="G9121" s="48">
        <f t="shared" si="224"/>
        <v>4324.5215053760912</v>
      </c>
    </row>
    <row r="9122" spans="7:7" x14ac:dyDescent="0.3">
      <c r="G9122" s="48">
        <f t="shared" si="224"/>
        <v>4324.5215053760912</v>
      </c>
    </row>
    <row r="9123" spans="7:7" x14ac:dyDescent="0.3">
      <c r="G9123" s="48">
        <f t="shared" si="224"/>
        <v>4324.5215053760912</v>
      </c>
    </row>
    <row r="9124" spans="7:7" x14ac:dyDescent="0.3">
      <c r="G9124" s="48">
        <f t="shared" si="224"/>
        <v>4324.5215053760912</v>
      </c>
    </row>
    <row r="9125" spans="7:7" x14ac:dyDescent="0.3">
      <c r="G9125" s="48">
        <f t="shared" ref="G9125:G9188" si="225">G9124+F9125-E9125</f>
        <v>4324.5215053760912</v>
      </c>
    </row>
    <row r="9126" spans="7:7" x14ac:dyDescent="0.3">
      <c r="G9126" s="48">
        <f t="shared" si="225"/>
        <v>4324.5215053760912</v>
      </c>
    </row>
    <row r="9127" spans="7:7" x14ac:dyDescent="0.3">
      <c r="G9127" s="48">
        <f t="shared" si="225"/>
        <v>4324.5215053760912</v>
      </c>
    </row>
    <row r="9128" spans="7:7" x14ac:dyDescent="0.3">
      <c r="G9128" s="48">
        <f t="shared" si="225"/>
        <v>4324.5215053760912</v>
      </c>
    </row>
    <row r="9129" spans="7:7" x14ac:dyDescent="0.3">
      <c r="G9129" s="48">
        <f t="shared" si="225"/>
        <v>4324.5215053760912</v>
      </c>
    </row>
    <row r="9130" spans="7:7" x14ac:dyDescent="0.3">
      <c r="G9130" s="48">
        <f t="shared" si="225"/>
        <v>4324.5215053760912</v>
      </c>
    </row>
    <row r="9131" spans="7:7" x14ac:dyDescent="0.3">
      <c r="G9131" s="48">
        <f t="shared" si="225"/>
        <v>4324.5215053760912</v>
      </c>
    </row>
    <row r="9132" spans="7:7" x14ac:dyDescent="0.3">
      <c r="G9132" s="48">
        <f t="shared" si="225"/>
        <v>4324.5215053760912</v>
      </c>
    </row>
    <row r="9133" spans="7:7" x14ac:dyDescent="0.3">
      <c r="G9133" s="48">
        <f t="shared" si="225"/>
        <v>4324.5215053760912</v>
      </c>
    </row>
    <row r="9134" spans="7:7" x14ac:dyDescent="0.3">
      <c r="G9134" s="48">
        <f t="shared" si="225"/>
        <v>4324.5215053760912</v>
      </c>
    </row>
    <row r="9135" spans="7:7" x14ac:dyDescent="0.3">
      <c r="G9135" s="48">
        <f t="shared" si="225"/>
        <v>4324.5215053760912</v>
      </c>
    </row>
    <row r="9136" spans="7:7" x14ac:dyDescent="0.3">
      <c r="G9136" s="48">
        <f t="shared" si="225"/>
        <v>4324.5215053760912</v>
      </c>
    </row>
    <row r="9137" spans="7:7" x14ac:dyDescent="0.3">
      <c r="G9137" s="48">
        <f t="shared" si="225"/>
        <v>4324.5215053760912</v>
      </c>
    </row>
    <row r="9138" spans="7:7" x14ac:dyDescent="0.3">
      <c r="G9138" s="48">
        <f t="shared" si="225"/>
        <v>4324.5215053760912</v>
      </c>
    </row>
    <row r="9139" spans="7:7" x14ac:dyDescent="0.3">
      <c r="G9139" s="48">
        <f t="shared" si="225"/>
        <v>4324.5215053760912</v>
      </c>
    </row>
    <row r="9140" spans="7:7" x14ac:dyDescent="0.3">
      <c r="G9140" s="48">
        <f t="shared" si="225"/>
        <v>4324.5215053760912</v>
      </c>
    </row>
    <row r="9141" spans="7:7" x14ac:dyDescent="0.3">
      <c r="G9141" s="48">
        <f t="shared" si="225"/>
        <v>4324.5215053760912</v>
      </c>
    </row>
    <row r="9142" spans="7:7" x14ac:dyDescent="0.3">
      <c r="G9142" s="48">
        <f t="shared" si="225"/>
        <v>4324.5215053760912</v>
      </c>
    </row>
    <row r="9143" spans="7:7" x14ac:dyDescent="0.3">
      <c r="G9143" s="48">
        <f t="shared" si="225"/>
        <v>4324.5215053760912</v>
      </c>
    </row>
    <row r="9144" spans="7:7" x14ac:dyDescent="0.3">
      <c r="G9144" s="48">
        <f t="shared" si="225"/>
        <v>4324.5215053760912</v>
      </c>
    </row>
    <row r="9145" spans="7:7" x14ac:dyDescent="0.3">
      <c r="G9145" s="48">
        <f t="shared" si="225"/>
        <v>4324.5215053760912</v>
      </c>
    </row>
    <row r="9146" spans="7:7" x14ac:dyDescent="0.3">
      <c r="G9146" s="48">
        <f t="shared" si="225"/>
        <v>4324.5215053760912</v>
      </c>
    </row>
    <row r="9147" spans="7:7" x14ac:dyDescent="0.3">
      <c r="G9147" s="48">
        <f t="shared" si="225"/>
        <v>4324.5215053760912</v>
      </c>
    </row>
    <row r="9148" spans="7:7" x14ac:dyDescent="0.3">
      <c r="G9148" s="48">
        <f t="shared" si="225"/>
        <v>4324.5215053760912</v>
      </c>
    </row>
    <row r="9149" spans="7:7" x14ac:dyDescent="0.3">
      <c r="G9149" s="48">
        <f t="shared" si="225"/>
        <v>4324.5215053760912</v>
      </c>
    </row>
    <row r="9150" spans="7:7" x14ac:dyDescent="0.3">
      <c r="G9150" s="48">
        <f t="shared" si="225"/>
        <v>4324.5215053760912</v>
      </c>
    </row>
    <row r="9151" spans="7:7" x14ac:dyDescent="0.3">
      <c r="G9151" s="48">
        <f t="shared" si="225"/>
        <v>4324.5215053760912</v>
      </c>
    </row>
    <row r="9152" spans="7:7" x14ac:dyDescent="0.3">
      <c r="G9152" s="48">
        <f t="shared" si="225"/>
        <v>4324.5215053760912</v>
      </c>
    </row>
    <row r="9153" spans="7:7" x14ac:dyDescent="0.3">
      <c r="G9153" s="48">
        <f t="shared" si="225"/>
        <v>4324.5215053760912</v>
      </c>
    </row>
    <row r="9154" spans="7:7" x14ac:dyDescent="0.3">
      <c r="G9154" s="48">
        <f t="shared" si="225"/>
        <v>4324.5215053760912</v>
      </c>
    </row>
    <row r="9155" spans="7:7" x14ac:dyDescent="0.3">
      <c r="G9155" s="48">
        <f t="shared" si="225"/>
        <v>4324.5215053760912</v>
      </c>
    </row>
    <row r="9156" spans="7:7" x14ac:dyDescent="0.3">
      <c r="G9156" s="48">
        <f t="shared" si="225"/>
        <v>4324.5215053760912</v>
      </c>
    </row>
    <row r="9157" spans="7:7" x14ac:dyDescent="0.3">
      <c r="G9157" s="48">
        <f t="shared" si="225"/>
        <v>4324.5215053760912</v>
      </c>
    </row>
    <row r="9158" spans="7:7" x14ac:dyDescent="0.3">
      <c r="G9158" s="48">
        <f t="shared" si="225"/>
        <v>4324.5215053760912</v>
      </c>
    </row>
    <row r="9159" spans="7:7" x14ac:dyDescent="0.3">
      <c r="G9159" s="48">
        <f t="shared" si="225"/>
        <v>4324.5215053760912</v>
      </c>
    </row>
    <row r="9160" spans="7:7" x14ac:dyDescent="0.3">
      <c r="G9160" s="48">
        <f t="shared" si="225"/>
        <v>4324.5215053760912</v>
      </c>
    </row>
    <row r="9161" spans="7:7" x14ac:dyDescent="0.3">
      <c r="G9161" s="48">
        <f t="shared" si="225"/>
        <v>4324.5215053760912</v>
      </c>
    </row>
    <row r="9162" spans="7:7" x14ac:dyDescent="0.3">
      <c r="G9162" s="48">
        <f t="shared" si="225"/>
        <v>4324.5215053760912</v>
      </c>
    </row>
    <row r="9163" spans="7:7" x14ac:dyDescent="0.3">
      <c r="G9163" s="48">
        <f t="shared" si="225"/>
        <v>4324.5215053760912</v>
      </c>
    </row>
    <row r="9164" spans="7:7" x14ac:dyDescent="0.3">
      <c r="G9164" s="48">
        <f t="shared" si="225"/>
        <v>4324.5215053760912</v>
      </c>
    </row>
    <row r="9165" spans="7:7" x14ac:dyDescent="0.3">
      <c r="G9165" s="48">
        <f t="shared" si="225"/>
        <v>4324.5215053760912</v>
      </c>
    </row>
    <row r="9166" spans="7:7" x14ac:dyDescent="0.3">
      <c r="G9166" s="48">
        <f t="shared" si="225"/>
        <v>4324.5215053760912</v>
      </c>
    </row>
    <row r="9167" spans="7:7" x14ac:dyDescent="0.3">
      <c r="G9167" s="48">
        <f t="shared" si="225"/>
        <v>4324.5215053760912</v>
      </c>
    </row>
    <row r="9168" spans="7:7" x14ac:dyDescent="0.3">
      <c r="G9168" s="48">
        <f t="shared" si="225"/>
        <v>4324.5215053760912</v>
      </c>
    </row>
    <row r="9169" spans="7:7" x14ac:dyDescent="0.3">
      <c r="G9169" s="48">
        <f t="shared" si="225"/>
        <v>4324.5215053760912</v>
      </c>
    </row>
    <row r="9170" spans="7:7" x14ac:dyDescent="0.3">
      <c r="G9170" s="48">
        <f t="shared" si="225"/>
        <v>4324.5215053760912</v>
      </c>
    </row>
    <row r="9171" spans="7:7" x14ac:dyDescent="0.3">
      <c r="G9171" s="48">
        <f t="shared" si="225"/>
        <v>4324.5215053760912</v>
      </c>
    </row>
    <row r="9172" spans="7:7" x14ac:dyDescent="0.3">
      <c r="G9172" s="48">
        <f t="shared" si="225"/>
        <v>4324.5215053760912</v>
      </c>
    </row>
    <row r="9173" spans="7:7" x14ac:dyDescent="0.3">
      <c r="G9173" s="48">
        <f t="shared" si="225"/>
        <v>4324.5215053760912</v>
      </c>
    </row>
    <row r="9174" spans="7:7" x14ac:dyDescent="0.3">
      <c r="G9174" s="48">
        <f t="shared" si="225"/>
        <v>4324.5215053760912</v>
      </c>
    </row>
    <row r="9175" spans="7:7" x14ac:dyDescent="0.3">
      <c r="G9175" s="48">
        <f t="shared" si="225"/>
        <v>4324.5215053760912</v>
      </c>
    </row>
    <row r="9176" spans="7:7" x14ac:dyDescent="0.3">
      <c r="G9176" s="48">
        <f t="shared" si="225"/>
        <v>4324.5215053760912</v>
      </c>
    </row>
    <row r="9177" spans="7:7" x14ac:dyDescent="0.3">
      <c r="G9177" s="48">
        <f t="shared" si="225"/>
        <v>4324.5215053760912</v>
      </c>
    </row>
    <row r="9178" spans="7:7" x14ac:dyDescent="0.3">
      <c r="G9178" s="48">
        <f t="shared" si="225"/>
        <v>4324.5215053760912</v>
      </c>
    </row>
    <row r="9179" spans="7:7" x14ac:dyDescent="0.3">
      <c r="G9179" s="48">
        <f t="shared" si="225"/>
        <v>4324.5215053760912</v>
      </c>
    </row>
    <row r="9180" spans="7:7" x14ac:dyDescent="0.3">
      <c r="G9180" s="48">
        <f t="shared" si="225"/>
        <v>4324.5215053760912</v>
      </c>
    </row>
    <row r="9181" spans="7:7" x14ac:dyDescent="0.3">
      <c r="G9181" s="48">
        <f t="shared" si="225"/>
        <v>4324.5215053760912</v>
      </c>
    </row>
    <row r="9182" spans="7:7" x14ac:dyDescent="0.3">
      <c r="G9182" s="48">
        <f t="shared" si="225"/>
        <v>4324.5215053760912</v>
      </c>
    </row>
    <row r="9183" spans="7:7" x14ac:dyDescent="0.3">
      <c r="G9183" s="48">
        <f t="shared" si="225"/>
        <v>4324.5215053760912</v>
      </c>
    </row>
    <row r="9184" spans="7:7" x14ac:dyDescent="0.3">
      <c r="G9184" s="48">
        <f t="shared" si="225"/>
        <v>4324.5215053760912</v>
      </c>
    </row>
    <row r="9185" spans="7:7" x14ac:dyDescent="0.3">
      <c r="G9185" s="48">
        <f t="shared" si="225"/>
        <v>4324.5215053760912</v>
      </c>
    </row>
    <row r="9186" spans="7:7" x14ac:dyDescent="0.3">
      <c r="G9186" s="48">
        <f t="shared" si="225"/>
        <v>4324.5215053760912</v>
      </c>
    </row>
    <row r="9187" spans="7:7" x14ac:dyDescent="0.3">
      <c r="G9187" s="48">
        <f t="shared" si="225"/>
        <v>4324.5215053760912</v>
      </c>
    </row>
    <row r="9188" spans="7:7" x14ac:dyDescent="0.3">
      <c r="G9188" s="48">
        <f t="shared" si="225"/>
        <v>4324.5215053760912</v>
      </c>
    </row>
    <row r="9189" spans="7:7" x14ac:dyDescent="0.3">
      <c r="G9189" s="48">
        <f t="shared" ref="G9189:G9252" si="226">G9188+F9189-E9189</f>
        <v>4324.5215053760912</v>
      </c>
    </row>
    <row r="9190" spans="7:7" x14ac:dyDescent="0.3">
      <c r="G9190" s="48">
        <f t="shared" si="226"/>
        <v>4324.5215053760912</v>
      </c>
    </row>
    <row r="9191" spans="7:7" x14ac:dyDescent="0.3">
      <c r="G9191" s="48">
        <f t="shared" si="226"/>
        <v>4324.5215053760912</v>
      </c>
    </row>
    <row r="9192" spans="7:7" x14ac:dyDescent="0.3">
      <c r="G9192" s="48">
        <f t="shared" si="226"/>
        <v>4324.5215053760912</v>
      </c>
    </row>
    <row r="9193" spans="7:7" x14ac:dyDescent="0.3">
      <c r="G9193" s="48">
        <f t="shared" si="226"/>
        <v>4324.5215053760912</v>
      </c>
    </row>
    <row r="9194" spans="7:7" x14ac:dyDescent="0.3">
      <c r="G9194" s="48">
        <f t="shared" si="226"/>
        <v>4324.5215053760912</v>
      </c>
    </row>
    <row r="9195" spans="7:7" x14ac:dyDescent="0.3">
      <c r="G9195" s="48">
        <f t="shared" si="226"/>
        <v>4324.5215053760912</v>
      </c>
    </row>
    <row r="9196" spans="7:7" x14ac:dyDescent="0.3">
      <c r="G9196" s="48">
        <f t="shared" si="226"/>
        <v>4324.5215053760912</v>
      </c>
    </row>
    <row r="9197" spans="7:7" x14ac:dyDescent="0.3">
      <c r="G9197" s="48">
        <f t="shared" si="226"/>
        <v>4324.5215053760912</v>
      </c>
    </row>
    <row r="9198" spans="7:7" x14ac:dyDescent="0.3">
      <c r="G9198" s="48">
        <f t="shared" si="226"/>
        <v>4324.5215053760912</v>
      </c>
    </row>
    <row r="9199" spans="7:7" x14ac:dyDescent="0.3">
      <c r="G9199" s="48">
        <f t="shared" si="226"/>
        <v>4324.5215053760912</v>
      </c>
    </row>
    <row r="9200" spans="7:7" x14ac:dyDescent="0.3">
      <c r="G9200" s="48">
        <f t="shared" si="226"/>
        <v>4324.5215053760912</v>
      </c>
    </row>
    <row r="9201" spans="7:7" x14ac:dyDescent="0.3">
      <c r="G9201" s="48">
        <f t="shared" si="226"/>
        <v>4324.5215053760912</v>
      </c>
    </row>
    <row r="9202" spans="7:7" x14ac:dyDescent="0.3">
      <c r="G9202" s="48">
        <f t="shared" si="226"/>
        <v>4324.5215053760912</v>
      </c>
    </row>
    <row r="9203" spans="7:7" x14ac:dyDescent="0.3">
      <c r="G9203" s="48">
        <f t="shared" si="226"/>
        <v>4324.5215053760912</v>
      </c>
    </row>
    <row r="9204" spans="7:7" x14ac:dyDescent="0.3">
      <c r="G9204" s="48">
        <f t="shared" si="226"/>
        <v>4324.5215053760912</v>
      </c>
    </row>
    <row r="9205" spans="7:7" x14ac:dyDescent="0.3">
      <c r="G9205" s="48">
        <f t="shared" si="226"/>
        <v>4324.5215053760912</v>
      </c>
    </row>
    <row r="9206" spans="7:7" x14ac:dyDescent="0.3">
      <c r="G9206" s="48">
        <f t="shared" si="226"/>
        <v>4324.5215053760912</v>
      </c>
    </row>
    <row r="9207" spans="7:7" x14ac:dyDescent="0.3">
      <c r="G9207" s="48">
        <f t="shared" si="226"/>
        <v>4324.5215053760912</v>
      </c>
    </row>
    <row r="9208" spans="7:7" x14ac:dyDescent="0.3">
      <c r="G9208" s="48">
        <f t="shared" si="226"/>
        <v>4324.5215053760912</v>
      </c>
    </row>
    <row r="9209" spans="7:7" x14ac:dyDescent="0.3">
      <c r="G9209" s="48">
        <f t="shared" si="226"/>
        <v>4324.5215053760912</v>
      </c>
    </row>
    <row r="9210" spans="7:7" x14ac:dyDescent="0.3">
      <c r="G9210" s="48">
        <f t="shared" si="226"/>
        <v>4324.5215053760912</v>
      </c>
    </row>
    <row r="9211" spans="7:7" x14ac:dyDescent="0.3">
      <c r="G9211" s="48">
        <f t="shared" si="226"/>
        <v>4324.5215053760912</v>
      </c>
    </row>
    <row r="9212" spans="7:7" x14ac:dyDescent="0.3">
      <c r="G9212" s="48">
        <f t="shared" si="226"/>
        <v>4324.5215053760912</v>
      </c>
    </row>
    <row r="9213" spans="7:7" x14ac:dyDescent="0.3">
      <c r="G9213" s="48">
        <f t="shared" si="226"/>
        <v>4324.5215053760912</v>
      </c>
    </row>
    <row r="9214" spans="7:7" x14ac:dyDescent="0.3">
      <c r="G9214" s="48">
        <f t="shared" si="226"/>
        <v>4324.5215053760912</v>
      </c>
    </row>
    <row r="9215" spans="7:7" x14ac:dyDescent="0.3">
      <c r="G9215" s="48">
        <f t="shared" si="226"/>
        <v>4324.5215053760912</v>
      </c>
    </row>
    <row r="9216" spans="7:7" x14ac:dyDescent="0.3">
      <c r="G9216" s="48">
        <f t="shared" si="226"/>
        <v>4324.5215053760912</v>
      </c>
    </row>
    <row r="9217" spans="7:7" x14ac:dyDescent="0.3">
      <c r="G9217" s="48">
        <f t="shared" si="226"/>
        <v>4324.5215053760912</v>
      </c>
    </row>
    <row r="9218" spans="7:7" x14ac:dyDescent="0.3">
      <c r="G9218" s="48">
        <f t="shared" si="226"/>
        <v>4324.5215053760912</v>
      </c>
    </row>
    <row r="9219" spans="7:7" x14ac:dyDescent="0.3">
      <c r="G9219" s="48">
        <f t="shared" si="226"/>
        <v>4324.5215053760912</v>
      </c>
    </row>
    <row r="9220" spans="7:7" x14ac:dyDescent="0.3">
      <c r="G9220" s="48">
        <f t="shared" si="226"/>
        <v>4324.5215053760912</v>
      </c>
    </row>
    <row r="9221" spans="7:7" x14ac:dyDescent="0.3">
      <c r="G9221" s="48">
        <f t="shared" si="226"/>
        <v>4324.5215053760912</v>
      </c>
    </row>
    <row r="9222" spans="7:7" x14ac:dyDescent="0.3">
      <c r="G9222" s="48">
        <f t="shared" si="226"/>
        <v>4324.5215053760912</v>
      </c>
    </row>
    <row r="9223" spans="7:7" x14ac:dyDescent="0.3">
      <c r="G9223" s="48">
        <f t="shared" si="226"/>
        <v>4324.5215053760912</v>
      </c>
    </row>
    <row r="9224" spans="7:7" x14ac:dyDescent="0.3">
      <c r="G9224" s="48">
        <f t="shared" si="226"/>
        <v>4324.5215053760912</v>
      </c>
    </row>
    <row r="9225" spans="7:7" x14ac:dyDescent="0.3">
      <c r="G9225" s="48">
        <f t="shared" si="226"/>
        <v>4324.5215053760912</v>
      </c>
    </row>
    <row r="9226" spans="7:7" x14ac:dyDescent="0.3">
      <c r="G9226" s="48">
        <f t="shared" si="226"/>
        <v>4324.5215053760912</v>
      </c>
    </row>
    <row r="9227" spans="7:7" x14ac:dyDescent="0.3">
      <c r="G9227" s="48">
        <f t="shared" si="226"/>
        <v>4324.5215053760912</v>
      </c>
    </row>
    <row r="9228" spans="7:7" x14ac:dyDescent="0.3">
      <c r="G9228" s="48">
        <f t="shared" si="226"/>
        <v>4324.5215053760912</v>
      </c>
    </row>
    <row r="9229" spans="7:7" x14ac:dyDescent="0.3">
      <c r="G9229" s="48">
        <f t="shared" si="226"/>
        <v>4324.5215053760912</v>
      </c>
    </row>
    <row r="9230" spans="7:7" x14ac:dyDescent="0.3">
      <c r="G9230" s="48">
        <f t="shared" si="226"/>
        <v>4324.5215053760912</v>
      </c>
    </row>
    <row r="9231" spans="7:7" x14ac:dyDescent="0.3">
      <c r="G9231" s="48">
        <f t="shared" si="226"/>
        <v>4324.5215053760912</v>
      </c>
    </row>
    <row r="9232" spans="7:7" x14ac:dyDescent="0.3">
      <c r="G9232" s="48">
        <f t="shared" si="226"/>
        <v>4324.5215053760912</v>
      </c>
    </row>
    <row r="9233" spans="7:7" x14ac:dyDescent="0.3">
      <c r="G9233" s="48">
        <f t="shared" si="226"/>
        <v>4324.5215053760912</v>
      </c>
    </row>
    <row r="9234" spans="7:7" x14ac:dyDescent="0.3">
      <c r="G9234" s="48">
        <f t="shared" si="226"/>
        <v>4324.5215053760912</v>
      </c>
    </row>
    <row r="9235" spans="7:7" x14ac:dyDescent="0.3">
      <c r="G9235" s="48">
        <f t="shared" si="226"/>
        <v>4324.5215053760912</v>
      </c>
    </row>
    <row r="9236" spans="7:7" x14ac:dyDescent="0.3">
      <c r="G9236" s="48">
        <f t="shared" si="226"/>
        <v>4324.5215053760912</v>
      </c>
    </row>
    <row r="9237" spans="7:7" x14ac:dyDescent="0.3">
      <c r="G9237" s="48">
        <f t="shared" si="226"/>
        <v>4324.5215053760912</v>
      </c>
    </row>
    <row r="9238" spans="7:7" x14ac:dyDescent="0.3">
      <c r="G9238" s="48">
        <f t="shared" si="226"/>
        <v>4324.5215053760912</v>
      </c>
    </row>
    <row r="9239" spans="7:7" x14ac:dyDescent="0.3">
      <c r="G9239" s="48">
        <f t="shared" si="226"/>
        <v>4324.5215053760912</v>
      </c>
    </row>
    <row r="9240" spans="7:7" x14ac:dyDescent="0.3">
      <c r="G9240" s="48">
        <f t="shared" si="226"/>
        <v>4324.5215053760912</v>
      </c>
    </row>
    <row r="9241" spans="7:7" x14ac:dyDescent="0.3">
      <c r="G9241" s="48">
        <f t="shared" si="226"/>
        <v>4324.5215053760912</v>
      </c>
    </row>
    <row r="9242" spans="7:7" x14ac:dyDescent="0.3">
      <c r="G9242" s="48">
        <f t="shared" si="226"/>
        <v>4324.5215053760912</v>
      </c>
    </row>
    <row r="9243" spans="7:7" x14ac:dyDescent="0.3">
      <c r="G9243" s="48">
        <f t="shared" si="226"/>
        <v>4324.5215053760912</v>
      </c>
    </row>
    <row r="9244" spans="7:7" x14ac:dyDescent="0.3">
      <c r="G9244" s="48">
        <f t="shared" si="226"/>
        <v>4324.5215053760912</v>
      </c>
    </row>
    <row r="9245" spans="7:7" x14ac:dyDescent="0.3">
      <c r="G9245" s="48">
        <f t="shared" si="226"/>
        <v>4324.5215053760912</v>
      </c>
    </row>
    <row r="9246" spans="7:7" x14ac:dyDescent="0.3">
      <c r="G9246" s="48">
        <f t="shared" si="226"/>
        <v>4324.5215053760912</v>
      </c>
    </row>
    <row r="9247" spans="7:7" x14ac:dyDescent="0.3">
      <c r="G9247" s="48">
        <f t="shared" si="226"/>
        <v>4324.5215053760912</v>
      </c>
    </row>
    <row r="9248" spans="7:7" x14ac:dyDescent="0.3">
      <c r="G9248" s="48">
        <f t="shared" si="226"/>
        <v>4324.5215053760912</v>
      </c>
    </row>
    <row r="9249" spans="7:7" x14ac:dyDescent="0.3">
      <c r="G9249" s="48">
        <f t="shared" si="226"/>
        <v>4324.5215053760912</v>
      </c>
    </row>
    <row r="9250" spans="7:7" x14ac:dyDescent="0.3">
      <c r="G9250" s="48">
        <f t="shared" si="226"/>
        <v>4324.5215053760912</v>
      </c>
    </row>
    <row r="9251" spans="7:7" x14ac:dyDescent="0.3">
      <c r="G9251" s="48">
        <f t="shared" si="226"/>
        <v>4324.5215053760912</v>
      </c>
    </row>
    <row r="9252" spans="7:7" x14ac:dyDescent="0.3">
      <c r="G9252" s="48">
        <f t="shared" si="226"/>
        <v>4324.5215053760912</v>
      </c>
    </row>
    <row r="9253" spans="7:7" x14ac:dyDescent="0.3">
      <c r="G9253" s="48">
        <f t="shared" ref="G9253:G9316" si="227">G9252+F9253-E9253</f>
        <v>4324.5215053760912</v>
      </c>
    </row>
    <row r="9254" spans="7:7" x14ac:dyDescent="0.3">
      <c r="G9254" s="48">
        <f t="shared" si="227"/>
        <v>4324.5215053760912</v>
      </c>
    </row>
    <row r="9255" spans="7:7" x14ac:dyDescent="0.3">
      <c r="G9255" s="48">
        <f t="shared" si="227"/>
        <v>4324.5215053760912</v>
      </c>
    </row>
    <row r="9256" spans="7:7" x14ac:dyDescent="0.3">
      <c r="G9256" s="48">
        <f t="shared" si="227"/>
        <v>4324.5215053760912</v>
      </c>
    </row>
    <row r="9257" spans="7:7" x14ac:dyDescent="0.3">
      <c r="G9257" s="48">
        <f t="shared" si="227"/>
        <v>4324.5215053760912</v>
      </c>
    </row>
    <row r="9258" spans="7:7" x14ac:dyDescent="0.3">
      <c r="G9258" s="48">
        <f t="shared" si="227"/>
        <v>4324.5215053760912</v>
      </c>
    </row>
    <row r="9259" spans="7:7" x14ac:dyDescent="0.3">
      <c r="G9259" s="48">
        <f t="shared" si="227"/>
        <v>4324.5215053760912</v>
      </c>
    </row>
    <row r="9260" spans="7:7" x14ac:dyDescent="0.3">
      <c r="G9260" s="48">
        <f t="shared" si="227"/>
        <v>4324.5215053760912</v>
      </c>
    </row>
    <row r="9261" spans="7:7" x14ac:dyDescent="0.3">
      <c r="G9261" s="48">
        <f t="shared" si="227"/>
        <v>4324.5215053760912</v>
      </c>
    </row>
    <row r="9262" spans="7:7" x14ac:dyDescent="0.3">
      <c r="G9262" s="48">
        <f t="shared" si="227"/>
        <v>4324.5215053760912</v>
      </c>
    </row>
    <row r="9263" spans="7:7" x14ac:dyDescent="0.3">
      <c r="G9263" s="48">
        <f t="shared" si="227"/>
        <v>4324.5215053760912</v>
      </c>
    </row>
    <row r="9264" spans="7:7" x14ac:dyDescent="0.3">
      <c r="G9264" s="48">
        <f t="shared" si="227"/>
        <v>4324.5215053760912</v>
      </c>
    </row>
    <row r="9265" spans="7:7" x14ac:dyDescent="0.3">
      <c r="G9265" s="48">
        <f t="shared" si="227"/>
        <v>4324.5215053760912</v>
      </c>
    </row>
    <row r="9266" spans="7:7" x14ac:dyDescent="0.3">
      <c r="G9266" s="48">
        <f t="shared" si="227"/>
        <v>4324.5215053760912</v>
      </c>
    </row>
    <row r="9267" spans="7:7" x14ac:dyDescent="0.3">
      <c r="G9267" s="48">
        <f t="shared" si="227"/>
        <v>4324.5215053760912</v>
      </c>
    </row>
    <row r="9268" spans="7:7" x14ac:dyDescent="0.3">
      <c r="G9268" s="48">
        <f t="shared" si="227"/>
        <v>4324.5215053760912</v>
      </c>
    </row>
    <row r="9269" spans="7:7" x14ac:dyDescent="0.3">
      <c r="G9269" s="48">
        <f t="shared" si="227"/>
        <v>4324.5215053760912</v>
      </c>
    </row>
    <row r="9270" spans="7:7" x14ac:dyDescent="0.3">
      <c r="G9270" s="48">
        <f t="shared" si="227"/>
        <v>4324.5215053760912</v>
      </c>
    </row>
    <row r="9271" spans="7:7" x14ac:dyDescent="0.3">
      <c r="G9271" s="48">
        <f t="shared" si="227"/>
        <v>4324.5215053760912</v>
      </c>
    </row>
    <row r="9272" spans="7:7" x14ac:dyDescent="0.3">
      <c r="G9272" s="48">
        <f t="shared" si="227"/>
        <v>4324.5215053760912</v>
      </c>
    </row>
    <row r="9273" spans="7:7" x14ac:dyDescent="0.3">
      <c r="G9273" s="48">
        <f t="shared" si="227"/>
        <v>4324.5215053760912</v>
      </c>
    </row>
    <row r="9274" spans="7:7" x14ac:dyDescent="0.3">
      <c r="G9274" s="48">
        <f t="shared" si="227"/>
        <v>4324.5215053760912</v>
      </c>
    </row>
    <row r="9275" spans="7:7" x14ac:dyDescent="0.3">
      <c r="G9275" s="48">
        <f t="shared" si="227"/>
        <v>4324.5215053760912</v>
      </c>
    </row>
    <row r="9276" spans="7:7" x14ac:dyDescent="0.3">
      <c r="G9276" s="48">
        <f t="shared" si="227"/>
        <v>4324.5215053760912</v>
      </c>
    </row>
    <row r="9277" spans="7:7" x14ac:dyDescent="0.3">
      <c r="G9277" s="48">
        <f t="shared" si="227"/>
        <v>4324.5215053760912</v>
      </c>
    </row>
    <row r="9278" spans="7:7" x14ac:dyDescent="0.3">
      <c r="G9278" s="48">
        <f t="shared" si="227"/>
        <v>4324.5215053760912</v>
      </c>
    </row>
    <row r="9279" spans="7:7" x14ac:dyDescent="0.3">
      <c r="G9279" s="48">
        <f t="shared" si="227"/>
        <v>4324.5215053760912</v>
      </c>
    </row>
    <row r="9280" spans="7:7" x14ac:dyDescent="0.3">
      <c r="G9280" s="48">
        <f t="shared" si="227"/>
        <v>4324.5215053760912</v>
      </c>
    </row>
    <row r="9281" spans="7:7" x14ac:dyDescent="0.3">
      <c r="G9281" s="48">
        <f t="shared" si="227"/>
        <v>4324.5215053760912</v>
      </c>
    </row>
    <row r="9282" spans="7:7" x14ac:dyDescent="0.3">
      <c r="G9282" s="48">
        <f t="shared" si="227"/>
        <v>4324.5215053760912</v>
      </c>
    </row>
    <row r="9283" spans="7:7" x14ac:dyDescent="0.3">
      <c r="G9283" s="48">
        <f t="shared" si="227"/>
        <v>4324.5215053760912</v>
      </c>
    </row>
    <row r="9284" spans="7:7" x14ac:dyDescent="0.3">
      <c r="G9284" s="48">
        <f t="shared" si="227"/>
        <v>4324.5215053760912</v>
      </c>
    </row>
    <row r="9285" spans="7:7" x14ac:dyDescent="0.3">
      <c r="G9285" s="48">
        <f t="shared" si="227"/>
        <v>4324.5215053760912</v>
      </c>
    </row>
    <row r="9286" spans="7:7" x14ac:dyDescent="0.3">
      <c r="G9286" s="48">
        <f t="shared" si="227"/>
        <v>4324.5215053760912</v>
      </c>
    </row>
    <row r="9287" spans="7:7" x14ac:dyDescent="0.3">
      <c r="G9287" s="48">
        <f t="shared" si="227"/>
        <v>4324.5215053760912</v>
      </c>
    </row>
    <row r="9288" spans="7:7" x14ac:dyDescent="0.3">
      <c r="G9288" s="48">
        <f t="shared" si="227"/>
        <v>4324.5215053760912</v>
      </c>
    </row>
    <row r="9289" spans="7:7" x14ac:dyDescent="0.3">
      <c r="G9289" s="48">
        <f t="shared" si="227"/>
        <v>4324.5215053760912</v>
      </c>
    </row>
    <row r="9290" spans="7:7" x14ac:dyDescent="0.3">
      <c r="G9290" s="48">
        <f t="shared" si="227"/>
        <v>4324.5215053760912</v>
      </c>
    </row>
    <row r="9291" spans="7:7" x14ac:dyDescent="0.3">
      <c r="G9291" s="48">
        <f t="shared" si="227"/>
        <v>4324.5215053760912</v>
      </c>
    </row>
    <row r="9292" spans="7:7" x14ac:dyDescent="0.3">
      <c r="G9292" s="48">
        <f t="shared" si="227"/>
        <v>4324.5215053760912</v>
      </c>
    </row>
    <row r="9293" spans="7:7" x14ac:dyDescent="0.3">
      <c r="G9293" s="48">
        <f t="shared" si="227"/>
        <v>4324.5215053760912</v>
      </c>
    </row>
    <row r="9294" spans="7:7" x14ac:dyDescent="0.3">
      <c r="G9294" s="48">
        <f t="shared" si="227"/>
        <v>4324.5215053760912</v>
      </c>
    </row>
    <row r="9295" spans="7:7" x14ac:dyDescent="0.3">
      <c r="G9295" s="48">
        <f t="shared" si="227"/>
        <v>4324.5215053760912</v>
      </c>
    </row>
    <row r="9296" spans="7:7" x14ac:dyDescent="0.3">
      <c r="G9296" s="48">
        <f t="shared" si="227"/>
        <v>4324.5215053760912</v>
      </c>
    </row>
    <row r="9297" spans="7:7" x14ac:dyDescent="0.3">
      <c r="G9297" s="48">
        <f t="shared" si="227"/>
        <v>4324.5215053760912</v>
      </c>
    </row>
    <row r="9298" spans="7:7" x14ac:dyDescent="0.3">
      <c r="G9298" s="48">
        <f t="shared" si="227"/>
        <v>4324.5215053760912</v>
      </c>
    </row>
    <row r="9299" spans="7:7" x14ac:dyDescent="0.3">
      <c r="G9299" s="48">
        <f t="shared" si="227"/>
        <v>4324.5215053760912</v>
      </c>
    </row>
    <row r="9300" spans="7:7" x14ac:dyDescent="0.3">
      <c r="G9300" s="48">
        <f t="shared" si="227"/>
        <v>4324.5215053760912</v>
      </c>
    </row>
    <row r="9301" spans="7:7" x14ac:dyDescent="0.3">
      <c r="G9301" s="48">
        <f t="shared" si="227"/>
        <v>4324.5215053760912</v>
      </c>
    </row>
    <row r="9302" spans="7:7" x14ac:dyDescent="0.3">
      <c r="G9302" s="48">
        <f t="shared" si="227"/>
        <v>4324.5215053760912</v>
      </c>
    </row>
    <row r="9303" spans="7:7" x14ac:dyDescent="0.3">
      <c r="G9303" s="48">
        <f t="shared" si="227"/>
        <v>4324.5215053760912</v>
      </c>
    </row>
    <row r="9304" spans="7:7" x14ac:dyDescent="0.3">
      <c r="G9304" s="48">
        <f t="shared" si="227"/>
        <v>4324.5215053760912</v>
      </c>
    </row>
    <row r="9305" spans="7:7" x14ac:dyDescent="0.3">
      <c r="G9305" s="48">
        <f t="shared" si="227"/>
        <v>4324.5215053760912</v>
      </c>
    </row>
    <row r="9306" spans="7:7" x14ac:dyDescent="0.3">
      <c r="G9306" s="48">
        <f t="shared" si="227"/>
        <v>4324.5215053760912</v>
      </c>
    </row>
    <row r="9307" spans="7:7" x14ac:dyDescent="0.3">
      <c r="G9307" s="48">
        <f t="shared" si="227"/>
        <v>4324.5215053760912</v>
      </c>
    </row>
    <row r="9308" spans="7:7" x14ac:dyDescent="0.3">
      <c r="G9308" s="48">
        <f t="shared" si="227"/>
        <v>4324.5215053760912</v>
      </c>
    </row>
    <row r="9309" spans="7:7" x14ac:dyDescent="0.3">
      <c r="G9309" s="48">
        <f t="shared" si="227"/>
        <v>4324.5215053760912</v>
      </c>
    </row>
    <row r="9310" spans="7:7" x14ac:dyDescent="0.3">
      <c r="G9310" s="48">
        <f t="shared" si="227"/>
        <v>4324.5215053760912</v>
      </c>
    </row>
    <row r="9311" spans="7:7" x14ac:dyDescent="0.3">
      <c r="G9311" s="48">
        <f t="shared" si="227"/>
        <v>4324.5215053760912</v>
      </c>
    </row>
    <row r="9312" spans="7:7" x14ac:dyDescent="0.3">
      <c r="G9312" s="48">
        <f t="shared" si="227"/>
        <v>4324.5215053760912</v>
      </c>
    </row>
    <row r="9313" spans="7:7" x14ac:dyDescent="0.3">
      <c r="G9313" s="48">
        <f t="shared" si="227"/>
        <v>4324.5215053760912</v>
      </c>
    </row>
    <row r="9314" spans="7:7" x14ac:dyDescent="0.3">
      <c r="G9314" s="48">
        <f t="shared" si="227"/>
        <v>4324.5215053760912</v>
      </c>
    </row>
    <row r="9315" spans="7:7" x14ac:dyDescent="0.3">
      <c r="G9315" s="48">
        <f t="shared" si="227"/>
        <v>4324.5215053760912</v>
      </c>
    </row>
    <row r="9316" spans="7:7" x14ac:dyDescent="0.3">
      <c r="G9316" s="48">
        <f t="shared" si="227"/>
        <v>4324.5215053760912</v>
      </c>
    </row>
    <row r="9317" spans="7:7" x14ac:dyDescent="0.3">
      <c r="G9317" s="48">
        <f t="shared" ref="G9317:G9380" si="228">G9316+F9317-E9317</f>
        <v>4324.5215053760912</v>
      </c>
    </row>
    <row r="9318" spans="7:7" x14ac:dyDescent="0.3">
      <c r="G9318" s="48">
        <f t="shared" si="228"/>
        <v>4324.5215053760912</v>
      </c>
    </row>
    <row r="9319" spans="7:7" x14ac:dyDescent="0.3">
      <c r="G9319" s="48">
        <f t="shared" si="228"/>
        <v>4324.5215053760912</v>
      </c>
    </row>
    <row r="9320" spans="7:7" x14ac:dyDescent="0.3">
      <c r="G9320" s="48">
        <f t="shared" si="228"/>
        <v>4324.5215053760912</v>
      </c>
    </row>
    <row r="9321" spans="7:7" x14ac:dyDescent="0.3">
      <c r="G9321" s="48">
        <f t="shared" si="228"/>
        <v>4324.5215053760912</v>
      </c>
    </row>
    <row r="9322" spans="7:7" x14ac:dyDescent="0.3">
      <c r="G9322" s="48">
        <f t="shared" si="228"/>
        <v>4324.5215053760912</v>
      </c>
    </row>
    <row r="9323" spans="7:7" x14ac:dyDescent="0.3">
      <c r="G9323" s="48">
        <f t="shared" si="228"/>
        <v>4324.5215053760912</v>
      </c>
    </row>
    <row r="9324" spans="7:7" x14ac:dyDescent="0.3">
      <c r="G9324" s="48">
        <f t="shared" si="228"/>
        <v>4324.5215053760912</v>
      </c>
    </row>
    <row r="9325" spans="7:7" x14ac:dyDescent="0.3">
      <c r="G9325" s="48">
        <f t="shared" si="228"/>
        <v>4324.5215053760912</v>
      </c>
    </row>
    <row r="9326" spans="7:7" x14ac:dyDescent="0.3">
      <c r="G9326" s="48">
        <f t="shared" si="228"/>
        <v>4324.5215053760912</v>
      </c>
    </row>
    <row r="9327" spans="7:7" x14ac:dyDescent="0.3">
      <c r="G9327" s="48">
        <f t="shared" si="228"/>
        <v>4324.5215053760912</v>
      </c>
    </row>
    <row r="9328" spans="7:7" x14ac:dyDescent="0.3">
      <c r="G9328" s="48">
        <f t="shared" si="228"/>
        <v>4324.5215053760912</v>
      </c>
    </row>
    <row r="9329" spans="7:7" x14ac:dyDescent="0.3">
      <c r="G9329" s="48">
        <f t="shared" si="228"/>
        <v>4324.5215053760912</v>
      </c>
    </row>
    <row r="9330" spans="7:7" x14ac:dyDescent="0.3">
      <c r="G9330" s="48">
        <f t="shared" si="228"/>
        <v>4324.5215053760912</v>
      </c>
    </row>
    <row r="9331" spans="7:7" x14ac:dyDescent="0.3">
      <c r="G9331" s="48">
        <f t="shared" si="228"/>
        <v>4324.5215053760912</v>
      </c>
    </row>
    <row r="9332" spans="7:7" x14ac:dyDescent="0.3">
      <c r="G9332" s="48">
        <f t="shared" si="228"/>
        <v>4324.5215053760912</v>
      </c>
    </row>
    <row r="9333" spans="7:7" x14ac:dyDescent="0.3">
      <c r="G9333" s="48">
        <f t="shared" si="228"/>
        <v>4324.5215053760912</v>
      </c>
    </row>
    <row r="9334" spans="7:7" x14ac:dyDescent="0.3">
      <c r="G9334" s="48">
        <f t="shared" si="228"/>
        <v>4324.5215053760912</v>
      </c>
    </row>
    <row r="9335" spans="7:7" x14ac:dyDescent="0.3">
      <c r="G9335" s="48">
        <f t="shared" si="228"/>
        <v>4324.5215053760912</v>
      </c>
    </row>
    <row r="9336" spans="7:7" x14ac:dyDescent="0.3">
      <c r="G9336" s="48">
        <f t="shared" si="228"/>
        <v>4324.5215053760912</v>
      </c>
    </row>
    <row r="9337" spans="7:7" x14ac:dyDescent="0.3">
      <c r="G9337" s="48">
        <f t="shared" si="228"/>
        <v>4324.5215053760912</v>
      </c>
    </row>
    <row r="9338" spans="7:7" x14ac:dyDescent="0.3">
      <c r="G9338" s="48">
        <f t="shared" si="228"/>
        <v>4324.5215053760912</v>
      </c>
    </row>
    <row r="9339" spans="7:7" x14ac:dyDescent="0.3">
      <c r="G9339" s="48">
        <f t="shared" si="228"/>
        <v>4324.5215053760912</v>
      </c>
    </row>
    <row r="9340" spans="7:7" x14ac:dyDescent="0.3">
      <c r="G9340" s="48">
        <f t="shared" si="228"/>
        <v>4324.5215053760912</v>
      </c>
    </row>
    <row r="9341" spans="7:7" x14ac:dyDescent="0.3">
      <c r="G9341" s="48">
        <f t="shared" si="228"/>
        <v>4324.5215053760912</v>
      </c>
    </row>
    <row r="9342" spans="7:7" x14ac:dyDescent="0.3">
      <c r="G9342" s="48">
        <f t="shared" si="228"/>
        <v>4324.5215053760912</v>
      </c>
    </row>
    <row r="9343" spans="7:7" x14ac:dyDescent="0.3">
      <c r="G9343" s="48">
        <f t="shared" si="228"/>
        <v>4324.5215053760912</v>
      </c>
    </row>
    <row r="9344" spans="7:7" x14ac:dyDescent="0.3">
      <c r="G9344" s="48">
        <f t="shared" si="228"/>
        <v>4324.5215053760912</v>
      </c>
    </row>
    <row r="9345" spans="7:7" x14ac:dyDescent="0.3">
      <c r="G9345" s="48">
        <f t="shared" si="228"/>
        <v>4324.5215053760912</v>
      </c>
    </row>
    <row r="9346" spans="7:7" x14ac:dyDescent="0.3">
      <c r="G9346" s="48">
        <f t="shared" si="228"/>
        <v>4324.5215053760912</v>
      </c>
    </row>
    <row r="9347" spans="7:7" x14ac:dyDescent="0.3">
      <c r="G9347" s="48">
        <f t="shared" si="228"/>
        <v>4324.5215053760912</v>
      </c>
    </row>
    <row r="9348" spans="7:7" x14ac:dyDescent="0.3">
      <c r="G9348" s="48">
        <f t="shared" si="228"/>
        <v>4324.5215053760912</v>
      </c>
    </row>
    <row r="9349" spans="7:7" x14ac:dyDescent="0.3">
      <c r="G9349" s="48">
        <f t="shared" si="228"/>
        <v>4324.5215053760912</v>
      </c>
    </row>
    <row r="9350" spans="7:7" x14ac:dyDescent="0.3">
      <c r="G9350" s="48">
        <f t="shared" si="228"/>
        <v>4324.5215053760912</v>
      </c>
    </row>
    <row r="9351" spans="7:7" x14ac:dyDescent="0.3">
      <c r="G9351" s="48">
        <f t="shared" si="228"/>
        <v>4324.5215053760912</v>
      </c>
    </row>
    <row r="9352" spans="7:7" x14ac:dyDescent="0.3">
      <c r="G9352" s="48">
        <f t="shared" si="228"/>
        <v>4324.5215053760912</v>
      </c>
    </row>
    <row r="9353" spans="7:7" x14ac:dyDescent="0.3">
      <c r="G9353" s="48">
        <f t="shared" si="228"/>
        <v>4324.5215053760912</v>
      </c>
    </row>
    <row r="9354" spans="7:7" x14ac:dyDescent="0.3">
      <c r="G9354" s="48">
        <f t="shared" si="228"/>
        <v>4324.5215053760912</v>
      </c>
    </row>
    <row r="9355" spans="7:7" x14ac:dyDescent="0.3">
      <c r="G9355" s="48">
        <f t="shared" si="228"/>
        <v>4324.5215053760912</v>
      </c>
    </row>
    <row r="9356" spans="7:7" x14ac:dyDescent="0.3">
      <c r="G9356" s="48">
        <f t="shared" si="228"/>
        <v>4324.5215053760912</v>
      </c>
    </row>
    <row r="9357" spans="7:7" x14ac:dyDescent="0.3">
      <c r="G9357" s="48">
        <f t="shared" si="228"/>
        <v>4324.5215053760912</v>
      </c>
    </row>
    <row r="9358" spans="7:7" x14ac:dyDescent="0.3">
      <c r="G9358" s="48">
        <f t="shared" si="228"/>
        <v>4324.5215053760912</v>
      </c>
    </row>
    <row r="9359" spans="7:7" x14ac:dyDescent="0.3">
      <c r="G9359" s="48">
        <f t="shared" si="228"/>
        <v>4324.5215053760912</v>
      </c>
    </row>
    <row r="9360" spans="7:7" x14ac:dyDescent="0.3">
      <c r="G9360" s="48">
        <f t="shared" si="228"/>
        <v>4324.5215053760912</v>
      </c>
    </row>
    <row r="9361" spans="7:7" x14ac:dyDescent="0.3">
      <c r="G9361" s="48">
        <f t="shared" si="228"/>
        <v>4324.5215053760912</v>
      </c>
    </row>
    <row r="9362" spans="7:7" x14ac:dyDescent="0.3">
      <c r="G9362" s="48">
        <f t="shared" si="228"/>
        <v>4324.5215053760912</v>
      </c>
    </row>
    <row r="9363" spans="7:7" x14ac:dyDescent="0.3">
      <c r="G9363" s="48">
        <f t="shared" si="228"/>
        <v>4324.5215053760912</v>
      </c>
    </row>
    <row r="9364" spans="7:7" x14ac:dyDescent="0.3">
      <c r="G9364" s="48">
        <f t="shared" si="228"/>
        <v>4324.5215053760912</v>
      </c>
    </row>
    <row r="9365" spans="7:7" x14ac:dyDescent="0.3">
      <c r="G9365" s="48">
        <f t="shared" si="228"/>
        <v>4324.5215053760912</v>
      </c>
    </row>
    <row r="9366" spans="7:7" x14ac:dyDescent="0.3">
      <c r="G9366" s="48">
        <f t="shared" si="228"/>
        <v>4324.5215053760912</v>
      </c>
    </row>
    <row r="9367" spans="7:7" x14ac:dyDescent="0.3">
      <c r="G9367" s="48">
        <f t="shared" si="228"/>
        <v>4324.5215053760912</v>
      </c>
    </row>
    <row r="9368" spans="7:7" x14ac:dyDescent="0.3">
      <c r="G9368" s="48">
        <f t="shared" si="228"/>
        <v>4324.5215053760912</v>
      </c>
    </row>
    <row r="9369" spans="7:7" x14ac:dyDescent="0.3">
      <c r="G9369" s="48">
        <f t="shared" si="228"/>
        <v>4324.5215053760912</v>
      </c>
    </row>
    <row r="9370" spans="7:7" x14ac:dyDescent="0.3">
      <c r="G9370" s="48">
        <f t="shared" si="228"/>
        <v>4324.5215053760912</v>
      </c>
    </row>
    <row r="9371" spans="7:7" x14ac:dyDescent="0.3">
      <c r="G9371" s="48">
        <f t="shared" si="228"/>
        <v>4324.5215053760912</v>
      </c>
    </row>
    <row r="9372" spans="7:7" x14ac:dyDescent="0.3">
      <c r="G9372" s="48">
        <f t="shared" si="228"/>
        <v>4324.5215053760912</v>
      </c>
    </row>
    <row r="9373" spans="7:7" x14ac:dyDescent="0.3">
      <c r="G9373" s="48">
        <f t="shared" si="228"/>
        <v>4324.5215053760912</v>
      </c>
    </row>
    <row r="9374" spans="7:7" x14ac:dyDescent="0.3">
      <c r="G9374" s="48">
        <f t="shared" si="228"/>
        <v>4324.5215053760912</v>
      </c>
    </row>
    <row r="9375" spans="7:7" x14ac:dyDescent="0.3">
      <c r="G9375" s="48">
        <f t="shared" si="228"/>
        <v>4324.5215053760912</v>
      </c>
    </row>
    <row r="9376" spans="7:7" x14ac:dyDescent="0.3">
      <c r="G9376" s="48">
        <f t="shared" si="228"/>
        <v>4324.5215053760912</v>
      </c>
    </row>
    <row r="9377" spans="7:7" x14ac:dyDescent="0.3">
      <c r="G9377" s="48">
        <f t="shared" si="228"/>
        <v>4324.5215053760912</v>
      </c>
    </row>
    <row r="9378" spans="7:7" x14ac:dyDescent="0.3">
      <c r="G9378" s="48">
        <f t="shared" si="228"/>
        <v>4324.5215053760912</v>
      </c>
    </row>
    <row r="9379" spans="7:7" x14ac:dyDescent="0.3">
      <c r="G9379" s="48">
        <f t="shared" si="228"/>
        <v>4324.5215053760912</v>
      </c>
    </row>
    <row r="9380" spans="7:7" x14ac:dyDescent="0.3">
      <c r="G9380" s="48">
        <f t="shared" si="228"/>
        <v>4324.5215053760912</v>
      </c>
    </row>
    <row r="9381" spans="7:7" x14ac:dyDescent="0.3">
      <c r="G9381" s="48">
        <f t="shared" ref="G9381:G9444" si="229">G9380+F9381-E9381</f>
        <v>4324.5215053760912</v>
      </c>
    </row>
    <row r="9382" spans="7:7" x14ac:dyDescent="0.3">
      <c r="G9382" s="48">
        <f t="shared" si="229"/>
        <v>4324.5215053760912</v>
      </c>
    </row>
    <row r="9383" spans="7:7" x14ac:dyDescent="0.3">
      <c r="G9383" s="48">
        <f t="shared" si="229"/>
        <v>4324.5215053760912</v>
      </c>
    </row>
    <row r="9384" spans="7:7" x14ac:dyDescent="0.3">
      <c r="G9384" s="48">
        <f t="shared" si="229"/>
        <v>4324.5215053760912</v>
      </c>
    </row>
    <row r="9385" spans="7:7" x14ac:dyDescent="0.3">
      <c r="G9385" s="48">
        <f t="shared" si="229"/>
        <v>4324.5215053760912</v>
      </c>
    </row>
    <row r="9386" spans="7:7" x14ac:dyDescent="0.3">
      <c r="G9386" s="48">
        <f t="shared" si="229"/>
        <v>4324.5215053760912</v>
      </c>
    </row>
    <row r="9387" spans="7:7" x14ac:dyDescent="0.3">
      <c r="G9387" s="48">
        <f t="shared" si="229"/>
        <v>4324.5215053760912</v>
      </c>
    </row>
    <row r="9388" spans="7:7" x14ac:dyDescent="0.3">
      <c r="G9388" s="48">
        <f t="shared" si="229"/>
        <v>4324.5215053760912</v>
      </c>
    </row>
    <row r="9389" spans="7:7" x14ac:dyDescent="0.3">
      <c r="G9389" s="48">
        <f t="shared" si="229"/>
        <v>4324.5215053760912</v>
      </c>
    </row>
    <row r="9390" spans="7:7" x14ac:dyDescent="0.3">
      <c r="G9390" s="48">
        <f t="shared" si="229"/>
        <v>4324.5215053760912</v>
      </c>
    </row>
    <row r="9391" spans="7:7" x14ac:dyDescent="0.3">
      <c r="G9391" s="48">
        <f t="shared" si="229"/>
        <v>4324.5215053760912</v>
      </c>
    </row>
    <row r="9392" spans="7:7" x14ac:dyDescent="0.3">
      <c r="G9392" s="48">
        <f t="shared" si="229"/>
        <v>4324.5215053760912</v>
      </c>
    </row>
    <row r="9393" spans="7:7" x14ac:dyDescent="0.3">
      <c r="G9393" s="48">
        <f t="shared" si="229"/>
        <v>4324.5215053760912</v>
      </c>
    </row>
    <row r="9394" spans="7:7" x14ac:dyDescent="0.3">
      <c r="G9394" s="48">
        <f t="shared" si="229"/>
        <v>4324.5215053760912</v>
      </c>
    </row>
    <row r="9395" spans="7:7" x14ac:dyDescent="0.3">
      <c r="G9395" s="48">
        <f t="shared" si="229"/>
        <v>4324.5215053760912</v>
      </c>
    </row>
    <row r="9396" spans="7:7" x14ac:dyDescent="0.3">
      <c r="G9396" s="48">
        <f t="shared" si="229"/>
        <v>4324.5215053760912</v>
      </c>
    </row>
    <row r="9397" spans="7:7" x14ac:dyDescent="0.3">
      <c r="G9397" s="48">
        <f t="shared" si="229"/>
        <v>4324.5215053760912</v>
      </c>
    </row>
    <row r="9398" spans="7:7" x14ac:dyDescent="0.3">
      <c r="G9398" s="48">
        <f t="shared" si="229"/>
        <v>4324.5215053760912</v>
      </c>
    </row>
    <row r="9399" spans="7:7" x14ac:dyDescent="0.3">
      <c r="G9399" s="48">
        <f t="shared" si="229"/>
        <v>4324.5215053760912</v>
      </c>
    </row>
    <row r="9400" spans="7:7" x14ac:dyDescent="0.3">
      <c r="G9400" s="48">
        <f t="shared" si="229"/>
        <v>4324.5215053760912</v>
      </c>
    </row>
    <row r="9401" spans="7:7" x14ac:dyDescent="0.3">
      <c r="G9401" s="48">
        <f t="shared" si="229"/>
        <v>4324.5215053760912</v>
      </c>
    </row>
    <row r="9402" spans="7:7" x14ac:dyDescent="0.3">
      <c r="G9402" s="48">
        <f t="shared" si="229"/>
        <v>4324.5215053760912</v>
      </c>
    </row>
    <row r="9403" spans="7:7" x14ac:dyDescent="0.3">
      <c r="G9403" s="48">
        <f t="shared" si="229"/>
        <v>4324.5215053760912</v>
      </c>
    </row>
    <row r="9404" spans="7:7" x14ac:dyDescent="0.3">
      <c r="G9404" s="48">
        <f t="shared" si="229"/>
        <v>4324.5215053760912</v>
      </c>
    </row>
    <row r="9405" spans="7:7" x14ac:dyDescent="0.3">
      <c r="G9405" s="48">
        <f t="shared" si="229"/>
        <v>4324.5215053760912</v>
      </c>
    </row>
    <row r="9406" spans="7:7" x14ac:dyDescent="0.3">
      <c r="G9406" s="48">
        <f t="shared" si="229"/>
        <v>4324.5215053760912</v>
      </c>
    </row>
    <row r="9407" spans="7:7" x14ac:dyDescent="0.3">
      <c r="G9407" s="48">
        <f t="shared" si="229"/>
        <v>4324.5215053760912</v>
      </c>
    </row>
    <row r="9408" spans="7:7" x14ac:dyDescent="0.3">
      <c r="G9408" s="48">
        <f t="shared" si="229"/>
        <v>4324.5215053760912</v>
      </c>
    </row>
    <row r="9409" spans="7:7" x14ac:dyDescent="0.3">
      <c r="G9409" s="48">
        <f t="shared" si="229"/>
        <v>4324.5215053760912</v>
      </c>
    </row>
    <row r="9410" spans="7:7" x14ac:dyDescent="0.3">
      <c r="G9410" s="48">
        <f t="shared" si="229"/>
        <v>4324.5215053760912</v>
      </c>
    </row>
    <row r="9411" spans="7:7" x14ac:dyDescent="0.3">
      <c r="G9411" s="48">
        <f t="shared" si="229"/>
        <v>4324.5215053760912</v>
      </c>
    </row>
    <row r="9412" spans="7:7" x14ac:dyDescent="0.3">
      <c r="G9412" s="48">
        <f t="shared" si="229"/>
        <v>4324.5215053760912</v>
      </c>
    </row>
    <row r="9413" spans="7:7" x14ac:dyDescent="0.3">
      <c r="G9413" s="48">
        <f t="shared" si="229"/>
        <v>4324.5215053760912</v>
      </c>
    </row>
    <row r="9414" spans="7:7" x14ac:dyDescent="0.3">
      <c r="G9414" s="48">
        <f t="shared" si="229"/>
        <v>4324.5215053760912</v>
      </c>
    </row>
    <row r="9415" spans="7:7" x14ac:dyDescent="0.3">
      <c r="G9415" s="48">
        <f t="shared" si="229"/>
        <v>4324.5215053760912</v>
      </c>
    </row>
    <row r="9416" spans="7:7" x14ac:dyDescent="0.3">
      <c r="G9416" s="48">
        <f t="shared" si="229"/>
        <v>4324.5215053760912</v>
      </c>
    </row>
    <row r="9417" spans="7:7" x14ac:dyDescent="0.3">
      <c r="G9417" s="48">
        <f t="shared" si="229"/>
        <v>4324.5215053760912</v>
      </c>
    </row>
    <row r="9418" spans="7:7" x14ac:dyDescent="0.3">
      <c r="G9418" s="48">
        <f t="shared" si="229"/>
        <v>4324.5215053760912</v>
      </c>
    </row>
    <row r="9419" spans="7:7" x14ac:dyDescent="0.3">
      <c r="G9419" s="48">
        <f t="shared" si="229"/>
        <v>4324.5215053760912</v>
      </c>
    </row>
    <row r="9420" spans="7:7" x14ac:dyDescent="0.3">
      <c r="G9420" s="48">
        <f t="shared" si="229"/>
        <v>4324.5215053760912</v>
      </c>
    </row>
    <row r="9421" spans="7:7" x14ac:dyDescent="0.3">
      <c r="G9421" s="48">
        <f t="shared" si="229"/>
        <v>4324.5215053760912</v>
      </c>
    </row>
    <row r="9422" spans="7:7" x14ac:dyDescent="0.3">
      <c r="G9422" s="48">
        <f t="shared" si="229"/>
        <v>4324.5215053760912</v>
      </c>
    </row>
    <row r="9423" spans="7:7" x14ac:dyDescent="0.3">
      <c r="G9423" s="48">
        <f t="shared" si="229"/>
        <v>4324.5215053760912</v>
      </c>
    </row>
    <row r="9424" spans="7:7" x14ac:dyDescent="0.3">
      <c r="G9424" s="48">
        <f t="shared" si="229"/>
        <v>4324.5215053760912</v>
      </c>
    </row>
    <row r="9425" spans="7:7" x14ac:dyDescent="0.3">
      <c r="G9425" s="48">
        <f t="shared" si="229"/>
        <v>4324.5215053760912</v>
      </c>
    </row>
    <row r="9426" spans="7:7" x14ac:dyDescent="0.3">
      <c r="G9426" s="48">
        <f t="shared" si="229"/>
        <v>4324.5215053760912</v>
      </c>
    </row>
    <row r="9427" spans="7:7" x14ac:dyDescent="0.3">
      <c r="G9427" s="48">
        <f t="shared" si="229"/>
        <v>4324.5215053760912</v>
      </c>
    </row>
    <row r="9428" spans="7:7" x14ac:dyDescent="0.3">
      <c r="G9428" s="48">
        <f t="shared" si="229"/>
        <v>4324.5215053760912</v>
      </c>
    </row>
    <row r="9429" spans="7:7" x14ac:dyDescent="0.3">
      <c r="G9429" s="48">
        <f t="shared" si="229"/>
        <v>4324.5215053760912</v>
      </c>
    </row>
    <row r="9430" spans="7:7" x14ac:dyDescent="0.3">
      <c r="G9430" s="48">
        <f t="shared" si="229"/>
        <v>4324.5215053760912</v>
      </c>
    </row>
    <row r="9431" spans="7:7" x14ac:dyDescent="0.3">
      <c r="G9431" s="48">
        <f t="shared" si="229"/>
        <v>4324.5215053760912</v>
      </c>
    </row>
    <row r="9432" spans="7:7" x14ac:dyDescent="0.3">
      <c r="G9432" s="48">
        <f t="shared" si="229"/>
        <v>4324.5215053760912</v>
      </c>
    </row>
    <row r="9433" spans="7:7" x14ac:dyDescent="0.3">
      <c r="G9433" s="48">
        <f t="shared" si="229"/>
        <v>4324.5215053760912</v>
      </c>
    </row>
    <row r="9434" spans="7:7" x14ac:dyDescent="0.3">
      <c r="G9434" s="48">
        <f t="shared" si="229"/>
        <v>4324.5215053760912</v>
      </c>
    </row>
    <row r="9435" spans="7:7" x14ac:dyDescent="0.3">
      <c r="G9435" s="48">
        <f t="shared" si="229"/>
        <v>4324.5215053760912</v>
      </c>
    </row>
    <row r="9436" spans="7:7" x14ac:dyDescent="0.3">
      <c r="G9436" s="48">
        <f t="shared" si="229"/>
        <v>4324.5215053760912</v>
      </c>
    </row>
    <row r="9437" spans="7:7" x14ac:dyDescent="0.3">
      <c r="G9437" s="48">
        <f t="shared" si="229"/>
        <v>4324.5215053760912</v>
      </c>
    </row>
    <row r="9438" spans="7:7" x14ac:dyDescent="0.3">
      <c r="G9438" s="48">
        <f t="shared" si="229"/>
        <v>4324.5215053760912</v>
      </c>
    </row>
    <row r="9439" spans="7:7" x14ac:dyDescent="0.3">
      <c r="G9439" s="48">
        <f t="shared" si="229"/>
        <v>4324.5215053760912</v>
      </c>
    </row>
    <row r="9440" spans="7:7" x14ac:dyDescent="0.3">
      <c r="G9440" s="48">
        <f t="shared" si="229"/>
        <v>4324.5215053760912</v>
      </c>
    </row>
    <row r="9441" spans="7:7" x14ac:dyDescent="0.3">
      <c r="G9441" s="48">
        <f t="shared" si="229"/>
        <v>4324.5215053760912</v>
      </c>
    </row>
    <row r="9442" spans="7:7" x14ac:dyDescent="0.3">
      <c r="G9442" s="48">
        <f t="shared" si="229"/>
        <v>4324.5215053760912</v>
      </c>
    </row>
    <row r="9443" spans="7:7" x14ac:dyDescent="0.3">
      <c r="G9443" s="48">
        <f t="shared" si="229"/>
        <v>4324.5215053760912</v>
      </c>
    </row>
    <row r="9444" spans="7:7" x14ac:dyDescent="0.3">
      <c r="G9444" s="48">
        <f t="shared" si="229"/>
        <v>4324.5215053760912</v>
      </c>
    </row>
    <row r="9445" spans="7:7" x14ac:dyDescent="0.3">
      <c r="G9445" s="48">
        <f t="shared" ref="G9445:G9503" si="230">G9444+F9445-E9445</f>
        <v>4324.5215053760912</v>
      </c>
    </row>
    <row r="9446" spans="7:7" x14ac:dyDescent="0.3">
      <c r="G9446" s="48">
        <f t="shared" si="230"/>
        <v>4324.5215053760912</v>
      </c>
    </row>
    <row r="9447" spans="7:7" x14ac:dyDescent="0.3">
      <c r="G9447" s="48">
        <f t="shared" si="230"/>
        <v>4324.5215053760912</v>
      </c>
    </row>
    <row r="9448" spans="7:7" x14ac:dyDescent="0.3">
      <c r="G9448" s="48">
        <f t="shared" si="230"/>
        <v>4324.5215053760912</v>
      </c>
    </row>
    <row r="9449" spans="7:7" x14ac:dyDescent="0.3">
      <c r="G9449" s="48">
        <f t="shared" si="230"/>
        <v>4324.5215053760912</v>
      </c>
    </row>
    <row r="9450" spans="7:7" x14ac:dyDescent="0.3">
      <c r="G9450" s="48">
        <f t="shared" si="230"/>
        <v>4324.5215053760912</v>
      </c>
    </row>
    <row r="9451" spans="7:7" x14ac:dyDescent="0.3">
      <c r="G9451" s="48">
        <f t="shared" si="230"/>
        <v>4324.5215053760912</v>
      </c>
    </row>
    <row r="9452" spans="7:7" x14ac:dyDescent="0.3">
      <c r="G9452" s="48">
        <f t="shared" si="230"/>
        <v>4324.5215053760912</v>
      </c>
    </row>
    <row r="9453" spans="7:7" x14ac:dyDescent="0.3">
      <c r="G9453" s="48">
        <f t="shared" si="230"/>
        <v>4324.5215053760912</v>
      </c>
    </row>
    <row r="9454" spans="7:7" x14ac:dyDescent="0.3">
      <c r="G9454" s="48">
        <f t="shared" si="230"/>
        <v>4324.5215053760912</v>
      </c>
    </row>
    <row r="9455" spans="7:7" x14ac:dyDescent="0.3">
      <c r="G9455" s="48">
        <f t="shared" si="230"/>
        <v>4324.5215053760912</v>
      </c>
    </row>
    <row r="9456" spans="7:7" x14ac:dyDescent="0.3">
      <c r="G9456" s="48">
        <f t="shared" si="230"/>
        <v>4324.5215053760912</v>
      </c>
    </row>
    <row r="9457" spans="7:7" x14ac:dyDescent="0.3">
      <c r="G9457" s="48">
        <f t="shared" si="230"/>
        <v>4324.5215053760912</v>
      </c>
    </row>
    <row r="9458" spans="7:7" x14ac:dyDescent="0.3">
      <c r="G9458" s="48">
        <f t="shared" si="230"/>
        <v>4324.5215053760912</v>
      </c>
    </row>
    <row r="9459" spans="7:7" x14ac:dyDescent="0.3">
      <c r="G9459" s="48">
        <f t="shared" si="230"/>
        <v>4324.5215053760912</v>
      </c>
    </row>
    <row r="9460" spans="7:7" x14ac:dyDescent="0.3">
      <c r="G9460" s="48">
        <f t="shared" si="230"/>
        <v>4324.5215053760912</v>
      </c>
    </row>
    <row r="9461" spans="7:7" x14ac:dyDescent="0.3">
      <c r="G9461" s="48">
        <f t="shared" si="230"/>
        <v>4324.5215053760912</v>
      </c>
    </row>
    <row r="9462" spans="7:7" x14ac:dyDescent="0.3">
      <c r="G9462" s="48">
        <f t="shared" si="230"/>
        <v>4324.5215053760912</v>
      </c>
    </row>
    <row r="9463" spans="7:7" x14ac:dyDescent="0.3">
      <c r="G9463" s="48">
        <f t="shared" si="230"/>
        <v>4324.5215053760912</v>
      </c>
    </row>
    <row r="9464" spans="7:7" x14ac:dyDescent="0.3">
      <c r="G9464" s="48">
        <f t="shared" si="230"/>
        <v>4324.5215053760912</v>
      </c>
    </row>
    <row r="9465" spans="7:7" x14ac:dyDescent="0.3">
      <c r="G9465" s="48">
        <f t="shared" si="230"/>
        <v>4324.5215053760912</v>
      </c>
    </row>
    <row r="9466" spans="7:7" x14ac:dyDescent="0.3">
      <c r="G9466" s="48">
        <f t="shared" si="230"/>
        <v>4324.5215053760912</v>
      </c>
    </row>
    <row r="9467" spans="7:7" x14ac:dyDescent="0.3">
      <c r="G9467" s="48">
        <f t="shared" si="230"/>
        <v>4324.5215053760912</v>
      </c>
    </row>
    <row r="9468" spans="7:7" x14ac:dyDescent="0.3">
      <c r="G9468" s="48">
        <f t="shared" si="230"/>
        <v>4324.5215053760912</v>
      </c>
    </row>
    <row r="9469" spans="7:7" x14ac:dyDescent="0.3">
      <c r="G9469" s="48">
        <f t="shared" si="230"/>
        <v>4324.5215053760912</v>
      </c>
    </row>
    <row r="9470" spans="7:7" x14ac:dyDescent="0.3">
      <c r="G9470" s="48">
        <f t="shared" si="230"/>
        <v>4324.5215053760912</v>
      </c>
    </row>
    <row r="9471" spans="7:7" x14ac:dyDescent="0.3">
      <c r="G9471" s="48">
        <f t="shared" si="230"/>
        <v>4324.5215053760912</v>
      </c>
    </row>
    <row r="9472" spans="7:7" x14ac:dyDescent="0.3">
      <c r="G9472" s="48">
        <f t="shared" si="230"/>
        <v>4324.5215053760912</v>
      </c>
    </row>
    <row r="9473" spans="7:7" x14ac:dyDescent="0.3">
      <c r="G9473" s="48">
        <f t="shared" si="230"/>
        <v>4324.5215053760912</v>
      </c>
    </row>
    <row r="9474" spans="7:7" x14ac:dyDescent="0.3">
      <c r="G9474" s="48">
        <f t="shared" si="230"/>
        <v>4324.5215053760912</v>
      </c>
    </row>
    <row r="9475" spans="7:7" x14ac:dyDescent="0.3">
      <c r="G9475" s="48">
        <f t="shared" si="230"/>
        <v>4324.5215053760912</v>
      </c>
    </row>
    <row r="9476" spans="7:7" x14ac:dyDescent="0.3">
      <c r="G9476" s="48">
        <f t="shared" si="230"/>
        <v>4324.5215053760912</v>
      </c>
    </row>
    <row r="9477" spans="7:7" x14ac:dyDescent="0.3">
      <c r="G9477" s="48">
        <f t="shared" si="230"/>
        <v>4324.5215053760912</v>
      </c>
    </row>
    <row r="9478" spans="7:7" x14ac:dyDescent="0.3">
      <c r="G9478" s="48">
        <f t="shared" si="230"/>
        <v>4324.5215053760912</v>
      </c>
    </row>
    <row r="9479" spans="7:7" x14ac:dyDescent="0.3">
      <c r="G9479" s="48">
        <f t="shared" si="230"/>
        <v>4324.5215053760912</v>
      </c>
    </row>
    <row r="9480" spans="7:7" x14ac:dyDescent="0.3">
      <c r="G9480" s="48">
        <f t="shared" si="230"/>
        <v>4324.5215053760912</v>
      </c>
    </row>
    <row r="9481" spans="7:7" x14ac:dyDescent="0.3">
      <c r="G9481" s="48">
        <f t="shared" si="230"/>
        <v>4324.5215053760912</v>
      </c>
    </row>
    <row r="9482" spans="7:7" x14ac:dyDescent="0.3">
      <c r="G9482" s="48">
        <f t="shared" si="230"/>
        <v>4324.5215053760912</v>
      </c>
    </row>
    <row r="9483" spans="7:7" x14ac:dyDescent="0.3">
      <c r="G9483" s="48">
        <f t="shared" si="230"/>
        <v>4324.5215053760912</v>
      </c>
    </row>
    <row r="9484" spans="7:7" x14ac:dyDescent="0.3">
      <c r="G9484" s="48">
        <f t="shared" si="230"/>
        <v>4324.5215053760912</v>
      </c>
    </row>
    <row r="9485" spans="7:7" x14ac:dyDescent="0.3">
      <c r="G9485" s="48">
        <f t="shared" si="230"/>
        <v>4324.5215053760912</v>
      </c>
    </row>
    <row r="9486" spans="7:7" x14ac:dyDescent="0.3">
      <c r="G9486" s="48">
        <f t="shared" si="230"/>
        <v>4324.5215053760912</v>
      </c>
    </row>
    <row r="9487" spans="7:7" x14ac:dyDescent="0.3">
      <c r="G9487" s="48">
        <f t="shared" si="230"/>
        <v>4324.5215053760912</v>
      </c>
    </row>
    <row r="9488" spans="7:7" x14ac:dyDescent="0.3">
      <c r="G9488" s="48">
        <f t="shared" si="230"/>
        <v>4324.5215053760912</v>
      </c>
    </row>
    <row r="9489" spans="7:7" x14ac:dyDescent="0.3">
      <c r="G9489" s="48">
        <f t="shared" si="230"/>
        <v>4324.5215053760912</v>
      </c>
    </row>
    <row r="9490" spans="7:7" x14ac:dyDescent="0.3">
      <c r="G9490" s="48">
        <f t="shared" si="230"/>
        <v>4324.5215053760912</v>
      </c>
    </row>
    <row r="9491" spans="7:7" x14ac:dyDescent="0.3">
      <c r="G9491" s="48">
        <f t="shared" si="230"/>
        <v>4324.5215053760912</v>
      </c>
    </row>
    <row r="9492" spans="7:7" x14ac:dyDescent="0.3">
      <c r="G9492" s="48">
        <f t="shared" si="230"/>
        <v>4324.5215053760912</v>
      </c>
    </row>
    <row r="9493" spans="7:7" x14ac:dyDescent="0.3">
      <c r="G9493" s="48">
        <f t="shared" si="230"/>
        <v>4324.5215053760912</v>
      </c>
    </row>
    <row r="9494" spans="7:7" x14ac:dyDescent="0.3">
      <c r="G9494" s="48">
        <f t="shared" si="230"/>
        <v>4324.5215053760912</v>
      </c>
    </row>
    <row r="9495" spans="7:7" x14ac:dyDescent="0.3">
      <c r="G9495" s="48">
        <f t="shared" si="230"/>
        <v>4324.5215053760912</v>
      </c>
    </row>
    <row r="9496" spans="7:7" x14ac:dyDescent="0.3">
      <c r="G9496" s="48">
        <f t="shared" si="230"/>
        <v>4324.5215053760912</v>
      </c>
    </row>
    <row r="9497" spans="7:7" x14ac:dyDescent="0.3">
      <c r="G9497" s="48">
        <f t="shared" si="230"/>
        <v>4324.5215053760912</v>
      </c>
    </row>
    <row r="9498" spans="7:7" x14ac:dyDescent="0.3">
      <c r="G9498" s="48">
        <f t="shared" si="230"/>
        <v>4324.5215053760912</v>
      </c>
    </row>
    <row r="9499" spans="7:7" x14ac:dyDescent="0.3">
      <c r="G9499" s="48">
        <f t="shared" si="230"/>
        <v>4324.5215053760912</v>
      </c>
    </row>
    <row r="9500" spans="7:7" x14ac:dyDescent="0.3">
      <c r="G9500" s="48">
        <f t="shared" si="230"/>
        <v>4324.5215053760912</v>
      </c>
    </row>
    <row r="9501" spans="7:7" x14ac:dyDescent="0.3">
      <c r="G9501" s="48">
        <f t="shared" si="230"/>
        <v>4324.5215053760912</v>
      </c>
    </row>
    <row r="9502" spans="7:7" x14ac:dyDescent="0.3">
      <c r="G9502" s="48">
        <f t="shared" si="230"/>
        <v>4324.5215053760912</v>
      </c>
    </row>
    <row r="9503" spans="7:7" x14ac:dyDescent="0.3">
      <c r="G9503" s="48">
        <f t="shared" si="230"/>
        <v>4324.5215053760912</v>
      </c>
    </row>
    <row r="9504" spans="7:7" x14ac:dyDescent="0.3">
      <c r="G9504" s="48"/>
    </row>
    <row r="9505" spans="7:7" x14ac:dyDescent="0.3">
      <c r="G9505" s="48"/>
    </row>
  </sheetData>
  <sheetProtection formatColumns="0" formatRows="0" insertColumns="0" insertRows="0" insertHyperlinks="0" deleteColumns="0" deleteRows="0" sort="0" autoFilter="0" pivotTables="0"/>
  <autoFilter ref="A1:P950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$K$7216:$K$8489</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5"/>
  <sheetViews>
    <sheetView zoomScaleNormal="100" workbookViewId="0">
      <pane ySplit="1" topLeftCell="A1198" activePane="bottomLeft" state="frozen"/>
      <selection activeCell="D6707" sqref="D6707"/>
      <selection pane="bottomLeft" activeCell="D1211" sqref="D1211"/>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4"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9567</v>
      </c>
    </row>
    <row r="1206" spans="1:7" x14ac:dyDescent="0.3">
      <c r="A1206" s="54">
        <v>45299</v>
      </c>
      <c r="C1206" s="5" t="s">
        <v>13147</v>
      </c>
      <c r="D1206" s="65">
        <v>20000</v>
      </c>
      <c r="E1206" s="65"/>
      <c r="F1206" s="46">
        <f t="shared" si="27"/>
        <v>838681</v>
      </c>
      <c r="G1206" s="391" t="s">
        <v>9567</v>
      </c>
    </row>
    <row r="1207" spans="1:7" x14ac:dyDescent="0.3">
      <c r="A1207" s="54">
        <v>45299</v>
      </c>
      <c r="C1207" s="5" t="s">
        <v>13147</v>
      </c>
      <c r="D1207" s="65">
        <v>15000</v>
      </c>
      <c r="E1207" s="65"/>
      <c r="F1207" s="46">
        <f t="shared" si="27"/>
        <v>823681</v>
      </c>
      <c r="G1207" s="391" t="s">
        <v>9567</v>
      </c>
    </row>
    <row r="1208" spans="1:7" x14ac:dyDescent="0.3">
      <c r="A1208" s="54">
        <v>45299</v>
      </c>
      <c r="C1208" s="5" t="s">
        <v>13148</v>
      </c>
      <c r="D1208" s="65">
        <v>5000</v>
      </c>
      <c r="E1208" s="65"/>
      <c r="F1208" s="46">
        <f t="shared" si="27"/>
        <v>818681</v>
      </c>
      <c r="G1208" s="391" t="s">
        <v>9567</v>
      </c>
    </row>
    <row r="1209" spans="1:7" x14ac:dyDescent="0.3">
      <c r="A1209" s="54">
        <v>45299</v>
      </c>
      <c r="C1209" s="5" t="s">
        <v>13169</v>
      </c>
      <c r="D1209" s="65"/>
      <c r="E1209" s="65">
        <v>10000</v>
      </c>
      <c r="F1209" s="46">
        <f t="shared" si="27"/>
        <v>828681</v>
      </c>
      <c r="G1209" s="391" t="s">
        <v>9567</v>
      </c>
    </row>
    <row r="1210" spans="1:7" x14ac:dyDescent="0.3">
      <c r="A1210" s="54">
        <v>45299</v>
      </c>
      <c r="C1210" s="5" t="s">
        <v>11032</v>
      </c>
      <c r="D1210" s="65"/>
      <c r="E1210" s="65">
        <v>10000</v>
      </c>
      <c r="F1210" s="46">
        <f t="shared" si="27"/>
        <v>838681</v>
      </c>
      <c r="G1210" s="391" t="s">
        <v>9567</v>
      </c>
    </row>
    <row r="1211" spans="1:7" x14ac:dyDescent="0.3">
      <c r="A1211" s="54">
        <v>45299</v>
      </c>
      <c r="C1211" s="5"/>
      <c r="D1211" s="65"/>
      <c r="E1211" s="65"/>
      <c r="F1211" s="46">
        <f t="shared" si="27"/>
        <v>838681</v>
      </c>
      <c r="G1211" s="391" t="s">
        <v>9567</v>
      </c>
    </row>
    <row r="1212" spans="1:7" x14ac:dyDescent="0.3">
      <c r="A1212" s="54"/>
      <c r="C1212" s="5"/>
      <c r="D1212" s="65"/>
      <c r="E1212" s="65"/>
      <c r="F1212" s="46">
        <f t="shared" si="27"/>
        <v>838681</v>
      </c>
      <c r="G1212" s="391" t="s">
        <v>9567</v>
      </c>
    </row>
    <row r="1213" spans="1:7" x14ac:dyDescent="0.3">
      <c r="A1213" s="54"/>
      <c r="C1213" s="5"/>
      <c r="D1213" s="65"/>
      <c r="E1213" s="65"/>
      <c r="F1213" s="46">
        <f t="shared" si="27"/>
        <v>838681</v>
      </c>
      <c r="G1213" s="391" t="s">
        <v>9567</v>
      </c>
    </row>
    <row r="1214" spans="1:7" x14ac:dyDescent="0.3">
      <c r="A1214" s="54"/>
      <c r="C1214" s="5"/>
      <c r="D1214" s="65"/>
      <c r="E1214" s="65"/>
      <c r="F1214" s="46">
        <f t="shared" si="27"/>
        <v>838681</v>
      </c>
      <c r="G1214" s="391" t="s">
        <v>9567</v>
      </c>
    </row>
    <row r="1215" spans="1:7" x14ac:dyDescent="0.3">
      <c r="A1215" s="54"/>
      <c r="C1215" s="5"/>
      <c r="D1215" s="65"/>
      <c r="E1215" s="65"/>
      <c r="F1215" s="46">
        <f t="shared" si="27"/>
        <v>838681</v>
      </c>
      <c r="G1215" s="391" t="s">
        <v>9567</v>
      </c>
    </row>
    <row r="1216" spans="1:7" x14ac:dyDescent="0.3">
      <c r="A1216" s="54"/>
      <c r="C1216" s="5"/>
      <c r="D1216" s="65"/>
      <c r="E1216" s="65"/>
      <c r="F1216" s="46">
        <f t="shared" si="27"/>
        <v>838681</v>
      </c>
      <c r="G1216" s="391" t="s">
        <v>9567</v>
      </c>
    </row>
    <row r="1217" spans="1:7" x14ac:dyDescent="0.3">
      <c r="A1217" s="54"/>
      <c r="C1217" s="5"/>
      <c r="D1217" s="65"/>
      <c r="E1217" s="65"/>
      <c r="F1217" s="46">
        <f t="shared" si="27"/>
        <v>838681</v>
      </c>
      <c r="G1217" s="391" t="s">
        <v>9567</v>
      </c>
    </row>
    <row r="1218" spans="1:7" x14ac:dyDescent="0.3">
      <c r="A1218" s="54"/>
      <c r="C1218" s="5"/>
      <c r="D1218" s="65"/>
      <c r="E1218" s="65"/>
      <c r="F1218" s="46">
        <f t="shared" si="27"/>
        <v>838681</v>
      </c>
      <c r="G1218" s="391" t="s">
        <v>9567</v>
      </c>
    </row>
    <row r="1219" spans="1:7" x14ac:dyDescent="0.3">
      <c r="A1219" s="54"/>
      <c r="C1219" s="5"/>
      <c r="D1219" s="65"/>
      <c r="E1219" s="65"/>
      <c r="F1219" s="46">
        <f t="shared" si="27"/>
        <v>838681</v>
      </c>
      <c r="G1219" s="391" t="s">
        <v>9567</v>
      </c>
    </row>
    <row r="1220" spans="1:7" x14ac:dyDescent="0.3">
      <c r="A1220" s="54"/>
      <c r="C1220" s="5"/>
      <c r="D1220" s="65"/>
      <c r="E1220" s="65"/>
      <c r="F1220" s="46">
        <f t="shared" si="27"/>
        <v>838681</v>
      </c>
      <c r="G1220" s="391" t="s">
        <v>9567</v>
      </c>
    </row>
    <row r="1221" spans="1:7" x14ac:dyDescent="0.3">
      <c r="A1221" s="54"/>
      <c r="C1221" s="5"/>
      <c r="D1221" s="65"/>
      <c r="E1221" s="65"/>
      <c r="F1221" s="46">
        <f t="shared" si="27"/>
        <v>838681</v>
      </c>
      <c r="G1221" s="391" t="s">
        <v>9567</v>
      </c>
    </row>
    <row r="1222" spans="1:7" x14ac:dyDescent="0.3">
      <c r="A1222" s="54"/>
      <c r="C1222" s="5"/>
      <c r="D1222" s="65"/>
      <c r="E1222" s="65"/>
      <c r="F1222" s="46">
        <f t="shared" si="27"/>
        <v>838681</v>
      </c>
      <c r="G1222" s="391" t="s">
        <v>9567</v>
      </c>
    </row>
    <row r="1223" spans="1:7" x14ac:dyDescent="0.3">
      <c r="A1223" s="54"/>
      <c r="C1223" s="5"/>
      <c r="D1223" s="65"/>
      <c r="E1223" s="65"/>
      <c r="F1223" s="46">
        <f t="shared" si="27"/>
        <v>838681</v>
      </c>
      <c r="G1223" s="391" t="s">
        <v>9567</v>
      </c>
    </row>
    <row r="1224" spans="1:7" x14ac:dyDescent="0.3">
      <c r="A1224" s="54"/>
      <c r="C1224" s="5"/>
      <c r="D1224" s="65"/>
      <c r="E1224" s="65"/>
      <c r="F1224" s="46">
        <f t="shared" si="27"/>
        <v>838681</v>
      </c>
      <c r="G1224" s="391" t="s">
        <v>9567</v>
      </c>
    </row>
    <row r="1225" spans="1:7" x14ac:dyDescent="0.3">
      <c r="A1225" s="54"/>
      <c r="C1225" s="5"/>
      <c r="D1225" s="65"/>
      <c r="E1225" s="65"/>
      <c r="F1225" s="46">
        <f t="shared" ref="F1225:F1288" si="28">F1224+E1225-D1225</f>
        <v>838681</v>
      </c>
      <c r="G1225" s="391" t="s">
        <v>9567</v>
      </c>
    </row>
    <row r="1226" spans="1:7" x14ac:dyDescent="0.3">
      <c r="A1226" s="54"/>
      <c r="C1226" s="5"/>
      <c r="D1226" s="65"/>
      <c r="E1226" s="65"/>
      <c r="F1226" s="46">
        <f t="shared" si="28"/>
        <v>838681</v>
      </c>
      <c r="G1226" s="391" t="s">
        <v>9567</v>
      </c>
    </row>
    <row r="1227" spans="1:7" x14ac:dyDescent="0.3">
      <c r="A1227" s="54"/>
      <c r="C1227" s="5"/>
      <c r="D1227" s="65"/>
      <c r="E1227" s="65"/>
      <c r="F1227" s="46">
        <f t="shared" si="28"/>
        <v>838681</v>
      </c>
      <c r="G1227" s="391" t="s">
        <v>9567</v>
      </c>
    </row>
    <row r="1228" spans="1:7" x14ac:dyDescent="0.3">
      <c r="A1228" s="54"/>
      <c r="C1228" s="5"/>
      <c r="D1228" s="65"/>
      <c r="E1228" s="65"/>
      <c r="F1228" s="46">
        <f t="shared" si="28"/>
        <v>838681</v>
      </c>
      <c r="G1228" s="391" t="s">
        <v>9567</v>
      </c>
    </row>
    <row r="1229" spans="1:7" x14ac:dyDescent="0.3">
      <c r="A1229" s="54"/>
      <c r="C1229" s="5"/>
      <c r="D1229" s="65"/>
      <c r="E1229" s="65"/>
      <c r="F1229" s="46">
        <f t="shared" si="28"/>
        <v>838681</v>
      </c>
      <c r="G1229" s="391" t="s">
        <v>9567</v>
      </c>
    </row>
    <row r="1230" spans="1:7" x14ac:dyDescent="0.3">
      <c r="A1230" s="54"/>
      <c r="C1230" s="5"/>
      <c r="D1230" s="65"/>
      <c r="E1230" s="65"/>
      <c r="F1230" s="46">
        <f t="shared" si="28"/>
        <v>838681</v>
      </c>
      <c r="G1230" s="391" t="s">
        <v>9567</v>
      </c>
    </row>
    <row r="1231" spans="1:7" x14ac:dyDescent="0.3">
      <c r="A1231" s="54"/>
      <c r="C1231" s="5"/>
      <c r="D1231" s="65"/>
      <c r="E1231" s="65"/>
      <c r="F1231" s="46">
        <f t="shared" si="28"/>
        <v>838681</v>
      </c>
      <c r="G1231" s="391" t="s">
        <v>9567</v>
      </c>
    </row>
    <row r="1232" spans="1:7" x14ac:dyDescent="0.3">
      <c r="A1232" s="54"/>
      <c r="C1232" s="5"/>
      <c r="D1232" s="65"/>
      <c r="E1232" s="65"/>
      <c r="F1232" s="46">
        <f t="shared" si="28"/>
        <v>838681</v>
      </c>
      <c r="G1232" s="391" t="s">
        <v>9567</v>
      </c>
    </row>
    <row r="1233" spans="1:7" x14ac:dyDescent="0.3">
      <c r="A1233" s="54"/>
      <c r="C1233" s="5"/>
      <c r="D1233" s="65"/>
      <c r="E1233" s="65"/>
      <c r="F1233" s="46">
        <f t="shared" si="28"/>
        <v>838681</v>
      </c>
      <c r="G1233" s="391" t="s">
        <v>9567</v>
      </c>
    </row>
    <row r="1234" spans="1:7" x14ac:dyDescent="0.3">
      <c r="A1234" s="54"/>
      <c r="C1234" s="5"/>
      <c r="D1234" s="65"/>
      <c r="E1234" s="65"/>
      <c r="F1234" s="46">
        <f t="shared" si="28"/>
        <v>838681</v>
      </c>
      <c r="G1234" s="391" t="s">
        <v>9567</v>
      </c>
    </row>
    <row r="1235" spans="1:7" x14ac:dyDescent="0.3">
      <c r="A1235" s="54"/>
      <c r="C1235" s="5"/>
      <c r="D1235" s="65"/>
      <c r="E1235" s="65"/>
      <c r="F1235" s="46">
        <f t="shared" si="28"/>
        <v>838681</v>
      </c>
      <c r="G1235" s="391" t="s">
        <v>9567</v>
      </c>
    </row>
    <row r="1236" spans="1:7" x14ac:dyDescent="0.3">
      <c r="A1236" s="54"/>
      <c r="C1236" s="5"/>
      <c r="D1236" s="65"/>
      <c r="E1236" s="65"/>
      <c r="F1236" s="46">
        <f t="shared" si="28"/>
        <v>838681</v>
      </c>
      <c r="G1236" s="391" t="s">
        <v>9567</v>
      </c>
    </row>
    <row r="1237" spans="1:7" x14ac:dyDescent="0.3">
      <c r="A1237" s="54"/>
      <c r="C1237" s="5"/>
      <c r="D1237" s="65"/>
      <c r="E1237" s="65"/>
      <c r="F1237" s="46">
        <f t="shared" si="28"/>
        <v>838681</v>
      </c>
      <c r="G1237" s="391" t="s">
        <v>9567</v>
      </c>
    </row>
    <row r="1238" spans="1:7" x14ac:dyDescent="0.3">
      <c r="A1238" s="54"/>
      <c r="C1238" s="5"/>
      <c r="D1238" s="65"/>
      <c r="E1238" s="65"/>
      <c r="F1238" s="46">
        <f t="shared" si="28"/>
        <v>838681</v>
      </c>
      <c r="G1238" s="391" t="s">
        <v>9567</v>
      </c>
    </row>
    <row r="1239" spans="1:7" x14ac:dyDescent="0.3">
      <c r="A1239" s="54"/>
      <c r="C1239" s="5"/>
      <c r="D1239" s="65"/>
      <c r="E1239" s="65"/>
      <c r="F1239" s="46">
        <f t="shared" si="28"/>
        <v>838681</v>
      </c>
      <c r="G1239" s="391" t="s">
        <v>9567</v>
      </c>
    </row>
    <row r="1240" spans="1:7" x14ac:dyDescent="0.3">
      <c r="A1240" s="54"/>
      <c r="C1240" s="5"/>
      <c r="D1240" s="65"/>
      <c r="E1240" s="65"/>
      <c r="F1240" s="46">
        <f t="shared" si="28"/>
        <v>838681</v>
      </c>
      <c r="G1240" s="391" t="s">
        <v>9567</v>
      </c>
    </row>
    <row r="1241" spans="1:7" x14ac:dyDescent="0.3">
      <c r="A1241" s="54"/>
      <c r="C1241" s="5"/>
      <c r="D1241" s="65"/>
      <c r="E1241" s="65"/>
      <c r="F1241" s="46">
        <f t="shared" si="28"/>
        <v>838681</v>
      </c>
      <c r="G1241" s="391" t="s">
        <v>9567</v>
      </c>
    </row>
    <row r="1242" spans="1:7" x14ac:dyDescent="0.3">
      <c r="A1242" s="54"/>
      <c r="C1242" s="5"/>
      <c r="D1242" s="65"/>
      <c r="E1242" s="65"/>
      <c r="F1242" s="46">
        <f t="shared" si="28"/>
        <v>838681</v>
      </c>
      <c r="G1242" s="391" t="s">
        <v>9567</v>
      </c>
    </row>
    <row r="1243" spans="1:7" x14ac:dyDescent="0.3">
      <c r="A1243" s="54"/>
      <c r="C1243" s="5"/>
      <c r="D1243" s="65"/>
      <c r="E1243" s="65"/>
      <c r="F1243" s="46">
        <f t="shared" si="28"/>
        <v>838681</v>
      </c>
      <c r="G1243" s="391" t="s">
        <v>9567</v>
      </c>
    </row>
    <row r="1244" spans="1:7" x14ac:dyDescent="0.3">
      <c r="A1244" s="54"/>
      <c r="C1244" s="5"/>
      <c r="D1244" s="65"/>
      <c r="E1244" s="65"/>
      <c r="F1244" s="46">
        <f t="shared" si="28"/>
        <v>838681</v>
      </c>
      <c r="G1244" s="391" t="s">
        <v>9567</v>
      </c>
    </row>
    <row r="1245" spans="1:7" x14ac:dyDescent="0.3">
      <c r="A1245" s="54"/>
      <c r="C1245" s="5"/>
      <c r="D1245" s="65"/>
      <c r="E1245" s="65"/>
      <c r="F1245" s="46">
        <f t="shared" si="28"/>
        <v>838681</v>
      </c>
      <c r="G1245" s="391" t="s">
        <v>9567</v>
      </c>
    </row>
    <row r="1246" spans="1:7" x14ac:dyDescent="0.3">
      <c r="A1246" s="54"/>
      <c r="C1246" s="5"/>
      <c r="D1246" s="65"/>
      <c r="E1246" s="65"/>
      <c r="F1246" s="46">
        <f t="shared" si="28"/>
        <v>838681</v>
      </c>
      <c r="G1246" s="391" t="s">
        <v>9567</v>
      </c>
    </row>
    <row r="1247" spans="1:7" x14ac:dyDescent="0.3">
      <c r="A1247" s="54"/>
      <c r="C1247" s="5"/>
      <c r="D1247" s="65"/>
      <c r="E1247" s="65"/>
      <c r="F1247" s="46">
        <f t="shared" si="28"/>
        <v>838681</v>
      </c>
      <c r="G1247" s="391" t="s">
        <v>9567</v>
      </c>
    </row>
    <row r="1248" spans="1:7" x14ac:dyDescent="0.3">
      <c r="A1248" s="54"/>
      <c r="C1248" s="5"/>
      <c r="D1248" s="65"/>
      <c r="E1248" s="65"/>
      <c r="F1248" s="46">
        <f t="shared" si="28"/>
        <v>838681</v>
      </c>
      <c r="G1248" s="391" t="s">
        <v>9567</v>
      </c>
    </row>
    <row r="1249" spans="1:7" x14ac:dyDescent="0.3">
      <c r="A1249" s="54"/>
      <c r="C1249" s="5"/>
      <c r="D1249" s="65"/>
      <c r="E1249" s="65"/>
      <c r="F1249" s="46">
        <f t="shared" si="28"/>
        <v>838681</v>
      </c>
      <c r="G1249" s="391" t="s">
        <v>9567</v>
      </c>
    </row>
    <row r="1250" spans="1:7" x14ac:dyDescent="0.3">
      <c r="A1250" s="54"/>
      <c r="C1250" s="5"/>
      <c r="D1250" s="65"/>
      <c r="E1250" s="65"/>
      <c r="F1250" s="46">
        <f t="shared" si="28"/>
        <v>838681</v>
      </c>
      <c r="G1250" s="391" t="s">
        <v>9567</v>
      </c>
    </row>
    <row r="1251" spans="1:7" x14ac:dyDescent="0.3">
      <c r="A1251" s="54"/>
      <c r="C1251" s="5"/>
      <c r="D1251" s="65"/>
      <c r="E1251" s="65"/>
      <c r="F1251" s="46">
        <f t="shared" si="28"/>
        <v>838681</v>
      </c>
      <c r="G1251" s="391" t="s">
        <v>9567</v>
      </c>
    </row>
    <row r="1252" spans="1:7" x14ac:dyDescent="0.3">
      <c r="A1252" s="54"/>
      <c r="C1252" s="5"/>
      <c r="D1252" s="65"/>
      <c r="E1252" s="65"/>
      <c r="F1252" s="46">
        <f t="shared" si="28"/>
        <v>838681</v>
      </c>
      <c r="G1252" s="391" t="s">
        <v>9567</v>
      </c>
    </row>
    <row r="1253" spans="1:7" x14ac:dyDescent="0.3">
      <c r="A1253" s="54"/>
      <c r="C1253" s="5"/>
      <c r="D1253" s="65"/>
      <c r="E1253" s="65"/>
      <c r="F1253" s="46">
        <f t="shared" si="28"/>
        <v>838681</v>
      </c>
      <c r="G1253" s="391" t="s">
        <v>9567</v>
      </c>
    </row>
    <row r="1254" spans="1:7" x14ac:dyDescent="0.3">
      <c r="A1254" s="54"/>
      <c r="C1254" s="5"/>
      <c r="D1254" s="65"/>
      <c r="E1254" s="65"/>
      <c r="F1254" s="46">
        <f t="shared" si="28"/>
        <v>838681</v>
      </c>
      <c r="G1254" s="391" t="s">
        <v>9567</v>
      </c>
    </row>
    <row r="1255" spans="1:7" x14ac:dyDescent="0.3">
      <c r="A1255" s="54"/>
      <c r="C1255" s="5"/>
      <c r="D1255" s="65"/>
      <c r="E1255" s="65"/>
      <c r="F1255" s="46">
        <f t="shared" si="28"/>
        <v>838681</v>
      </c>
      <c r="G1255" s="391" t="s">
        <v>9567</v>
      </c>
    </row>
    <row r="1256" spans="1:7" x14ac:dyDescent="0.3">
      <c r="A1256" s="54"/>
      <c r="C1256" s="5"/>
      <c r="D1256" s="65"/>
      <c r="E1256" s="65"/>
      <c r="F1256" s="46">
        <f t="shared" si="28"/>
        <v>838681</v>
      </c>
      <c r="G1256" s="391" t="s">
        <v>9567</v>
      </c>
    </row>
    <row r="1257" spans="1:7" x14ac:dyDescent="0.3">
      <c r="A1257" s="54"/>
      <c r="C1257" s="5"/>
      <c r="D1257" s="65"/>
      <c r="E1257" s="65"/>
      <c r="F1257" s="46">
        <f t="shared" si="28"/>
        <v>838681</v>
      </c>
      <c r="G1257" s="391" t="s">
        <v>9567</v>
      </c>
    </row>
    <row r="1258" spans="1:7" x14ac:dyDescent="0.3">
      <c r="A1258" s="54"/>
      <c r="C1258" s="5"/>
      <c r="D1258" s="65"/>
      <c r="E1258" s="65"/>
      <c r="F1258" s="46">
        <f t="shared" si="28"/>
        <v>838681</v>
      </c>
      <c r="G1258" s="391" t="s">
        <v>9567</v>
      </c>
    </row>
    <row r="1259" spans="1:7" x14ac:dyDescent="0.3">
      <c r="A1259" s="54"/>
      <c r="C1259" s="5"/>
      <c r="D1259" s="65"/>
      <c r="E1259" s="65"/>
      <c r="F1259" s="46">
        <f t="shared" si="28"/>
        <v>838681</v>
      </c>
      <c r="G1259" s="391" t="s">
        <v>9567</v>
      </c>
    </row>
    <row r="1260" spans="1:7" x14ac:dyDescent="0.3">
      <c r="A1260" s="54"/>
      <c r="C1260" s="5"/>
      <c r="D1260" s="65"/>
      <c r="E1260" s="65"/>
      <c r="F1260" s="46">
        <f t="shared" si="28"/>
        <v>838681</v>
      </c>
      <c r="G1260" s="391" t="s">
        <v>9567</v>
      </c>
    </row>
    <row r="1261" spans="1:7" x14ac:dyDescent="0.3">
      <c r="A1261" s="54"/>
      <c r="C1261" s="5"/>
      <c r="D1261" s="65"/>
      <c r="E1261" s="65"/>
      <c r="F1261" s="46">
        <f t="shared" si="28"/>
        <v>838681</v>
      </c>
      <c r="G1261" s="391" t="s">
        <v>9567</v>
      </c>
    </row>
    <row r="1262" spans="1:7" x14ac:dyDescent="0.3">
      <c r="A1262" s="54"/>
      <c r="C1262" s="5"/>
      <c r="D1262" s="65"/>
      <c r="E1262" s="65"/>
      <c r="F1262" s="46">
        <f t="shared" si="28"/>
        <v>838681</v>
      </c>
      <c r="G1262" s="391" t="s">
        <v>9567</v>
      </c>
    </row>
    <row r="1263" spans="1:7" x14ac:dyDescent="0.3">
      <c r="A1263" s="54"/>
      <c r="C1263" s="5"/>
      <c r="D1263" s="65"/>
      <c r="E1263" s="65"/>
      <c r="F1263" s="46">
        <f t="shared" si="28"/>
        <v>838681</v>
      </c>
      <c r="G1263" s="391" t="s">
        <v>9567</v>
      </c>
    </row>
    <row r="1264" spans="1:7" x14ac:dyDescent="0.3">
      <c r="A1264" s="54"/>
      <c r="C1264" s="5"/>
      <c r="D1264" s="65"/>
      <c r="E1264" s="65"/>
      <c r="F1264" s="46">
        <f t="shared" si="28"/>
        <v>838681</v>
      </c>
      <c r="G1264" s="391" t="s">
        <v>9567</v>
      </c>
    </row>
    <row r="1265" spans="1:7" x14ac:dyDescent="0.3">
      <c r="A1265" s="54"/>
      <c r="C1265" s="5"/>
      <c r="D1265" s="65"/>
      <c r="E1265" s="65"/>
      <c r="F1265" s="46">
        <f t="shared" si="28"/>
        <v>838681</v>
      </c>
      <c r="G1265" s="391" t="s">
        <v>9567</v>
      </c>
    </row>
    <row r="1266" spans="1:7" x14ac:dyDescent="0.3">
      <c r="A1266" s="54"/>
      <c r="C1266" s="5"/>
      <c r="D1266" s="65"/>
      <c r="E1266" s="65"/>
      <c r="F1266" s="46">
        <f t="shared" si="28"/>
        <v>838681</v>
      </c>
      <c r="G1266" s="391" t="s">
        <v>9567</v>
      </c>
    </row>
    <row r="1267" spans="1:7" x14ac:dyDescent="0.3">
      <c r="A1267" s="54"/>
      <c r="C1267" s="5"/>
      <c r="D1267" s="65"/>
      <c r="E1267" s="65"/>
      <c r="F1267" s="46">
        <f t="shared" si="28"/>
        <v>838681</v>
      </c>
      <c r="G1267" s="391" t="s">
        <v>9567</v>
      </c>
    </row>
    <row r="1268" spans="1:7" x14ac:dyDescent="0.3">
      <c r="A1268" s="54"/>
      <c r="C1268" s="5"/>
      <c r="D1268" s="65"/>
      <c r="E1268" s="65"/>
      <c r="F1268" s="46">
        <f t="shared" si="28"/>
        <v>838681</v>
      </c>
      <c r="G1268" s="391" t="s">
        <v>9567</v>
      </c>
    </row>
    <row r="1269" spans="1:7" x14ac:dyDescent="0.3">
      <c r="A1269" s="54"/>
      <c r="C1269" s="5"/>
      <c r="D1269" s="65"/>
      <c r="E1269" s="65"/>
      <c r="F1269" s="46">
        <f t="shared" si="28"/>
        <v>838681</v>
      </c>
      <c r="G1269" s="391" t="s">
        <v>9567</v>
      </c>
    </row>
    <row r="1270" spans="1:7" x14ac:dyDescent="0.3">
      <c r="A1270" s="54"/>
      <c r="C1270" s="5"/>
      <c r="D1270" s="65"/>
      <c r="E1270" s="65"/>
      <c r="F1270" s="46">
        <f t="shared" si="28"/>
        <v>838681</v>
      </c>
      <c r="G1270" s="391" t="s">
        <v>9567</v>
      </c>
    </row>
    <row r="1271" spans="1:7" x14ac:dyDescent="0.3">
      <c r="A1271" s="54"/>
      <c r="C1271" s="5"/>
      <c r="D1271" s="65"/>
      <c r="E1271" s="65"/>
      <c r="F1271" s="46">
        <f t="shared" si="28"/>
        <v>838681</v>
      </c>
      <c r="G1271" s="391" t="s">
        <v>9567</v>
      </c>
    </row>
    <row r="1272" spans="1:7" x14ac:dyDescent="0.3">
      <c r="A1272" s="54"/>
      <c r="C1272" s="5"/>
      <c r="D1272" s="65"/>
      <c r="E1272" s="65"/>
      <c r="F1272" s="46">
        <f t="shared" si="28"/>
        <v>838681</v>
      </c>
      <c r="G1272" s="391" t="s">
        <v>9567</v>
      </c>
    </row>
    <row r="1273" spans="1:7" x14ac:dyDescent="0.3">
      <c r="A1273" s="54"/>
      <c r="C1273" s="5"/>
      <c r="D1273" s="65"/>
      <c r="E1273" s="65"/>
      <c r="F1273" s="46">
        <f t="shared" si="28"/>
        <v>838681</v>
      </c>
      <c r="G1273" s="391" t="s">
        <v>9567</v>
      </c>
    </row>
    <row r="1274" spans="1:7" x14ac:dyDescent="0.3">
      <c r="A1274" s="54"/>
      <c r="C1274" s="5"/>
      <c r="D1274" s="65"/>
      <c r="E1274" s="65"/>
      <c r="F1274" s="46">
        <f t="shared" si="28"/>
        <v>838681</v>
      </c>
      <c r="G1274" s="391" t="s">
        <v>9567</v>
      </c>
    </row>
    <row r="1275" spans="1:7" x14ac:dyDescent="0.3">
      <c r="A1275" s="54"/>
      <c r="C1275" s="5"/>
      <c r="D1275" s="65"/>
      <c r="E1275" s="65"/>
      <c r="F1275" s="46">
        <f t="shared" si="28"/>
        <v>838681</v>
      </c>
      <c r="G1275" s="391" t="s">
        <v>9567</v>
      </c>
    </row>
    <row r="1276" spans="1:7" x14ac:dyDescent="0.3">
      <c r="A1276" s="54"/>
      <c r="C1276" s="5"/>
      <c r="D1276" s="65"/>
      <c r="E1276" s="65"/>
      <c r="F1276" s="46">
        <f t="shared" si="28"/>
        <v>838681</v>
      </c>
      <c r="G1276" s="391" t="s">
        <v>9567</v>
      </c>
    </row>
    <row r="1277" spans="1:7" x14ac:dyDescent="0.3">
      <c r="A1277" s="54"/>
      <c r="C1277" s="5"/>
      <c r="D1277" s="65"/>
      <c r="E1277" s="65"/>
      <c r="F1277" s="46">
        <f t="shared" si="28"/>
        <v>838681</v>
      </c>
      <c r="G1277" s="391" t="s">
        <v>9567</v>
      </c>
    </row>
    <row r="1278" spans="1:7" x14ac:dyDescent="0.3">
      <c r="A1278" s="54"/>
      <c r="C1278" s="5"/>
      <c r="D1278" s="65"/>
      <c r="E1278" s="65"/>
      <c r="F1278" s="46">
        <f t="shared" si="28"/>
        <v>838681</v>
      </c>
      <c r="G1278" s="391" t="s">
        <v>9567</v>
      </c>
    </row>
    <row r="1279" spans="1:7" x14ac:dyDescent="0.3">
      <c r="A1279" s="54"/>
      <c r="C1279" s="5"/>
      <c r="D1279" s="65"/>
      <c r="E1279" s="65"/>
      <c r="F1279" s="46">
        <f t="shared" si="28"/>
        <v>838681</v>
      </c>
      <c r="G1279" s="391" t="s">
        <v>9567</v>
      </c>
    </row>
    <row r="1280" spans="1:7" x14ac:dyDescent="0.3">
      <c r="A1280" s="54"/>
      <c r="C1280" s="5"/>
      <c r="D1280" s="65"/>
      <c r="E1280" s="65"/>
      <c r="F1280" s="46">
        <f t="shared" si="28"/>
        <v>838681</v>
      </c>
      <c r="G1280" s="391" t="s">
        <v>9567</v>
      </c>
    </row>
    <row r="1281" spans="1:7" x14ac:dyDescent="0.3">
      <c r="A1281" s="54"/>
      <c r="C1281" s="5"/>
      <c r="D1281" s="65"/>
      <c r="E1281" s="65"/>
      <c r="F1281" s="46">
        <f t="shared" si="28"/>
        <v>838681</v>
      </c>
      <c r="G1281" s="391" t="s">
        <v>9567</v>
      </c>
    </row>
    <row r="1282" spans="1:7" x14ac:dyDescent="0.3">
      <c r="A1282" s="54"/>
      <c r="C1282" s="5"/>
      <c r="D1282" s="65"/>
      <c r="E1282" s="65"/>
      <c r="F1282" s="46">
        <f t="shared" si="28"/>
        <v>838681</v>
      </c>
      <c r="G1282" s="391" t="s">
        <v>9567</v>
      </c>
    </row>
    <row r="1283" spans="1:7" x14ac:dyDescent="0.3">
      <c r="A1283" s="54"/>
      <c r="C1283" s="5"/>
      <c r="D1283" s="65"/>
      <c r="E1283" s="65"/>
      <c r="F1283" s="46">
        <f t="shared" si="28"/>
        <v>838681</v>
      </c>
      <c r="G1283" s="391" t="s">
        <v>9567</v>
      </c>
    </row>
    <row r="1284" spans="1:7" x14ac:dyDescent="0.3">
      <c r="A1284" s="54"/>
      <c r="C1284" s="5"/>
      <c r="D1284" s="65"/>
      <c r="E1284" s="65"/>
      <c r="F1284" s="46">
        <f t="shared" si="28"/>
        <v>838681</v>
      </c>
      <c r="G1284" s="391" t="s">
        <v>9567</v>
      </c>
    </row>
    <row r="1285" spans="1:7" x14ac:dyDescent="0.3">
      <c r="A1285" s="54"/>
      <c r="C1285" s="5"/>
      <c r="D1285" s="65"/>
      <c r="E1285" s="65"/>
      <c r="F1285" s="46">
        <f t="shared" si="28"/>
        <v>838681</v>
      </c>
      <c r="G1285" s="391" t="s">
        <v>9567</v>
      </c>
    </row>
    <row r="1286" spans="1:7" x14ac:dyDescent="0.3">
      <c r="A1286" s="54"/>
      <c r="C1286" s="5"/>
      <c r="D1286" s="65"/>
      <c r="E1286" s="65"/>
      <c r="F1286" s="46">
        <f t="shared" si="28"/>
        <v>838681</v>
      </c>
      <c r="G1286" s="391" t="s">
        <v>9567</v>
      </c>
    </row>
    <row r="1287" spans="1:7" x14ac:dyDescent="0.3">
      <c r="A1287" s="54"/>
      <c r="C1287" s="5"/>
      <c r="D1287" s="65"/>
      <c r="E1287" s="65"/>
      <c r="F1287" s="46">
        <f t="shared" si="28"/>
        <v>838681</v>
      </c>
      <c r="G1287" s="391" t="s">
        <v>9567</v>
      </c>
    </row>
    <row r="1288" spans="1:7" x14ac:dyDescent="0.3">
      <c r="A1288" s="54"/>
      <c r="C1288" s="5"/>
      <c r="D1288" s="65"/>
      <c r="E1288" s="65"/>
      <c r="F1288" s="46">
        <f t="shared" si="28"/>
        <v>838681</v>
      </c>
      <c r="G1288" s="391" t="s">
        <v>9567</v>
      </c>
    </row>
    <row r="1289" spans="1:7" x14ac:dyDescent="0.3">
      <c r="A1289" s="54"/>
      <c r="C1289" s="5"/>
      <c r="D1289" s="65"/>
      <c r="E1289" s="65"/>
      <c r="F1289" s="46">
        <f t="shared" ref="F1289:F1352" si="29">F1288+E1289-D1289</f>
        <v>838681</v>
      </c>
      <c r="G1289" s="391" t="s">
        <v>9567</v>
      </c>
    </row>
    <row r="1290" spans="1:7" x14ac:dyDescent="0.3">
      <c r="A1290" s="54"/>
      <c r="C1290" s="5"/>
      <c r="D1290" s="65"/>
      <c r="E1290" s="65"/>
      <c r="F1290" s="46">
        <f t="shared" si="29"/>
        <v>838681</v>
      </c>
      <c r="G1290" s="391" t="s">
        <v>9567</v>
      </c>
    </row>
    <row r="1291" spans="1:7" x14ac:dyDescent="0.3">
      <c r="A1291" s="54"/>
      <c r="C1291" s="5"/>
      <c r="D1291" s="65"/>
      <c r="E1291" s="65"/>
      <c r="F1291" s="46">
        <f t="shared" si="29"/>
        <v>838681</v>
      </c>
      <c r="G1291" s="391" t="s">
        <v>9567</v>
      </c>
    </row>
    <row r="1292" spans="1:7" x14ac:dyDescent="0.3">
      <c r="A1292" s="54"/>
      <c r="C1292" s="5"/>
      <c r="D1292" s="65"/>
      <c r="E1292" s="65"/>
      <c r="F1292" s="46">
        <f t="shared" si="29"/>
        <v>838681</v>
      </c>
      <c r="G1292" s="391" t="s">
        <v>9567</v>
      </c>
    </row>
    <row r="1293" spans="1:7" x14ac:dyDescent="0.3">
      <c r="A1293" s="54"/>
      <c r="C1293" s="5"/>
      <c r="D1293" s="65"/>
      <c r="E1293" s="65"/>
      <c r="F1293" s="46">
        <f t="shared" si="29"/>
        <v>838681</v>
      </c>
      <c r="G1293" s="391" t="s">
        <v>9567</v>
      </c>
    </row>
    <row r="1294" spans="1:7" x14ac:dyDescent="0.3">
      <c r="A1294" s="54"/>
      <c r="C1294" s="5"/>
      <c r="D1294" s="65"/>
      <c r="E1294" s="65"/>
      <c r="F1294" s="46">
        <f t="shared" si="29"/>
        <v>838681</v>
      </c>
      <c r="G1294" s="391" t="s">
        <v>9567</v>
      </c>
    </row>
    <row r="1295" spans="1:7" x14ac:dyDescent="0.3">
      <c r="A1295" s="54"/>
      <c r="C1295" s="5"/>
      <c r="D1295" s="65"/>
      <c r="E1295" s="65"/>
      <c r="F1295" s="46">
        <f t="shared" si="29"/>
        <v>838681</v>
      </c>
      <c r="G1295" s="391" t="s">
        <v>9567</v>
      </c>
    </row>
    <row r="1296" spans="1:7" x14ac:dyDescent="0.3">
      <c r="A1296" s="54"/>
      <c r="C1296" s="5"/>
      <c r="D1296" s="65"/>
      <c r="E1296" s="65"/>
      <c r="F1296" s="46">
        <f t="shared" si="29"/>
        <v>838681</v>
      </c>
      <c r="G1296" s="391" t="s">
        <v>9567</v>
      </c>
    </row>
    <row r="1297" spans="1:7" x14ac:dyDescent="0.3">
      <c r="A1297" s="54"/>
      <c r="C1297" s="5"/>
      <c r="D1297" s="65"/>
      <c r="E1297" s="65"/>
      <c r="F1297" s="46">
        <f t="shared" si="29"/>
        <v>838681</v>
      </c>
      <c r="G1297" s="391" t="s">
        <v>9567</v>
      </c>
    </row>
    <row r="1298" spans="1:7" x14ac:dyDescent="0.3">
      <c r="A1298" s="54"/>
      <c r="C1298" s="5"/>
      <c r="D1298" s="65"/>
      <c r="E1298" s="65"/>
      <c r="F1298" s="46">
        <f t="shared" si="29"/>
        <v>838681</v>
      </c>
      <c r="G1298" s="391" t="s">
        <v>9567</v>
      </c>
    </row>
    <row r="1299" spans="1:7" x14ac:dyDescent="0.3">
      <c r="A1299" s="54"/>
      <c r="C1299" s="5"/>
      <c r="D1299" s="65"/>
      <c r="E1299" s="65"/>
      <c r="F1299" s="46">
        <f t="shared" si="29"/>
        <v>838681</v>
      </c>
      <c r="G1299" s="391" t="s">
        <v>9567</v>
      </c>
    </row>
    <row r="1300" spans="1:7" x14ac:dyDescent="0.3">
      <c r="A1300" s="54"/>
      <c r="C1300" s="5"/>
      <c r="D1300" s="65"/>
      <c r="E1300" s="65"/>
      <c r="F1300" s="46">
        <f t="shared" si="29"/>
        <v>838681</v>
      </c>
      <c r="G1300" s="391" t="s">
        <v>9567</v>
      </c>
    </row>
    <row r="1301" spans="1:7" x14ac:dyDescent="0.3">
      <c r="A1301" s="54"/>
      <c r="C1301" s="5"/>
      <c r="D1301" s="65"/>
      <c r="E1301" s="65"/>
      <c r="F1301" s="46">
        <f t="shared" si="29"/>
        <v>838681</v>
      </c>
      <c r="G1301" s="391" t="s">
        <v>9567</v>
      </c>
    </row>
    <row r="1302" spans="1:7" x14ac:dyDescent="0.3">
      <c r="A1302" s="54"/>
      <c r="C1302" s="5"/>
      <c r="D1302" s="65"/>
      <c r="E1302" s="65"/>
      <c r="F1302" s="46">
        <f t="shared" si="29"/>
        <v>838681</v>
      </c>
      <c r="G1302" s="391" t="s">
        <v>9567</v>
      </c>
    </row>
    <row r="1303" spans="1:7" x14ac:dyDescent="0.3">
      <c r="A1303" s="54"/>
      <c r="C1303" s="5"/>
      <c r="D1303" s="65"/>
      <c r="E1303" s="65"/>
      <c r="F1303" s="46">
        <f t="shared" si="29"/>
        <v>838681</v>
      </c>
      <c r="G1303" s="391" t="s">
        <v>9567</v>
      </c>
    </row>
    <row r="1304" spans="1:7" x14ac:dyDescent="0.3">
      <c r="A1304" s="54"/>
      <c r="C1304" s="5"/>
      <c r="D1304" s="65"/>
      <c r="E1304" s="65"/>
      <c r="F1304" s="46">
        <f t="shared" si="29"/>
        <v>838681</v>
      </c>
      <c r="G1304" s="391" t="s">
        <v>9567</v>
      </c>
    </row>
    <row r="1305" spans="1:7" x14ac:dyDescent="0.3">
      <c r="A1305" s="54"/>
      <c r="C1305" s="5"/>
      <c r="D1305" s="65"/>
      <c r="E1305" s="65"/>
      <c r="F1305" s="46">
        <f t="shared" si="29"/>
        <v>838681</v>
      </c>
      <c r="G1305" s="391" t="s">
        <v>9567</v>
      </c>
    </row>
    <row r="1306" spans="1:7" x14ac:dyDescent="0.3">
      <c r="A1306" s="54"/>
      <c r="C1306" s="5"/>
      <c r="D1306" s="65"/>
      <c r="E1306" s="65"/>
      <c r="F1306" s="46">
        <f t="shared" si="29"/>
        <v>838681</v>
      </c>
      <c r="G1306" s="391" t="s">
        <v>9567</v>
      </c>
    </row>
    <row r="1307" spans="1:7" x14ac:dyDescent="0.3">
      <c r="A1307" s="54"/>
      <c r="C1307" s="5"/>
      <c r="D1307" s="65"/>
      <c r="E1307" s="65"/>
      <c r="F1307" s="46">
        <f t="shared" si="29"/>
        <v>838681</v>
      </c>
      <c r="G1307" s="391" t="s">
        <v>9567</v>
      </c>
    </row>
    <row r="1308" spans="1:7" x14ac:dyDescent="0.3">
      <c r="A1308" s="54"/>
      <c r="C1308" s="5"/>
      <c r="D1308" s="65"/>
      <c r="E1308" s="65"/>
      <c r="F1308" s="46">
        <f t="shared" si="29"/>
        <v>838681</v>
      </c>
      <c r="G1308" s="391" t="s">
        <v>9567</v>
      </c>
    </row>
    <row r="1309" spans="1:7" x14ac:dyDescent="0.3">
      <c r="A1309" s="54"/>
      <c r="C1309" s="5"/>
      <c r="D1309" s="65"/>
      <c r="E1309" s="65"/>
      <c r="F1309" s="46">
        <f t="shared" si="29"/>
        <v>838681</v>
      </c>
      <c r="G1309" s="391" t="s">
        <v>9567</v>
      </c>
    </row>
    <row r="1310" spans="1:7" x14ac:dyDescent="0.3">
      <c r="A1310" s="54"/>
      <c r="C1310" s="5"/>
      <c r="D1310" s="65"/>
      <c r="E1310" s="65"/>
      <c r="F1310" s="46">
        <f t="shared" si="29"/>
        <v>838681</v>
      </c>
      <c r="G1310" s="391" t="s">
        <v>9567</v>
      </c>
    </row>
    <row r="1311" spans="1:7" x14ac:dyDescent="0.3">
      <c r="A1311" s="54"/>
      <c r="C1311" s="5"/>
      <c r="D1311" s="65"/>
      <c r="E1311" s="65"/>
      <c r="F1311" s="46">
        <f t="shared" si="29"/>
        <v>838681</v>
      </c>
      <c r="G1311" s="391" t="s">
        <v>9567</v>
      </c>
    </row>
    <row r="1312" spans="1:7" x14ac:dyDescent="0.3">
      <c r="A1312" s="54"/>
      <c r="C1312" s="5"/>
      <c r="D1312" s="65"/>
      <c r="E1312" s="65"/>
      <c r="F1312" s="46">
        <f t="shared" si="29"/>
        <v>838681</v>
      </c>
      <c r="G1312" s="391" t="s">
        <v>9567</v>
      </c>
    </row>
    <row r="1313" spans="1:7" x14ac:dyDescent="0.3">
      <c r="A1313" s="54"/>
      <c r="C1313" s="5"/>
      <c r="D1313" s="65"/>
      <c r="E1313" s="65"/>
      <c r="F1313" s="46">
        <f t="shared" si="29"/>
        <v>838681</v>
      </c>
      <c r="G1313" s="391" t="s">
        <v>9567</v>
      </c>
    </row>
    <row r="1314" spans="1:7" x14ac:dyDescent="0.3">
      <c r="A1314" s="54"/>
      <c r="C1314" s="5"/>
      <c r="D1314" s="65"/>
      <c r="E1314" s="65"/>
      <c r="F1314" s="46">
        <f t="shared" si="29"/>
        <v>838681</v>
      </c>
      <c r="G1314" s="391" t="s">
        <v>9567</v>
      </c>
    </row>
    <row r="1315" spans="1:7" x14ac:dyDescent="0.3">
      <c r="A1315" s="54"/>
      <c r="C1315" s="5"/>
      <c r="D1315" s="65"/>
      <c r="E1315" s="65"/>
      <c r="F1315" s="46">
        <f t="shared" si="29"/>
        <v>838681</v>
      </c>
      <c r="G1315" s="391" t="s">
        <v>9567</v>
      </c>
    </row>
    <row r="1316" spans="1:7" x14ac:dyDescent="0.3">
      <c r="A1316" s="54"/>
      <c r="C1316" s="5"/>
      <c r="D1316" s="65"/>
      <c r="E1316" s="65"/>
      <c r="F1316" s="46">
        <f t="shared" si="29"/>
        <v>838681</v>
      </c>
      <c r="G1316" s="391" t="s">
        <v>9567</v>
      </c>
    </row>
    <row r="1317" spans="1:7" x14ac:dyDescent="0.3">
      <c r="A1317" s="54"/>
      <c r="C1317" s="5"/>
      <c r="D1317" s="65"/>
      <c r="E1317" s="65"/>
      <c r="F1317" s="46">
        <f t="shared" si="29"/>
        <v>838681</v>
      </c>
      <c r="G1317" s="391" t="s">
        <v>9567</v>
      </c>
    </row>
    <row r="1318" spans="1:7" x14ac:dyDescent="0.3">
      <c r="A1318" s="54"/>
      <c r="C1318" s="5"/>
      <c r="D1318" s="65"/>
      <c r="E1318" s="65"/>
      <c r="F1318" s="46">
        <f t="shared" si="29"/>
        <v>838681</v>
      </c>
      <c r="G1318" s="391" t="s">
        <v>9567</v>
      </c>
    </row>
    <row r="1319" spans="1:7" x14ac:dyDescent="0.3">
      <c r="A1319" s="54"/>
      <c r="C1319" s="5"/>
      <c r="D1319" s="65"/>
      <c r="E1319" s="65"/>
      <c r="F1319" s="46">
        <f t="shared" si="29"/>
        <v>838681</v>
      </c>
      <c r="G1319" s="391" t="s">
        <v>9567</v>
      </c>
    </row>
    <row r="1320" spans="1:7" x14ac:dyDescent="0.3">
      <c r="A1320" s="54"/>
      <c r="C1320" s="5"/>
      <c r="D1320" s="65"/>
      <c r="E1320" s="65"/>
      <c r="F1320" s="46">
        <f t="shared" si="29"/>
        <v>838681</v>
      </c>
      <c r="G1320" s="391" t="s">
        <v>9567</v>
      </c>
    </row>
    <row r="1321" spans="1:7" x14ac:dyDescent="0.3">
      <c r="A1321" s="54"/>
      <c r="C1321" s="5"/>
      <c r="D1321" s="65"/>
      <c r="E1321" s="65"/>
      <c r="F1321" s="46">
        <f t="shared" si="29"/>
        <v>838681</v>
      </c>
      <c r="G1321" s="391" t="s">
        <v>9567</v>
      </c>
    </row>
    <row r="1322" spans="1:7" x14ac:dyDescent="0.3">
      <c r="A1322" s="54"/>
      <c r="C1322" s="5"/>
      <c r="D1322" s="65"/>
      <c r="E1322" s="65"/>
      <c r="F1322" s="46">
        <f t="shared" si="29"/>
        <v>838681</v>
      </c>
      <c r="G1322" s="391" t="s">
        <v>9567</v>
      </c>
    </row>
    <row r="1323" spans="1:7" x14ac:dyDescent="0.3">
      <c r="A1323" s="54"/>
      <c r="C1323" s="5"/>
      <c r="D1323" s="65"/>
      <c r="E1323" s="65"/>
      <c r="F1323" s="46">
        <f t="shared" si="29"/>
        <v>838681</v>
      </c>
      <c r="G1323" s="391" t="s">
        <v>9567</v>
      </c>
    </row>
    <row r="1324" spans="1:7" x14ac:dyDescent="0.3">
      <c r="A1324" s="54"/>
      <c r="C1324" s="5"/>
      <c r="D1324" s="65"/>
      <c r="E1324" s="65"/>
      <c r="F1324" s="46">
        <f t="shared" si="29"/>
        <v>838681</v>
      </c>
      <c r="G1324" s="391" t="s">
        <v>9567</v>
      </c>
    </row>
    <row r="1325" spans="1:7" x14ac:dyDescent="0.3">
      <c r="A1325" s="54"/>
      <c r="C1325" s="5"/>
      <c r="D1325" s="65"/>
      <c r="E1325" s="65"/>
      <c r="F1325" s="46">
        <f t="shared" si="29"/>
        <v>838681</v>
      </c>
      <c r="G1325" s="391" t="s">
        <v>9567</v>
      </c>
    </row>
    <row r="1326" spans="1:7" x14ac:dyDescent="0.3">
      <c r="A1326" s="54"/>
      <c r="C1326" s="5"/>
      <c r="D1326" s="65"/>
      <c r="E1326" s="65"/>
      <c r="F1326" s="46">
        <f t="shared" si="29"/>
        <v>838681</v>
      </c>
      <c r="G1326" s="391" t="s">
        <v>9567</v>
      </c>
    </row>
    <row r="1327" spans="1:7" x14ac:dyDescent="0.3">
      <c r="A1327" s="54"/>
      <c r="C1327" s="5"/>
      <c r="D1327" s="65"/>
      <c r="E1327" s="65"/>
      <c r="F1327" s="46">
        <f t="shared" si="29"/>
        <v>838681</v>
      </c>
      <c r="G1327" s="391" t="s">
        <v>9567</v>
      </c>
    </row>
    <row r="1328" spans="1:7" x14ac:dyDescent="0.3">
      <c r="A1328" s="54"/>
      <c r="C1328" s="5"/>
      <c r="D1328" s="65"/>
      <c r="E1328" s="65"/>
      <c r="F1328" s="46">
        <f t="shared" si="29"/>
        <v>838681</v>
      </c>
      <c r="G1328" s="391" t="s">
        <v>9567</v>
      </c>
    </row>
    <row r="1329" spans="1:7" x14ac:dyDescent="0.3">
      <c r="A1329" s="54"/>
      <c r="C1329" s="5"/>
      <c r="D1329" s="65"/>
      <c r="E1329" s="65"/>
      <c r="F1329" s="46">
        <f t="shared" si="29"/>
        <v>838681</v>
      </c>
      <c r="G1329" s="391" t="s">
        <v>9567</v>
      </c>
    </row>
    <row r="1330" spans="1:7" x14ac:dyDescent="0.3">
      <c r="A1330" s="54"/>
      <c r="C1330" s="5"/>
      <c r="D1330" s="65"/>
      <c r="E1330" s="65"/>
      <c r="F1330" s="46">
        <f t="shared" si="29"/>
        <v>838681</v>
      </c>
      <c r="G1330" s="391" t="s">
        <v>9567</v>
      </c>
    </row>
    <row r="1331" spans="1:7" x14ac:dyDescent="0.3">
      <c r="A1331" s="54"/>
      <c r="C1331" s="5"/>
      <c r="D1331" s="65"/>
      <c r="E1331" s="65"/>
      <c r="F1331" s="46">
        <f t="shared" si="29"/>
        <v>838681</v>
      </c>
      <c r="G1331" s="391" t="s">
        <v>9567</v>
      </c>
    </row>
    <row r="1332" spans="1:7" x14ac:dyDescent="0.3">
      <c r="A1332" s="54"/>
      <c r="C1332" s="5"/>
      <c r="D1332" s="65"/>
      <c r="E1332" s="65"/>
      <c r="F1332" s="46">
        <f t="shared" si="29"/>
        <v>838681</v>
      </c>
      <c r="G1332" s="391" t="s">
        <v>9567</v>
      </c>
    </row>
    <row r="1333" spans="1:7" x14ac:dyDescent="0.3">
      <c r="A1333" s="54"/>
      <c r="C1333" s="5"/>
      <c r="D1333" s="65"/>
      <c r="E1333" s="65"/>
      <c r="F1333" s="46">
        <f t="shared" si="29"/>
        <v>838681</v>
      </c>
      <c r="G1333" s="391" t="s">
        <v>9567</v>
      </c>
    </row>
    <row r="1334" spans="1:7" x14ac:dyDescent="0.3">
      <c r="A1334" s="54"/>
      <c r="C1334" s="5"/>
      <c r="D1334" s="65"/>
      <c r="E1334" s="65"/>
      <c r="F1334" s="46">
        <f t="shared" si="29"/>
        <v>838681</v>
      </c>
      <c r="G1334" s="391" t="s">
        <v>9567</v>
      </c>
    </row>
    <row r="1335" spans="1:7" x14ac:dyDescent="0.3">
      <c r="A1335" s="54"/>
      <c r="C1335" s="5"/>
      <c r="D1335" s="65"/>
      <c r="E1335" s="65"/>
      <c r="F1335" s="46">
        <f t="shared" si="29"/>
        <v>838681</v>
      </c>
      <c r="G1335" s="391" t="s">
        <v>9567</v>
      </c>
    </row>
    <row r="1336" spans="1:7" x14ac:dyDescent="0.3">
      <c r="A1336" s="54"/>
      <c r="C1336" s="5"/>
      <c r="D1336" s="65"/>
      <c r="E1336" s="65"/>
      <c r="F1336" s="46">
        <f t="shared" si="29"/>
        <v>838681</v>
      </c>
      <c r="G1336" s="391" t="s">
        <v>9567</v>
      </c>
    </row>
    <row r="1337" spans="1:7" x14ac:dyDescent="0.3">
      <c r="A1337" s="54"/>
      <c r="C1337" s="5"/>
      <c r="D1337" s="65"/>
      <c r="E1337" s="65"/>
      <c r="F1337" s="46">
        <f t="shared" si="29"/>
        <v>838681</v>
      </c>
      <c r="G1337" s="391" t="s">
        <v>9567</v>
      </c>
    </row>
    <row r="1338" spans="1:7" x14ac:dyDescent="0.3">
      <c r="A1338" s="54"/>
      <c r="C1338" s="5"/>
      <c r="D1338" s="65"/>
      <c r="E1338" s="65"/>
      <c r="F1338" s="46">
        <f t="shared" si="29"/>
        <v>838681</v>
      </c>
      <c r="G1338" s="391" t="s">
        <v>9567</v>
      </c>
    </row>
    <row r="1339" spans="1:7" x14ac:dyDescent="0.3">
      <c r="A1339" s="54"/>
      <c r="C1339" s="5"/>
      <c r="D1339" s="65"/>
      <c r="E1339" s="65"/>
      <c r="F1339" s="46">
        <f t="shared" si="29"/>
        <v>838681</v>
      </c>
      <c r="G1339" s="391" t="s">
        <v>9567</v>
      </c>
    </row>
    <row r="1340" spans="1:7" x14ac:dyDescent="0.3">
      <c r="A1340" s="54"/>
      <c r="C1340" s="5"/>
      <c r="D1340" s="65"/>
      <c r="E1340" s="65"/>
      <c r="F1340" s="46">
        <f t="shared" si="29"/>
        <v>838681</v>
      </c>
      <c r="G1340" s="391" t="s">
        <v>9567</v>
      </c>
    </row>
    <row r="1341" spans="1:7" x14ac:dyDescent="0.3">
      <c r="A1341" s="54"/>
      <c r="C1341" s="5"/>
      <c r="D1341" s="65"/>
      <c r="E1341" s="65"/>
      <c r="F1341" s="46">
        <f t="shared" si="29"/>
        <v>838681</v>
      </c>
      <c r="G1341" s="391" t="s">
        <v>9567</v>
      </c>
    </row>
    <row r="1342" spans="1:7" x14ac:dyDescent="0.3">
      <c r="A1342" s="54"/>
      <c r="C1342" s="5"/>
      <c r="D1342" s="65"/>
      <c r="E1342" s="65"/>
      <c r="F1342" s="46">
        <f t="shared" si="29"/>
        <v>838681</v>
      </c>
      <c r="G1342" s="391" t="s">
        <v>9567</v>
      </c>
    </row>
    <row r="1343" spans="1:7" x14ac:dyDescent="0.3">
      <c r="A1343" s="54"/>
      <c r="C1343" s="5"/>
      <c r="D1343" s="65"/>
      <c r="E1343" s="65"/>
      <c r="F1343" s="46">
        <f t="shared" si="29"/>
        <v>838681</v>
      </c>
      <c r="G1343" s="391" t="s">
        <v>9567</v>
      </c>
    </row>
    <row r="1344" spans="1:7" x14ac:dyDescent="0.3">
      <c r="A1344" s="54"/>
      <c r="C1344" s="5"/>
      <c r="D1344" s="65"/>
      <c r="E1344" s="65"/>
      <c r="F1344" s="46">
        <f t="shared" si="29"/>
        <v>838681</v>
      </c>
      <c r="G1344" s="391" t="s">
        <v>9567</v>
      </c>
    </row>
    <row r="1345" spans="1:7" x14ac:dyDescent="0.3">
      <c r="A1345" s="54"/>
      <c r="C1345" s="5"/>
      <c r="D1345" s="65"/>
      <c r="E1345" s="65"/>
      <c r="F1345" s="46">
        <f t="shared" si="29"/>
        <v>838681</v>
      </c>
      <c r="G1345" s="391" t="s">
        <v>9567</v>
      </c>
    </row>
    <row r="1346" spans="1:7" x14ac:dyDescent="0.3">
      <c r="A1346" s="54"/>
      <c r="C1346" s="5"/>
      <c r="D1346" s="65"/>
      <c r="E1346" s="65"/>
      <c r="F1346" s="46">
        <f t="shared" si="29"/>
        <v>838681</v>
      </c>
      <c r="G1346" s="391" t="s">
        <v>9567</v>
      </c>
    </row>
    <row r="1347" spans="1:7" x14ac:dyDescent="0.3">
      <c r="A1347" s="54"/>
      <c r="C1347" s="5"/>
      <c r="D1347" s="65"/>
      <c r="E1347" s="65"/>
      <c r="F1347" s="46">
        <f t="shared" si="29"/>
        <v>838681</v>
      </c>
      <c r="G1347" s="391" t="s">
        <v>9567</v>
      </c>
    </row>
    <row r="1348" spans="1:7" x14ac:dyDescent="0.3">
      <c r="A1348" s="54"/>
      <c r="C1348" s="5"/>
      <c r="D1348" s="65"/>
      <c r="E1348" s="65"/>
      <c r="F1348" s="46">
        <f t="shared" si="29"/>
        <v>838681</v>
      </c>
      <c r="G1348" s="391" t="s">
        <v>9567</v>
      </c>
    </row>
    <row r="1349" spans="1:7" x14ac:dyDescent="0.3">
      <c r="A1349" s="54"/>
      <c r="C1349" s="5"/>
      <c r="D1349" s="65"/>
      <c r="E1349" s="65"/>
      <c r="F1349" s="46">
        <f t="shared" si="29"/>
        <v>838681</v>
      </c>
      <c r="G1349" s="391" t="s">
        <v>9567</v>
      </c>
    </row>
    <row r="1350" spans="1:7" x14ac:dyDescent="0.3">
      <c r="A1350" s="54"/>
      <c r="C1350" s="5"/>
      <c r="D1350" s="65"/>
      <c r="E1350" s="65"/>
      <c r="F1350" s="46">
        <f t="shared" si="29"/>
        <v>838681</v>
      </c>
      <c r="G1350" s="391" t="s">
        <v>9567</v>
      </c>
    </row>
    <row r="1351" spans="1:7" x14ac:dyDescent="0.3">
      <c r="A1351" s="54"/>
      <c r="C1351" s="5"/>
      <c r="D1351" s="65"/>
      <c r="E1351" s="65"/>
      <c r="F1351" s="46">
        <f t="shared" si="29"/>
        <v>838681</v>
      </c>
      <c r="G1351" s="391" t="s">
        <v>9567</v>
      </c>
    </row>
    <row r="1352" spans="1:7" x14ac:dyDescent="0.3">
      <c r="A1352" s="54"/>
      <c r="C1352" s="5"/>
      <c r="D1352" s="65"/>
      <c r="E1352" s="65"/>
      <c r="F1352" s="46">
        <f t="shared" si="29"/>
        <v>838681</v>
      </c>
      <c r="G1352" s="391" t="s">
        <v>9567</v>
      </c>
    </row>
    <row r="1353" spans="1:7" x14ac:dyDescent="0.3">
      <c r="A1353" s="54"/>
      <c r="C1353" s="5"/>
      <c r="D1353" s="65"/>
      <c r="E1353" s="65"/>
      <c r="F1353" s="46">
        <f t="shared" ref="F1353:F1416" si="30">F1352+E1353-D1353</f>
        <v>838681</v>
      </c>
      <c r="G1353" s="391" t="s">
        <v>9567</v>
      </c>
    </row>
    <row r="1354" spans="1:7" x14ac:dyDescent="0.3">
      <c r="A1354" s="54"/>
      <c r="C1354" s="5"/>
      <c r="D1354" s="65"/>
      <c r="E1354" s="65"/>
      <c r="F1354" s="46">
        <f t="shared" si="30"/>
        <v>838681</v>
      </c>
      <c r="G1354" s="391" t="s">
        <v>9567</v>
      </c>
    </row>
    <row r="1355" spans="1:7" x14ac:dyDescent="0.3">
      <c r="A1355" s="54"/>
      <c r="C1355" s="5"/>
      <c r="D1355" s="65"/>
      <c r="E1355" s="65"/>
      <c r="F1355" s="46">
        <f t="shared" si="30"/>
        <v>838681</v>
      </c>
      <c r="G1355" s="391" t="s">
        <v>9567</v>
      </c>
    </row>
    <row r="1356" spans="1:7" x14ac:dyDescent="0.3">
      <c r="A1356" s="54"/>
      <c r="C1356" s="5"/>
      <c r="D1356" s="65"/>
      <c r="E1356" s="65"/>
      <c r="F1356" s="46">
        <f t="shared" si="30"/>
        <v>838681</v>
      </c>
      <c r="G1356" s="391" t="s">
        <v>9567</v>
      </c>
    </row>
    <row r="1357" spans="1:7" x14ac:dyDescent="0.3">
      <c r="A1357" s="54"/>
      <c r="C1357" s="5"/>
      <c r="D1357" s="65"/>
      <c r="E1357" s="65"/>
      <c r="F1357" s="46">
        <f t="shared" si="30"/>
        <v>838681</v>
      </c>
      <c r="G1357" s="391" t="s">
        <v>9567</v>
      </c>
    </row>
    <row r="1358" spans="1:7" x14ac:dyDescent="0.3">
      <c r="A1358" s="54"/>
      <c r="C1358" s="5"/>
      <c r="D1358" s="65"/>
      <c r="E1358" s="65"/>
      <c r="F1358" s="46">
        <f t="shared" si="30"/>
        <v>838681</v>
      </c>
      <c r="G1358" s="391" t="s">
        <v>9567</v>
      </c>
    </row>
    <row r="1359" spans="1:7" x14ac:dyDescent="0.3">
      <c r="A1359" s="54"/>
      <c r="C1359" s="5"/>
      <c r="D1359" s="65"/>
      <c r="E1359" s="65"/>
      <c r="F1359" s="46">
        <f t="shared" si="30"/>
        <v>838681</v>
      </c>
      <c r="G1359" s="391" t="s">
        <v>9567</v>
      </c>
    </row>
    <row r="1360" spans="1:7" x14ac:dyDescent="0.3">
      <c r="A1360" s="54"/>
      <c r="C1360" s="5"/>
      <c r="D1360" s="65"/>
      <c r="E1360" s="65"/>
      <c r="F1360" s="46">
        <f t="shared" si="30"/>
        <v>838681</v>
      </c>
      <c r="G1360" s="391" t="s">
        <v>9567</v>
      </c>
    </row>
    <row r="1361" spans="1:7" x14ac:dyDescent="0.3">
      <c r="A1361" s="54"/>
      <c r="C1361" s="5"/>
      <c r="D1361" s="65"/>
      <c r="E1361" s="65"/>
      <c r="F1361" s="46">
        <f t="shared" si="30"/>
        <v>838681</v>
      </c>
      <c r="G1361" s="391" t="s">
        <v>9567</v>
      </c>
    </row>
    <row r="1362" spans="1:7" x14ac:dyDescent="0.3">
      <c r="A1362" s="54"/>
      <c r="C1362" s="5"/>
      <c r="D1362" s="65"/>
      <c r="E1362" s="65"/>
      <c r="F1362" s="46">
        <f t="shared" si="30"/>
        <v>838681</v>
      </c>
      <c r="G1362" s="391" t="s">
        <v>9567</v>
      </c>
    </row>
    <row r="1363" spans="1:7" x14ac:dyDescent="0.3">
      <c r="A1363" s="54"/>
      <c r="C1363" s="5"/>
      <c r="D1363" s="65"/>
      <c r="E1363" s="65"/>
      <c r="F1363" s="46">
        <f t="shared" si="30"/>
        <v>838681</v>
      </c>
      <c r="G1363" s="391" t="s">
        <v>9567</v>
      </c>
    </row>
    <row r="1364" spans="1:7" x14ac:dyDescent="0.3">
      <c r="A1364" s="54"/>
      <c r="C1364" s="5"/>
      <c r="D1364" s="65"/>
      <c r="E1364" s="65"/>
      <c r="F1364" s="46">
        <f t="shared" si="30"/>
        <v>838681</v>
      </c>
      <c r="G1364" s="391" t="s">
        <v>9567</v>
      </c>
    </row>
    <row r="1365" spans="1:7" x14ac:dyDescent="0.3">
      <c r="A1365" s="54"/>
      <c r="C1365" s="5"/>
      <c r="D1365" s="65"/>
      <c r="E1365" s="65"/>
      <c r="F1365" s="46">
        <f t="shared" si="30"/>
        <v>838681</v>
      </c>
      <c r="G1365" s="391" t="s">
        <v>9567</v>
      </c>
    </row>
    <row r="1366" spans="1:7" x14ac:dyDescent="0.3">
      <c r="A1366" s="54"/>
      <c r="C1366" s="5"/>
      <c r="D1366" s="65"/>
      <c r="E1366" s="65"/>
      <c r="F1366" s="46">
        <f t="shared" si="30"/>
        <v>838681</v>
      </c>
      <c r="G1366" s="391" t="s">
        <v>9567</v>
      </c>
    </row>
    <row r="1367" spans="1:7" x14ac:dyDescent="0.3">
      <c r="A1367" s="54"/>
      <c r="C1367" s="5"/>
      <c r="D1367" s="65"/>
      <c r="E1367" s="65"/>
      <c r="F1367" s="46">
        <f t="shared" si="30"/>
        <v>838681</v>
      </c>
      <c r="G1367" s="391" t="s">
        <v>9567</v>
      </c>
    </row>
    <row r="1368" spans="1:7" x14ac:dyDescent="0.3">
      <c r="A1368" s="54"/>
      <c r="C1368" s="5"/>
      <c r="D1368" s="65"/>
      <c r="E1368" s="65"/>
      <c r="F1368" s="46">
        <f t="shared" si="30"/>
        <v>838681</v>
      </c>
      <c r="G1368" s="391" t="s">
        <v>9567</v>
      </c>
    </row>
    <row r="1369" spans="1:7" x14ac:dyDescent="0.3">
      <c r="A1369" s="54"/>
      <c r="C1369" s="5"/>
      <c r="D1369" s="65"/>
      <c r="E1369" s="65"/>
      <c r="F1369" s="46">
        <f t="shared" si="30"/>
        <v>838681</v>
      </c>
      <c r="G1369" s="391" t="s">
        <v>9567</v>
      </c>
    </row>
    <row r="1370" spans="1:7" x14ac:dyDescent="0.3">
      <c r="A1370" s="54"/>
      <c r="C1370" s="5"/>
      <c r="D1370" s="65"/>
      <c r="E1370" s="65"/>
      <c r="F1370" s="46">
        <f t="shared" si="30"/>
        <v>838681</v>
      </c>
      <c r="G1370" s="391" t="s">
        <v>9567</v>
      </c>
    </row>
    <row r="1371" spans="1:7" x14ac:dyDescent="0.3">
      <c r="A1371" s="54"/>
      <c r="C1371" s="5"/>
      <c r="D1371" s="65"/>
      <c r="E1371" s="65"/>
      <c r="F1371" s="46">
        <f t="shared" si="30"/>
        <v>838681</v>
      </c>
      <c r="G1371" s="391" t="s">
        <v>9567</v>
      </c>
    </row>
    <row r="1372" spans="1:7" x14ac:dyDescent="0.3">
      <c r="A1372" s="54"/>
      <c r="C1372" s="5"/>
      <c r="D1372" s="65"/>
      <c r="E1372" s="65"/>
      <c r="F1372" s="46">
        <f t="shared" si="30"/>
        <v>838681</v>
      </c>
      <c r="G1372" s="391" t="s">
        <v>9567</v>
      </c>
    </row>
    <row r="1373" spans="1:7" x14ac:dyDescent="0.3">
      <c r="A1373" s="54"/>
      <c r="C1373" s="5"/>
      <c r="D1373" s="65"/>
      <c r="E1373" s="65"/>
      <c r="F1373" s="46">
        <f t="shared" si="30"/>
        <v>838681</v>
      </c>
      <c r="G1373" s="391" t="s">
        <v>9567</v>
      </c>
    </row>
    <row r="1374" spans="1:7" x14ac:dyDescent="0.3">
      <c r="A1374" s="54"/>
      <c r="C1374" s="5"/>
      <c r="D1374" s="65"/>
      <c r="E1374" s="65"/>
      <c r="F1374" s="46">
        <f t="shared" si="30"/>
        <v>838681</v>
      </c>
      <c r="G1374" s="391" t="s">
        <v>9567</v>
      </c>
    </row>
    <row r="1375" spans="1:7" x14ac:dyDescent="0.3">
      <c r="A1375" s="54"/>
      <c r="C1375" s="5"/>
      <c r="D1375" s="65"/>
      <c r="E1375" s="65"/>
      <c r="F1375" s="46">
        <f t="shared" si="30"/>
        <v>838681</v>
      </c>
      <c r="G1375" s="391" t="s">
        <v>9567</v>
      </c>
    </row>
    <row r="1376" spans="1:7" x14ac:dyDescent="0.3">
      <c r="A1376" s="54"/>
      <c r="C1376" s="5"/>
      <c r="D1376" s="65"/>
      <c r="E1376" s="65"/>
      <c r="F1376" s="46">
        <f t="shared" si="30"/>
        <v>838681</v>
      </c>
      <c r="G1376" s="391" t="s">
        <v>9567</v>
      </c>
    </row>
    <row r="1377" spans="1:7" x14ac:dyDescent="0.3">
      <c r="A1377" s="54"/>
      <c r="C1377" s="5"/>
      <c r="D1377" s="65"/>
      <c r="E1377" s="65"/>
      <c r="F1377" s="46">
        <f t="shared" si="30"/>
        <v>838681</v>
      </c>
      <c r="G1377" s="391" t="s">
        <v>9567</v>
      </c>
    </row>
    <row r="1378" spans="1:7" x14ac:dyDescent="0.3">
      <c r="A1378" s="54"/>
      <c r="C1378" s="5"/>
      <c r="D1378" s="65"/>
      <c r="E1378" s="65"/>
      <c r="F1378" s="46">
        <f t="shared" si="30"/>
        <v>838681</v>
      </c>
      <c r="G1378" s="391" t="s">
        <v>9567</v>
      </c>
    </row>
    <row r="1379" spans="1:7" x14ac:dyDescent="0.3">
      <c r="A1379" s="54"/>
      <c r="C1379" s="5"/>
      <c r="D1379" s="65"/>
      <c r="E1379" s="65"/>
      <c r="F1379" s="46">
        <f t="shared" si="30"/>
        <v>838681</v>
      </c>
      <c r="G1379" s="391" t="s">
        <v>9567</v>
      </c>
    </row>
    <row r="1380" spans="1:7" x14ac:dyDescent="0.3">
      <c r="A1380" s="54"/>
      <c r="C1380" s="5"/>
      <c r="D1380" s="65"/>
      <c r="E1380" s="65"/>
      <c r="F1380" s="46">
        <f t="shared" si="30"/>
        <v>838681</v>
      </c>
      <c r="G1380" s="391" t="s">
        <v>9567</v>
      </c>
    </row>
    <row r="1381" spans="1:7" x14ac:dyDescent="0.3">
      <c r="A1381" s="54"/>
      <c r="C1381" s="5"/>
      <c r="D1381" s="65"/>
      <c r="E1381" s="65"/>
      <c r="F1381" s="46">
        <f t="shared" si="30"/>
        <v>838681</v>
      </c>
      <c r="G1381" s="391" t="s">
        <v>9567</v>
      </c>
    </row>
    <row r="1382" spans="1:7" x14ac:dyDescent="0.3">
      <c r="A1382" s="54"/>
      <c r="C1382" s="5"/>
      <c r="D1382" s="65"/>
      <c r="E1382" s="65"/>
      <c r="F1382" s="46">
        <f t="shared" si="30"/>
        <v>838681</v>
      </c>
      <c r="G1382" s="391" t="s">
        <v>9567</v>
      </c>
    </row>
    <row r="1383" spans="1:7" x14ac:dyDescent="0.3">
      <c r="A1383" s="54"/>
      <c r="C1383" s="5"/>
      <c r="D1383" s="65"/>
      <c r="E1383" s="65"/>
      <c r="F1383" s="46">
        <f t="shared" si="30"/>
        <v>838681</v>
      </c>
      <c r="G1383" s="391" t="s">
        <v>9567</v>
      </c>
    </row>
    <row r="1384" spans="1:7" x14ac:dyDescent="0.3">
      <c r="A1384" s="54"/>
      <c r="C1384" s="5"/>
      <c r="D1384" s="65"/>
      <c r="E1384" s="65"/>
      <c r="F1384" s="46">
        <f t="shared" si="30"/>
        <v>838681</v>
      </c>
      <c r="G1384" s="391" t="s">
        <v>9567</v>
      </c>
    </row>
    <row r="1385" spans="1:7" x14ac:dyDescent="0.3">
      <c r="A1385" s="54"/>
      <c r="C1385" s="5"/>
      <c r="D1385" s="65"/>
      <c r="E1385" s="65"/>
      <c r="F1385" s="46">
        <f t="shared" si="30"/>
        <v>838681</v>
      </c>
      <c r="G1385" s="391" t="s">
        <v>9567</v>
      </c>
    </row>
    <row r="1386" spans="1:7" x14ac:dyDescent="0.3">
      <c r="A1386" s="54"/>
      <c r="C1386" s="5"/>
      <c r="D1386" s="65"/>
      <c r="E1386" s="65"/>
      <c r="F1386" s="46">
        <f t="shared" si="30"/>
        <v>838681</v>
      </c>
      <c r="G1386" s="391" t="s">
        <v>9567</v>
      </c>
    </row>
    <row r="1387" spans="1:7" x14ac:dyDescent="0.3">
      <c r="A1387" s="54"/>
      <c r="C1387" s="5"/>
      <c r="D1387" s="65"/>
      <c r="E1387" s="65"/>
      <c r="F1387" s="46">
        <f t="shared" si="30"/>
        <v>838681</v>
      </c>
      <c r="G1387" s="391" t="s">
        <v>9567</v>
      </c>
    </row>
    <row r="1388" spans="1:7" x14ac:dyDescent="0.3">
      <c r="A1388" s="54"/>
      <c r="C1388" s="5"/>
      <c r="D1388" s="65"/>
      <c r="E1388" s="65"/>
      <c r="F1388" s="46">
        <f t="shared" si="30"/>
        <v>838681</v>
      </c>
      <c r="G1388" s="391" t="s">
        <v>9567</v>
      </c>
    </row>
    <row r="1389" spans="1:7" x14ac:dyDescent="0.3">
      <c r="A1389" s="54"/>
      <c r="C1389" s="5"/>
      <c r="D1389" s="65"/>
      <c r="E1389" s="65"/>
      <c r="F1389" s="46">
        <f t="shared" si="30"/>
        <v>838681</v>
      </c>
      <c r="G1389" s="391" t="s">
        <v>9567</v>
      </c>
    </row>
    <row r="1390" spans="1:7" x14ac:dyDescent="0.3">
      <c r="A1390" s="54"/>
      <c r="C1390" s="5"/>
      <c r="D1390" s="65"/>
      <c r="E1390" s="65"/>
      <c r="F1390" s="46">
        <f t="shared" si="30"/>
        <v>838681</v>
      </c>
      <c r="G1390" s="391" t="s">
        <v>9567</v>
      </c>
    </row>
    <row r="1391" spans="1:7" x14ac:dyDescent="0.3">
      <c r="A1391" s="54"/>
      <c r="C1391" s="5"/>
      <c r="D1391" s="65"/>
      <c r="E1391" s="65"/>
      <c r="F1391" s="46">
        <f t="shared" si="30"/>
        <v>838681</v>
      </c>
      <c r="G1391" s="391" t="s">
        <v>9567</v>
      </c>
    </row>
    <row r="1392" spans="1:7" x14ac:dyDescent="0.3">
      <c r="A1392" s="54"/>
      <c r="C1392" s="5"/>
      <c r="D1392" s="65"/>
      <c r="E1392" s="65"/>
      <c r="F1392" s="46">
        <f t="shared" si="30"/>
        <v>838681</v>
      </c>
      <c r="G1392" s="391" t="s">
        <v>9567</v>
      </c>
    </row>
    <row r="1393" spans="1:7" x14ac:dyDescent="0.3">
      <c r="A1393" s="54"/>
      <c r="C1393" s="5"/>
      <c r="D1393" s="65"/>
      <c r="E1393" s="65"/>
      <c r="F1393" s="46">
        <f t="shared" si="30"/>
        <v>838681</v>
      </c>
      <c r="G1393" s="391" t="s">
        <v>9567</v>
      </c>
    </row>
    <row r="1394" spans="1:7" x14ac:dyDescent="0.3">
      <c r="A1394" s="54"/>
      <c r="C1394" s="5"/>
      <c r="D1394" s="65"/>
      <c r="E1394" s="65"/>
      <c r="F1394" s="46">
        <f t="shared" si="30"/>
        <v>838681</v>
      </c>
      <c r="G1394" s="391" t="s">
        <v>9567</v>
      </c>
    </row>
    <row r="1395" spans="1:7" x14ac:dyDescent="0.3">
      <c r="A1395" s="54"/>
      <c r="C1395" s="5"/>
      <c r="D1395" s="65"/>
      <c r="E1395" s="65"/>
      <c r="F1395" s="46">
        <f t="shared" si="30"/>
        <v>838681</v>
      </c>
      <c r="G1395" s="391" t="s">
        <v>9567</v>
      </c>
    </row>
    <row r="1396" spans="1:7" x14ac:dyDescent="0.3">
      <c r="A1396" s="54"/>
      <c r="C1396" s="5"/>
      <c r="D1396" s="65"/>
      <c r="E1396" s="65"/>
      <c r="F1396" s="46">
        <f t="shared" si="30"/>
        <v>838681</v>
      </c>
      <c r="G1396" s="391" t="s">
        <v>9567</v>
      </c>
    </row>
    <row r="1397" spans="1:7" x14ac:dyDescent="0.3">
      <c r="A1397" s="54"/>
      <c r="C1397" s="5"/>
      <c r="D1397" s="65"/>
      <c r="E1397" s="65"/>
      <c r="F1397" s="46">
        <f t="shared" si="30"/>
        <v>838681</v>
      </c>
      <c r="G1397" s="391" t="s">
        <v>9567</v>
      </c>
    </row>
    <row r="1398" spans="1:7" x14ac:dyDescent="0.3">
      <c r="A1398" s="54"/>
      <c r="C1398" s="5"/>
      <c r="D1398" s="65"/>
      <c r="E1398" s="65"/>
      <c r="F1398" s="46">
        <f t="shared" si="30"/>
        <v>838681</v>
      </c>
      <c r="G1398" s="391" t="s">
        <v>9567</v>
      </c>
    </row>
    <row r="1399" spans="1:7" x14ac:dyDescent="0.3">
      <c r="A1399" s="54"/>
      <c r="C1399" s="5"/>
      <c r="D1399" s="65"/>
      <c r="E1399" s="65"/>
      <c r="F1399" s="46">
        <f t="shared" si="30"/>
        <v>838681</v>
      </c>
      <c r="G1399" s="391" t="s">
        <v>9567</v>
      </c>
    </row>
    <row r="1400" spans="1:7" x14ac:dyDescent="0.3">
      <c r="A1400" s="54"/>
      <c r="C1400" s="5"/>
      <c r="D1400" s="65"/>
      <c r="E1400" s="65"/>
      <c r="F1400" s="46">
        <f t="shared" si="30"/>
        <v>838681</v>
      </c>
      <c r="G1400" s="391" t="s">
        <v>9567</v>
      </c>
    </row>
    <row r="1401" spans="1:7" x14ac:dyDescent="0.3">
      <c r="A1401" s="54"/>
      <c r="C1401" s="5"/>
      <c r="D1401" s="65"/>
      <c r="E1401" s="65"/>
      <c r="F1401" s="46">
        <f t="shared" si="30"/>
        <v>838681</v>
      </c>
      <c r="G1401" s="391" t="s">
        <v>9567</v>
      </c>
    </row>
    <row r="1402" spans="1:7" x14ac:dyDescent="0.3">
      <c r="A1402" s="54"/>
      <c r="C1402" s="5"/>
      <c r="D1402" s="65"/>
      <c r="E1402" s="65"/>
      <c r="F1402" s="46">
        <f t="shared" si="30"/>
        <v>838681</v>
      </c>
      <c r="G1402" s="391" t="s">
        <v>9567</v>
      </c>
    </row>
    <row r="1403" spans="1:7" x14ac:dyDescent="0.3">
      <c r="A1403" s="54"/>
      <c r="C1403" s="5"/>
      <c r="D1403" s="65"/>
      <c r="E1403" s="65"/>
      <c r="F1403" s="46">
        <f t="shared" si="30"/>
        <v>838681</v>
      </c>
      <c r="G1403" s="391" t="s">
        <v>9567</v>
      </c>
    </row>
    <row r="1404" spans="1:7" x14ac:dyDescent="0.3">
      <c r="A1404" s="54"/>
      <c r="C1404" s="5"/>
      <c r="D1404" s="65"/>
      <c r="E1404" s="65"/>
      <c r="F1404" s="46">
        <f t="shared" si="30"/>
        <v>838681</v>
      </c>
      <c r="G1404" s="391" t="s">
        <v>9567</v>
      </c>
    </row>
    <row r="1405" spans="1:7" x14ac:dyDescent="0.3">
      <c r="A1405" s="54"/>
      <c r="C1405" s="5"/>
      <c r="D1405" s="65"/>
      <c r="E1405" s="65"/>
      <c r="F1405" s="46">
        <f t="shared" si="30"/>
        <v>838681</v>
      </c>
      <c r="G1405" s="391" t="s">
        <v>9567</v>
      </c>
    </row>
    <row r="1406" spans="1:7" x14ac:dyDescent="0.3">
      <c r="A1406" s="54"/>
      <c r="C1406" s="5"/>
      <c r="D1406" s="65"/>
      <c r="E1406" s="65"/>
      <c r="F1406" s="46">
        <f t="shared" si="30"/>
        <v>838681</v>
      </c>
      <c r="G1406" s="391" t="s">
        <v>9567</v>
      </c>
    </row>
    <row r="1407" spans="1:7" x14ac:dyDescent="0.3">
      <c r="A1407" s="54"/>
      <c r="C1407" s="5"/>
      <c r="D1407" s="65"/>
      <c r="E1407" s="65"/>
      <c r="F1407" s="46">
        <f t="shared" si="30"/>
        <v>838681</v>
      </c>
      <c r="G1407" s="391" t="s">
        <v>9567</v>
      </c>
    </row>
    <row r="1408" spans="1:7" x14ac:dyDescent="0.3">
      <c r="A1408" s="54"/>
      <c r="C1408" s="5"/>
      <c r="D1408" s="65"/>
      <c r="E1408" s="65"/>
      <c r="F1408" s="46">
        <f t="shared" si="30"/>
        <v>838681</v>
      </c>
      <c r="G1408" s="391" t="s">
        <v>9567</v>
      </c>
    </row>
    <row r="1409" spans="1:7" x14ac:dyDescent="0.3">
      <c r="A1409" s="54"/>
      <c r="C1409" s="5"/>
      <c r="D1409" s="65"/>
      <c r="E1409" s="65"/>
      <c r="F1409" s="46">
        <f t="shared" si="30"/>
        <v>838681</v>
      </c>
      <c r="G1409" s="391" t="s">
        <v>9567</v>
      </c>
    </row>
    <row r="1410" spans="1:7" x14ac:dyDescent="0.3">
      <c r="A1410" s="54"/>
      <c r="C1410" s="5"/>
      <c r="D1410" s="65"/>
      <c r="E1410" s="65"/>
      <c r="F1410" s="46">
        <f t="shared" si="30"/>
        <v>838681</v>
      </c>
      <c r="G1410" s="391" t="s">
        <v>9567</v>
      </c>
    </row>
    <row r="1411" spans="1:7" x14ac:dyDescent="0.3">
      <c r="A1411" s="54"/>
      <c r="C1411" s="5"/>
      <c r="D1411" s="65"/>
      <c r="E1411" s="65"/>
      <c r="F1411" s="46">
        <f t="shared" si="30"/>
        <v>838681</v>
      </c>
      <c r="G1411" s="391" t="s">
        <v>9567</v>
      </c>
    </row>
    <row r="1412" spans="1:7" x14ac:dyDescent="0.3">
      <c r="A1412" s="54"/>
      <c r="C1412" s="5"/>
      <c r="D1412" s="65"/>
      <c r="E1412" s="65"/>
      <c r="F1412" s="46">
        <f t="shared" si="30"/>
        <v>838681</v>
      </c>
      <c r="G1412" s="391" t="s">
        <v>9567</v>
      </c>
    </row>
    <row r="1413" spans="1:7" x14ac:dyDescent="0.3">
      <c r="A1413" s="54"/>
      <c r="C1413" s="5"/>
      <c r="D1413" s="65"/>
      <c r="E1413" s="65"/>
      <c r="F1413" s="46">
        <f t="shared" si="30"/>
        <v>838681</v>
      </c>
      <c r="G1413" s="391" t="s">
        <v>9567</v>
      </c>
    </row>
    <row r="1414" spans="1:7" x14ac:dyDescent="0.3">
      <c r="A1414" s="54"/>
      <c r="C1414" s="5"/>
      <c r="D1414" s="65"/>
      <c r="E1414" s="65"/>
      <c r="F1414" s="46">
        <f t="shared" si="30"/>
        <v>838681</v>
      </c>
      <c r="G1414" s="391" t="s">
        <v>9567</v>
      </c>
    </row>
    <row r="1415" spans="1:7" x14ac:dyDescent="0.3">
      <c r="A1415" s="54"/>
      <c r="C1415" s="5"/>
      <c r="D1415" s="65"/>
      <c r="E1415" s="65"/>
      <c r="F1415" s="46">
        <f t="shared" si="30"/>
        <v>838681</v>
      </c>
      <c r="G1415" s="391" t="s">
        <v>9567</v>
      </c>
    </row>
    <row r="1416" spans="1:7" x14ac:dyDescent="0.3">
      <c r="A1416" s="54"/>
      <c r="C1416" s="5"/>
      <c r="D1416" s="65"/>
      <c r="E1416" s="65"/>
      <c r="F1416" s="46">
        <f t="shared" si="30"/>
        <v>838681</v>
      </c>
      <c r="G1416" s="391" t="s">
        <v>9567</v>
      </c>
    </row>
    <row r="1417" spans="1:7" x14ac:dyDescent="0.3">
      <c r="A1417" s="54"/>
      <c r="C1417" s="5"/>
      <c r="D1417" s="65"/>
      <c r="E1417" s="65"/>
      <c r="F1417" s="46">
        <f t="shared" ref="F1417:F1480" si="31">F1416+E1417-D1417</f>
        <v>838681</v>
      </c>
      <c r="G1417" s="391" t="s">
        <v>9567</v>
      </c>
    </row>
    <row r="1418" spans="1:7" x14ac:dyDescent="0.3">
      <c r="A1418" s="54"/>
      <c r="C1418" s="5"/>
      <c r="D1418" s="65"/>
      <c r="E1418" s="65"/>
      <c r="F1418" s="46">
        <f t="shared" si="31"/>
        <v>838681</v>
      </c>
      <c r="G1418" s="391" t="s">
        <v>9567</v>
      </c>
    </row>
    <row r="1419" spans="1:7" x14ac:dyDescent="0.3">
      <c r="A1419" s="54"/>
      <c r="C1419" s="5"/>
      <c r="D1419" s="65"/>
      <c r="E1419" s="65"/>
      <c r="F1419" s="46">
        <f t="shared" si="31"/>
        <v>838681</v>
      </c>
      <c r="G1419" s="391" t="s">
        <v>9567</v>
      </c>
    </row>
    <row r="1420" spans="1:7" x14ac:dyDescent="0.3">
      <c r="A1420" s="54"/>
      <c r="C1420" s="5"/>
      <c r="D1420" s="65"/>
      <c r="E1420" s="65"/>
      <c r="F1420" s="46">
        <f t="shared" si="31"/>
        <v>838681</v>
      </c>
      <c r="G1420" s="391" t="s">
        <v>9567</v>
      </c>
    </row>
    <row r="1421" spans="1:7" x14ac:dyDescent="0.3">
      <c r="A1421" s="54"/>
      <c r="C1421" s="5"/>
      <c r="D1421" s="65"/>
      <c r="E1421" s="65"/>
      <c r="F1421" s="46">
        <f t="shared" si="31"/>
        <v>838681</v>
      </c>
      <c r="G1421" s="391" t="s">
        <v>9567</v>
      </c>
    </row>
    <row r="1422" spans="1:7" x14ac:dyDescent="0.3">
      <c r="A1422" s="54"/>
      <c r="C1422" s="5"/>
      <c r="D1422" s="65"/>
      <c r="E1422" s="65"/>
      <c r="F1422" s="46">
        <f t="shared" si="31"/>
        <v>838681</v>
      </c>
      <c r="G1422" s="391" t="s">
        <v>9567</v>
      </c>
    </row>
    <row r="1423" spans="1:7" x14ac:dyDescent="0.3">
      <c r="A1423" s="54"/>
      <c r="C1423" s="5"/>
      <c r="D1423" s="65"/>
      <c r="E1423" s="65"/>
      <c r="F1423" s="46">
        <f t="shared" si="31"/>
        <v>838681</v>
      </c>
      <c r="G1423" s="391" t="s">
        <v>9567</v>
      </c>
    </row>
    <row r="1424" spans="1:7" x14ac:dyDescent="0.3">
      <c r="A1424" s="54"/>
      <c r="C1424" s="5"/>
      <c r="D1424" s="65"/>
      <c r="E1424" s="65"/>
      <c r="F1424" s="46">
        <f t="shared" si="31"/>
        <v>838681</v>
      </c>
      <c r="G1424" s="391" t="s">
        <v>9567</v>
      </c>
    </row>
    <row r="1425" spans="1:7" x14ac:dyDescent="0.3">
      <c r="A1425" s="54"/>
      <c r="C1425" s="5"/>
      <c r="D1425" s="65"/>
      <c r="E1425" s="65"/>
      <c r="F1425" s="46">
        <f t="shared" si="31"/>
        <v>838681</v>
      </c>
      <c r="G1425" s="391" t="s">
        <v>9567</v>
      </c>
    </row>
    <row r="1426" spans="1:7" x14ac:dyDescent="0.3">
      <c r="A1426" s="54"/>
      <c r="C1426" s="5"/>
      <c r="D1426" s="65"/>
      <c r="E1426" s="65"/>
      <c r="F1426" s="46">
        <f t="shared" si="31"/>
        <v>838681</v>
      </c>
      <c r="G1426" s="391" t="s">
        <v>9567</v>
      </c>
    </row>
    <row r="1427" spans="1:7" x14ac:dyDescent="0.3">
      <c r="A1427" s="54"/>
      <c r="C1427" s="5"/>
      <c r="D1427" s="65"/>
      <c r="E1427" s="65"/>
      <c r="F1427" s="46">
        <f t="shared" si="31"/>
        <v>838681</v>
      </c>
      <c r="G1427" s="391" t="s">
        <v>9567</v>
      </c>
    </row>
    <row r="1428" spans="1:7" x14ac:dyDescent="0.3">
      <c r="A1428" s="54"/>
      <c r="C1428" s="5"/>
      <c r="D1428" s="65"/>
      <c r="E1428" s="65"/>
      <c r="F1428" s="46">
        <f t="shared" si="31"/>
        <v>838681</v>
      </c>
      <c r="G1428" s="391" t="s">
        <v>9567</v>
      </c>
    </row>
    <row r="1429" spans="1:7" x14ac:dyDescent="0.3">
      <c r="A1429" s="54"/>
      <c r="C1429" s="5"/>
      <c r="D1429" s="65"/>
      <c r="E1429" s="65"/>
      <c r="F1429" s="46">
        <f t="shared" si="31"/>
        <v>838681</v>
      </c>
      <c r="G1429" s="391" t="s">
        <v>9567</v>
      </c>
    </row>
    <row r="1430" spans="1:7" x14ac:dyDescent="0.3">
      <c r="A1430" s="54"/>
      <c r="C1430" s="5"/>
      <c r="D1430" s="65"/>
      <c r="E1430" s="65"/>
      <c r="F1430" s="46">
        <f t="shared" si="31"/>
        <v>838681</v>
      </c>
      <c r="G1430" s="391" t="s">
        <v>9567</v>
      </c>
    </row>
    <row r="1431" spans="1:7" x14ac:dyDescent="0.3">
      <c r="A1431" s="54"/>
      <c r="C1431" s="5"/>
      <c r="D1431" s="65"/>
      <c r="E1431" s="65"/>
      <c r="F1431" s="46">
        <f t="shared" si="31"/>
        <v>838681</v>
      </c>
      <c r="G1431" s="391" t="s">
        <v>9567</v>
      </c>
    </row>
    <row r="1432" spans="1:7" x14ac:dyDescent="0.3">
      <c r="A1432" s="54"/>
      <c r="C1432" s="5"/>
      <c r="D1432" s="65"/>
      <c r="E1432" s="65"/>
      <c r="F1432" s="46">
        <f t="shared" si="31"/>
        <v>838681</v>
      </c>
      <c r="G1432" s="391" t="s">
        <v>9567</v>
      </c>
    </row>
    <row r="1433" spans="1:7" x14ac:dyDescent="0.3">
      <c r="A1433" s="54"/>
      <c r="C1433" s="5"/>
      <c r="D1433" s="65"/>
      <c r="E1433" s="65"/>
      <c r="F1433" s="46">
        <f t="shared" si="31"/>
        <v>838681</v>
      </c>
      <c r="G1433" s="391" t="s">
        <v>9567</v>
      </c>
    </row>
    <row r="1434" spans="1:7" x14ac:dyDescent="0.3">
      <c r="A1434" s="54"/>
      <c r="C1434" s="5"/>
      <c r="D1434" s="65"/>
      <c r="E1434" s="65"/>
      <c r="F1434" s="46">
        <f t="shared" si="31"/>
        <v>838681</v>
      </c>
      <c r="G1434" s="391" t="s">
        <v>9567</v>
      </c>
    </row>
    <row r="1435" spans="1:7" x14ac:dyDescent="0.3">
      <c r="A1435" s="54"/>
      <c r="C1435" s="5"/>
      <c r="D1435" s="65"/>
      <c r="E1435" s="65"/>
      <c r="F1435" s="46">
        <f t="shared" si="31"/>
        <v>838681</v>
      </c>
      <c r="G1435" s="391" t="s">
        <v>9567</v>
      </c>
    </row>
    <row r="1436" spans="1:7" x14ac:dyDescent="0.3">
      <c r="A1436" s="54"/>
      <c r="C1436" s="5"/>
      <c r="D1436" s="65"/>
      <c r="E1436" s="65"/>
      <c r="F1436" s="46">
        <f t="shared" si="31"/>
        <v>838681</v>
      </c>
      <c r="G1436" s="391" t="s">
        <v>9567</v>
      </c>
    </row>
    <row r="1437" spans="1:7" x14ac:dyDescent="0.3">
      <c r="A1437" s="54"/>
      <c r="C1437" s="5"/>
      <c r="D1437" s="65"/>
      <c r="E1437" s="65"/>
      <c r="F1437" s="46">
        <f t="shared" si="31"/>
        <v>838681</v>
      </c>
      <c r="G1437" s="391" t="s">
        <v>9567</v>
      </c>
    </row>
    <row r="1438" spans="1:7" x14ac:dyDescent="0.3">
      <c r="A1438" s="54"/>
      <c r="C1438" s="5"/>
      <c r="D1438" s="65"/>
      <c r="E1438" s="65"/>
      <c r="F1438" s="46">
        <f t="shared" si="31"/>
        <v>838681</v>
      </c>
      <c r="G1438" s="391" t="s">
        <v>9567</v>
      </c>
    </row>
    <row r="1439" spans="1:7" x14ac:dyDescent="0.3">
      <c r="A1439" s="54"/>
      <c r="C1439" s="5"/>
      <c r="D1439" s="65"/>
      <c r="E1439" s="65"/>
      <c r="F1439" s="46">
        <f t="shared" si="31"/>
        <v>838681</v>
      </c>
      <c r="G1439" s="391" t="s">
        <v>9567</v>
      </c>
    </row>
    <row r="1440" spans="1:7" x14ac:dyDescent="0.3">
      <c r="A1440" s="54"/>
      <c r="C1440" s="5"/>
      <c r="D1440" s="65"/>
      <c r="E1440" s="65"/>
      <c r="F1440" s="46">
        <f t="shared" si="31"/>
        <v>838681</v>
      </c>
      <c r="G1440" s="391" t="s">
        <v>9567</v>
      </c>
    </row>
    <row r="1441" spans="1:7" x14ac:dyDescent="0.3">
      <c r="A1441" s="54"/>
      <c r="C1441" s="5"/>
      <c r="D1441" s="65"/>
      <c r="E1441" s="65"/>
      <c r="F1441" s="46">
        <f t="shared" si="31"/>
        <v>838681</v>
      </c>
      <c r="G1441" s="391" t="s">
        <v>9567</v>
      </c>
    </row>
    <row r="1442" spans="1:7" x14ac:dyDescent="0.3">
      <c r="A1442" s="54"/>
      <c r="C1442" s="5"/>
      <c r="D1442" s="65"/>
      <c r="E1442" s="65"/>
      <c r="F1442" s="46">
        <f t="shared" si="31"/>
        <v>838681</v>
      </c>
      <c r="G1442" s="391" t="s">
        <v>9567</v>
      </c>
    </row>
    <row r="1443" spans="1:7" x14ac:dyDescent="0.3">
      <c r="A1443" s="54"/>
      <c r="C1443" s="5"/>
      <c r="D1443" s="65"/>
      <c r="E1443" s="65"/>
      <c r="F1443" s="46">
        <f t="shared" si="31"/>
        <v>838681</v>
      </c>
      <c r="G1443" s="391" t="s">
        <v>9567</v>
      </c>
    </row>
    <row r="1444" spans="1:7" x14ac:dyDescent="0.3">
      <c r="A1444" s="54"/>
      <c r="C1444" s="5"/>
      <c r="D1444" s="65"/>
      <c r="E1444" s="65"/>
      <c r="F1444" s="46">
        <f t="shared" si="31"/>
        <v>838681</v>
      </c>
      <c r="G1444" s="391" t="s">
        <v>9567</v>
      </c>
    </row>
    <row r="1445" spans="1:7" x14ac:dyDescent="0.3">
      <c r="A1445" s="54"/>
      <c r="C1445" s="5"/>
      <c r="D1445" s="65"/>
      <c r="E1445" s="65"/>
      <c r="F1445" s="46">
        <f t="shared" si="31"/>
        <v>838681</v>
      </c>
      <c r="G1445" s="391" t="s">
        <v>9567</v>
      </c>
    </row>
    <row r="1446" spans="1:7" x14ac:dyDescent="0.3">
      <c r="A1446" s="54"/>
      <c r="C1446" s="5"/>
      <c r="D1446" s="65"/>
      <c r="E1446" s="65"/>
      <c r="F1446" s="46">
        <f t="shared" si="31"/>
        <v>838681</v>
      </c>
      <c r="G1446" s="391" t="s">
        <v>9567</v>
      </c>
    </row>
    <row r="1447" spans="1:7" x14ac:dyDescent="0.3">
      <c r="A1447" s="54"/>
      <c r="C1447" s="5"/>
      <c r="D1447" s="65"/>
      <c r="E1447" s="65"/>
      <c r="F1447" s="46">
        <f t="shared" si="31"/>
        <v>838681</v>
      </c>
      <c r="G1447" s="391" t="s">
        <v>9567</v>
      </c>
    </row>
    <row r="1448" spans="1:7" x14ac:dyDescent="0.3">
      <c r="A1448" s="54"/>
      <c r="C1448" s="5"/>
      <c r="D1448" s="65"/>
      <c r="E1448" s="65"/>
      <c r="F1448" s="46">
        <f t="shared" si="31"/>
        <v>838681</v>
      </c>
      <c r="G1448" s="391" t="s">
        <v>9567</v>
      </c>
    </row>
    <row r="1449" spans="1:7" x14ac:dyDescent="0.3">
      <c r="A1449" s="54"/>
      <c r="C1449" s="5"/>
      <c r="D1449" s="65"/>
      <c r="E1449" s="65"/>
      <c r="F1449" s="46">
        <f t="shared" si="31"/>
        <v>838681</v>
      </c>
      <c r="G1449" s="391" t="s">
        <v>9567</v>
      </c>
    </row>
    <row r="1450" spans="1:7" x14ac:dyDescent="0.3">
      <c r="A1450" s="54"/>
      <c r="C1450" s="5"/>
      <c r="D1450" s="65"/>
      <c r="E1450" s="65"/>
      <c r="F1450" s="46">
        <f t="shared" si="31"/>
        <v>838681</v>
      </c>
      <c r="G1450" s="391" t="s">
        <v>9567</v>
      </c>
    </row>
    <row r="1451" spans="1:7" x14ac:dyDescent="0.3">
      <c r="A1451" s="54"/>
      <c r="C1451" s="5"/>
      <c r="D1451" s="65"/>
      <c r="E1451" s="65"/>
      <c r="F1451" s="46">
        <f t="shared" si="31"/>
        <v>838681</v>
      </c>
      <c r="G1451" s="391" t="s">
        <v>9567</v>
      </c>
    </row>
    <row r="1452" spans="1:7" x14ac:dyDescent="0.3">
      <c r="A1452" s="54"/>
      <c r="C1452" s="5"/>
      <c r="D1452" s="65"/>
      <c r="E1452" s="65"/>
      <c r="F1452" s="46">
        <f t="shared" si="31"/>
        <v>838681</v>
      </c>
      <c r="G1452" s="391" t="s">
        <v>9567</v>
      </c>
    </row>
    <row r="1453" spans="1:7" x14ac:dyDescent="0.3">
      <c r="A1453" s="54"/>
      <c r="C1453" s="5"/>
      <c r="D1453" s="65"/>
      <c r="E1453" s="65"/>
      <c r="F1453" s="46">
        <f t="shared" si="31"/>
        <v>838681</v>
      </c>
      <c r="G1453" s="391" t="s">
        <v>9567</v>
      </c>
    </row>
    <row r="1454" spans="1:7" x14ac:dyDescent="0.3">
      <c r="A1454" s="54"/>
      <c r="C1454" s="5"/>
      <c r="D1454" s="65"/>
      <c r="E1454" s="65"/>
      <c r="F1454" s="46">
        <f t="shared" si="31"/>
        <v>838681</v>
      </c>
      <c r="G1454" s="391" t="s">
        <v>9567</v>
      </c>
    </row>
    <row r="1455" spans="1:7" x14ac:dyDescent="0.3">
      <c r="A1455" s="54"/>
      <c r="C1455" s="5"/>
      <c r="D1455" s="65"/>
      <c r="E1455" s="65"/>
      <c r="F1455" s="46">
        <f t="shared" si="31"/>
        <v>838681</v>
      </c>
      <c r="G1455" s="391" t="s">
        <v>9567</v>
      </c>
    </row>
    <row r="1456" spans="1:7" x14ac:dyDescent="0.3">
      <c r="A1456" s="54"/>
      <c r="C1456" s="5"/>
      <c r="D1456" s="65"/>
      <c r="E1456" s="65"/>
      <c r="F1456" s="46">
        <f t="shared" si="31"/>
        <v>838681</v>
      </c>
      <c r="G1456" s="391" t="s">
        <v>9567</v>
      </c>
    </row>
    <row r="1457" spans="1:7" x14ac:dyDescent="0.3">
      <c r="A1457" s="54"/>
      <c r="C1457" s="5"/>
      <c r="D1457" s="65"/>
      <c r="E1457" s="65"/>
      <c r="F1457" s="46">
        <f t="shared" si="31"/>
        <v>838681</v>
      </c>
      <c r="G1457" s="391" t="s">
        <v>9567</v>
      </c>
    </row>
    <row r="1458" spans="1:7" x14ac:dyDescent="0.3">
      <c r="A1458" s="54"/>
      <c r="C1458" s="5"/>
      <c r="D1458" s="65"/>
      <c r="E1458" s="65"/>
      <c r="F1458" s="46">
        <f t="shared" si="31"/>
        <v>838681</v>
      </c>
      <c r="G1458" s="391" t="s">
        <v>9567</v>
      </c>
    </row>
    <row r="1459" spans="1:7" x14ac:dyDescent="0.3">
      <c r="A1459" s="54"/>
      <c r="C1459" s="5"/>
      <c r="D1459" s="65"/>
      <c r="E1459" s="65"/>
      <c r="F1459" s="46">
        <f t="shared" si="31"/>
        <v>838681</v>
      </c>
      <c r="G1459" s="391" t="s">
        <v>9567</v>
      </c>
    </row>
    <row r="1460" spans="1:7" x14ac:dyDescent="0.3">
      <c r="A1460" s="54"/>
      <c r="C1460" s="5"/>
      <c r="D1460" s="65"/>
      <c r="E1460" s="65"/>
      <c r="F1460" s="46">
        <f t="shared" si="31"/>
        <v>838681</v>
      </c>
      <c r="G1460" s="391" t="s">
        <v>9567</v>
      </c>
    </row>
    <row r="1461" spans="1:7" x14ac:dyDescent="0.3">
      <c r="A1461" s="54"/>
      <c r="C1461" s="5"/>
      <c r="D1461" s="65"/>
      <c r="E1461" s="65"/>
      <c r="F1461" s="46">
        <f t="shared" si="31"/>
        <v>838681</v>
      </c>
      <c r="G1461" s="391" t="s">
        <v>9567</v>
      </c>
    </row>
    <row r="1462" spans="1:7" x14ac:dyDescent="0.3">
      <c r="A1462" s="54"/>
      <c r="C1462" s="5"/>
      <c r="D1462" s="65"/>
      <c r="E1462" s="65"/>
      <c r="F1462" s="46">
        <f t="shared" si="31"/>
        <v>838681</v>
      </c>
      <c r="G1462" s="391" t="s">
        <v>9567</v>
      </c>
    </row>
    <row r="1463" spans="1:7" x14ac:dyDescent="0.3">
      <c r="A1463" s="54"/>
      <c r="C1463" s="5"/>
      <c r="D1463" s="65"/>
      <c r="E1463" s="65"/>
      <c r="F1463" s="46">
        <f t="shared" si="31"/>
        <v>838681</v>
      </c>
      <c r="G1463" s="391" t="s">
        <v>9567</v>
      </c>
    </row>
    <row r="1464" spans="1:7" x14ac:dyDescent="0.3">
      <c r="A1464" s="54"/>
      <c r="C1464" s="5"/>
      <c r="D1464" s="65"/>
      <c r="E1464" s="65"/>
      <c r="F1464" s="46">
        <f t="shared" si="31"/>
        <v>838681</v>
      </c>
      <c r="G1464" s="391" t="s">
        <v>9567</v>
      </c>
    </row>
    <row r="1465" spans="1:7" x14ac:dyDescent="0.3">
      <c r="A1465" s="54"/>
      <c r="C1465" s="5"/>
      <c r="D1465" s="65"/>
      <c r="E1465" s="65"/>
      <c r="F1465" s="46">
        <f t="shared" si="31"/>
        <v>838681</v>
      </c>
      <c r="G1465" s="391" t="s">
        <v>9567</v>
      </c>
    </row>
    <row r="1466" spans="1:7" x14ac:dyDescent="0.3">
      <c r="A1466" s="54"/>
      <c r="C1466" s="5"/>
      <c r="D1466" s="65"/>
      <c r="E1466" s="65"/>
      <c r="F1466" s="46">
        <f t="shared" si="31"/>
        <v>838681</v>
      </c>
      <c r="G1466" s="391" t="s">
        <v>9567</v>
      </c>
    </row>
    <row r="1467" spans="1:7" x14ac:dyDescent="0.3">
      <c r="A1467" s="54"/>
      <c r="C1467" s="5"/>
      <c r="D1467" s="65"/>
      <c r="E1467" s="65"/>
      <c r="F1467" s="46">
        <f t="shared" si="31"/>
        <v>838681</v>
      </c>
      <c r="G1467" s="391" t="s">
        <v>9567</v>
      </c>
    </row>
    <row r="1468" spans="1:7" x14ac:dyDescent="0.3">
      <c r="A1468" s="54"/>
      <c r="C1468" s="5"/>
      <c r="D1468" s="65"/>
      <c r="E1468" s="65"/>
      <c r="F1468" s="46">
        <f t="shared" si="31"/>
        <v>838681</v>
      </c>
      <c r="G1468" s="391" t="s">
        <v>9567</v>
      </c>
    </row>
    <row r="1469" spans="1:7" x14ac:dyDescent="0.3">
      <c r="A1469" s="54"/>
      <c r="C1469" s="5"/>
      <c r="D1469" s="65"/>
      <c r="E1469" s="65"/>
      <c r="F1469" s="46">
        <f t="shared" si="31"/>
        <v>838681</v>
      </c>
      <c r="G1469" s="391" t="s">
        <v>9567</v>
      </c>
    </row>
    <row r="1470" spans="1:7" x14ac:dyDescent="0.3">
      <c r="A1470" s="54"/>
      <c r="C1470" s="5"/>
      <c r="D1470" s="65"/>
      <c r="E1470" s="65"/>
      <c r="F1470" s="46">
        <f t="shared" si="31"/>
        <v>838681</v>
      </c>
      <c r="G1470" s="391" t="s">
        <v>9567</v>
      </c>
    </row>
    <row r="1471" spans="1:7" x14ac:dyDescent="0.3">
      <c r="A1471" s="54"/>
      <c r="C1471" s="5"/>
      <c r="D1471" s="65"/>
      <c r="E1471" s="65"/>
      <c r="F1471" s="46">
        <f t="shared" si="31"/>
        <v>838681</v>
      </c>
      <c r="G1471" s="391" t="s">
        <v>9567</v>
      </c>
    </row>
    <row r="1472" spans="1:7" x14ac:dyDescent="0.3">
      <c r="A1472" s="54"/>
      <c r="C1472" s="5"/>
      <c r="D1472" s="65"/>
      <c r="E1472" s="65"/>
      <c r="F1472" s="46">
        <f t="shared" si="31"/>
        <v>838681</v>
      </c>
      <c r="G1472" s="391" t="s">
        <v>9567</v>
      </c>
    </row>
    <row r="1473" spans="1:7" x14ac:dyDescent="0.3">
      <c r="A1473" s="54"/>
      <c r="C1473" s="5"/>
      <c r="D1473" s="65"/>
      <c r="E1473" s="65"/>
      <c r="F1473" s="46">
        <f t="shared" si="31"/>
        <v>838681</v>
      </c>
      <c r="G1473" s="391" t="s">
        <v>9567</v>
      </c>
    </row>
    <row r="1474" spans="1:7" x14ac:dyDescent="0.3">
      <c r="A1474" s="54"/>
      <c r="C1474" s="5"/>
      <c r="D1474" s="65"/>
      <c r="E1474" s="65"/>
      <c r="F1474" s="46">
        <f t="shared" si="31"/>
        <v>838681</v>
      </c>
      <c r="G1474" s="391" t="s">
        <v>9567</v>
      </c>
    </row>
    <row r="1475" spans="1:7" x14ac:dyDescent="0.3">
      <c r="A1475" s="54"/>
      <c r="C1475" s="5"/>
      <c r="D1475" s="65"/>
      <c r="E1475" s="65"/>
      <c r="F1475" s="46">
        <f t="shared" si="31"/>
        <v>838681</v>
      </c>
      <c r="G1475" s="391" t="s">
        <v>9567</v>
      </c>
    </row>
    <row r="1476" spans="1:7" x14ac:dyDescent="0.3">
      <c r="A1476" s="54"/>
      <c r="C1476" s="5"/>
      <c r="D1476" s="65"/>
      <c r="E1476" s="65"/>
      <c r="F1476" s="46">
        <f t="shared" si="31"/>
        <v>838681</v>
      </c>
      <c r="G1476" s="391" t="s">
        <v>9567</v>
      </c>
    </row>
    <row r="1477" spans="1:7" x14ac:dyDescent="0.3">
      <c r="A1477" s="54"/>
      <c r="C1477" s="5"/>
      <c r="D1477" s="65"/>
      <c r="E1477" s="65"/>
      <c r="F1477" s="46">
        <f t="shared" si="31"/>
        <v>838681</v>
      </c>
      <c r="G1477" s="391" t="s">
        <v>9567</v>
      </c>
    </row>
    <row r="1478" spans="1:7" x14ac:dyDescent="0.3">
      <c r="A1478" s="54"/>
      <c r="C1478" s="5"/>
      <c r="D1478" s="65"/>
      <c r="E1478" s="65"/>
      <c r="F1478" s="46">
        <f t="shared" si="31"/>
        <v>838681</v>
      </c>
      <c r="G1478" s="391" t="s">
        <v>9567</v>
      </c>
    </row>
    <row r="1479" spans="1:7" x14ac:dyDescent="0.3">
      <c r="A1479" s="54"/>
      <c r="C1479" s="5"/>
      <c r="D1479" s="65"/>
      <c r="E1479" s="65"/>
      <c r="F1479" s="46">
        <f t="shared" si="31"/>
        <v>838681</v>
      </c>
      <c r="G1479" s="391" t="s">
        <v>9567</v>
      </c>
    </row>
    <row r="1480" spans="1:7" x14ac:dyDescent="0.3">
      <c r="A1480" s="54"/>
      <c r="C1480" s="5"/>
      <c r="D1480" s="65"/>
      <c r="E1480" s="65"/>
      <c r="F1480" s="46">
        <f t="shared" si="31"/>
        <v>838681</v>
      </c>
      <c r="G1480" s="391" t="s">
        <v>9567</v>
      </c>
    </row>
    <row r="1481" spans="1:7" x14ac:dyDescent="0.3">
      <c r="A1481" s="54"/>
      <c r="C1481" s="5"/>
      <c r="D1481" s="65"/>
      <c r="E1481" s="65"/>
      <c r="F1481" s="46">
        <f t="shared" ref="F1481:F1544" si="32">F1480+E1481-D1481</f>
        <v>838681</v>
      </c>
      <c r="G1481" s="391" t="s">
        <v>9567</v>
      </c>
    </row>
    <row r="1482" spans="1:7" x14ac:dyDescent="0.3">
      <c r="A1482" s="54"/>
      <c r="C1482" s="5"/>
      <c r="D1482" s="65"/>
      <c r="E1482" s="65"/>
      <c r="F1482" s="46">
        <f t="shared" si="32"/>
        <v>838681</v>
      </c>
      <c r="G1482" s="391" t="s">
        <v>9567</v>
      </c>
    </row>
    <row r="1483" spans="1:7" x14ac:dyDescent="0.3">
      <c r="A1483" s="54"/>
      <c r="C1483" s="5"/>
      <c r="D1483" s="65"/>
      <c r="E1483" s="65"/>
      <c r="F1483" s="46">
        <f t="shared" si="32"/>
        <v>838681</v>
      </c>
      <c r="G1483" s="391" t="s">
        <v>9567</v>
      </c>
    </row>
    <row r="1484" spans="1:7" x14ac:dyDescent="0.3">
      <c r="A1484" s="54"/>
      <c r="C1484" s="5"/>
      <c r="D1484" s="65"/>
      <c r="E1484" s="65"/>
      <c r="F1484" s="46">
        <f t="shared" si="32"/>
        <v>838681</v>
      </c>
      <c r="G1484" s="391" t="s">
        <v>9567</v>
      </c>
    </row>
    <row r="1485" spans="1:7" x14ac:dyDescent="0.3">
      <c r="A1485" s="54"/>
      <c r="C1485" s="5"/>
      <c r="D1485" s="65"/>
      <c r="E1485" s="65"/>
      <c r="F1485" s="46">
        <f t="shared" si="32"/>
        <v>838681</v>
      </c>
      <c r="G1485" s="391" t="s">
        <v>9567</v>
      </c>
    </row>
    <row r="1486" spans="1:7" x14ac:dyDescent="0.3">
      <c r="A1486" s="54"/>
      <c r="C1486" s="5"/>
      <c r="D1486" s="65"/>
      <c r="E1486" s="65"/>
      <c r="F1486" s="46">
        <f t="shared" si="32"/>
        <v>838681</v>
      </c>
      <c r="G1486" s="391" t="s">
        <v>9567</v>
      </c>
    </row>
    <row r="1487" spans="1:7" x14ac:dyDescent="0.3">
      <c r="A1487" s="54"/>
      <c r="C1487" s="5"/>
      <c r="D1487" s="65"/>
      <c r="E1487" s="65"/>
      <c r="F1487" s="46">
        <f t="shared" si="32"/>
        <v>838681</v>
      </c>
      <c r="G1487" s="391" t="s">
        <v>9567</v>
      </c>
    </row>
    <row r="1488" spans="1:7" x14ac:dyDescent="0.3">
      <c r="A1488" s="54"/>
      <c r="C1488" s="5"/>
      <c r="D1488" s="65"/>
      <c r="E1488" s="65"/>
      <c r="F1488" s="46">
        <f t="shared" si="32"/>
        <v>838681</v>
      </c>
      <c r="G1488" s="391" t="s">
        <v>9567</v>
      </c>
    </row>
    <row r="1489" spans="1:7" x14ac:dyDescent="0.3">
      <c r="A1489" s="54"/>
      <c r="C1489" s="5"/>
      <c r="D1489" s="65"/>
      <c r="E1489" s="65"/>
      <c r="F1489" s="46">
        <f t="shared" si="32"/>
        <v>838681</v>
      </c>
      <c r="G1489" s="391" t="s">
        <v>9567</v>
      </c>
    </row>
    <row r="1490" spans="1:7" x14ac:dyDescent="0.3">
      <c r="A1490" s="54"/>
      <c r="C1490" s="5"/>
      <c r="D1490" s="65"/>
      <c r="E1490" s="65"/>
      <c r="F1490" s="46">
        <f t="shared" si="32"/>
        <v>838681</v>
      </c>
      <c r="G1490" s="391" t="s">
        <v>9567</v>
      </c>
    </row>
    <row r="1491" spans="1:7" x14ac:dyDescent="0.3">
      <c r="A1491" s="54"/>
      <c r="C1491" s="5"/>
      <c r="D1491" s="65"/>
      <c r="E1491" s="65"/>
      <c r="F1491" s="46">
        <f t="shared" si="32"/>
        <v>838681</v>
      </c>
      <c r="G1491" s="391" t="s">
        <v>9567</v>
      </c>
    </row>
    <row r="1492" spans="1:7" x14ac:dyDescent="0.3">
      <c r="A1492" s="54"/>
      <c r="C1492" s="5"/>
      <c r="D1492" s="65"/>
      <c r="E1492" s="65"/>
      <c r="F1492" s="46">
        <f t="shared" si="32"/>
        <v>838681</v>
      </c>
      <c r="G1492" s="391" t="s">
        <v>9567</v>
      </c>
    </row>
    <row r="1493" spans="1:7" x14ac:dyDescent="0.3">
      <c r="A1493" s="54"/>
      <c r="C1493" s="5"/>
      <c r="D1493" s="65"/>
      <c r="E1493" s="65"/>
      <c r="F1493" s="46">
        <f t="shared" si="32"/>
        <v>838681</v>
      </c>
      <c r="G1493" s="391" t="s">
        <v>9567</v>
      </c>
    </row>
    <row r="1494" spans="1:7" x14ac:dyDescent="0.3">
      <c r="A1494" s="54"/>
      <c r="C1494" s="5"/>
      <c r="D1494" s="65"/>
      <c r="E1494" s="65"/>
      <c r="F1494" s="46">
        <f t="shared" si="32"/>
        <v>838681</v>
      </c>
      <c r="G1494" s="391" t="s">
        <v>9567</v>
      </c>
    </row>
    <row r="1495" spans="1:7" x14ac:dyDescent="0.3">
      <c r="A1495" s="54"/>
      <c r="C1495" s="5"/>
      <c r="D1495" s="65"/>
      <c r="E1495" s="65"/>
      <c r="F1495" s="46">
        <f t="shared" si="32"/>
        <v>838681</v>
      </c>
      <c r="G1495" s="391" t="s">
        <v>9567</v>
      </c>
    </row>
    <row r="1496" spans="1:7" x14ac:dyDescent="0.3">
      <c r="A1496" s="54"/>
      <c r="C1496" s="5"/>
      <c r="D1496" s="65"/>
      <c r="E1496" s="65"/>
      <c r="F1496" s="46">
        <f t="shared" si="32"/>
        <v>838681</v>
      </c>
      <c r="G1496" s="391" t="s">
        <v>9567</v>
      </c>
    </row>
    <row r="1497" spans="1:7" x14ac:dyDescent="0.3">
      <c r="A1497" s="54"/>
      <c r="C1497" s="5"/>
      <c r="D1497" s="65"/>
      <c r="E1497" s="65"/>
      <c r="F1497" s="46">
        <f t="shared" si="32"/>
        <v>838681</v>
      </c>
      <c r="G1497" s="391" t="s">
        <v>9567</v>
      </c>
    </row>
    <row r="1498" spans="1:7" x14ac:dyDescent="0.3">
      <c r="A1498" s="54"/>
      <c r="C1498" s="5"/>
      <c r="D1498" s="65"/>
      <c r="E1498" s="65"/>
      <c r="F1498" s="46">
        <f t="shared" si="32"/>
        <v>838681</v>
      </c>
      <c r="G1498" s="391" t="s">
        <v>9567</v>
      </c>
    </row>
    <row r="1499" spans="1:7" x14ac:dyDescent="0.3">
      <c r="A1499" s="54"/>
      <c r="C1499" s="5"/>
      <c r="D1499" s="65"/>
      <c r="E1499" s="65"/>
      <c r="F1499" s="46">
        <f t="shared" si="32"/>
        <v>838681</v>
      </c>
      <c r="G1499" s="391" t="s">
        <v>9567</v>
      </c>
    </row>
    <row r="1500" spans="1:7" x14ac:dyDescent="0.3">
      <c r="A1500" s="54"/>
      <c r="C1500" s="5"/>
      <c r="D1500" s="65"/>
      <c r="E1500" s="65"/>
      <c r="F1500" s="46">
        <f t="shared" si="32"/>
        <v>838681</v>
      </c>
      <c r="G1500" s="391" t="s">
        <v>9567</v>
      </c>
    </row>
    <row r="1501" spans="1:7" x14ac:dyDescent="0.3">
      <c r="A1501" s="54"/>
      <c r="C1501" s="5"/>
      <c r="D1501" s="65"/>
      <c r="E1501" s="65"/>
      <c r="F1501" s="46">
        <f t="shared" si="32"/>
        <v>838681</v>
      </c>
      <c r="G1501" s="391" t="s">
        <v>9567</v>
      </c>
    </row>
    <row r="1502" spans="1:7" x14ac:dyDescent="0.3">
      <c r="A1502" s="54"/>
      <c r="C1502" s="5"/>
      <c r="D1502" s="65"/>
      <c r="E1502" s="65"/>
      <c r="F1502" s="46">
        <f t="shared" si="32"/>
        <v>838681</v>
      </c>
      <c r="G1502" s="391" t="s">
        <v>9567</v>
      </c>
    </row>
    <row r="1503" spans="1:7" x14ac:dyDescent="0.3">
      <c r="A1503" s="54"/>
      <c r="C1503" s="5"/>
      <c r="D1503" s="65"/>
      <c r="E1503" s="65"/>
      <c r="F1503" s="46">
        <f t="shared" si="32"/>
        <v>838681</v>
      </c>
      <c r="G1503" s="391" t="s">
        <v>9567</v>
      </c>
    </row>
    <row r="1504" spans="1:7" x14ac:dyDescent="0.3">
      <c r="A1504" s="54"/>
      <c r="C1504" s="5"/>
      <c r="D1504" s="65"/>
      <c r="E1504" s="65"/>
      <c r="F1504" s="46">
        <f t="shared" si="32"/>
        <v>838681</v>
      </c>
      <c r="G1504" s="391" t="s">
        <v>9567</v>
      </c>
    </row>
    <row r="1505" spans="1:7" x14ac:dyDescent="0.3">
      <c r="A1505" s="54"/>
      <c r="C1505" s="5"/>
      <c r="D1505" s="65"/>
      <c r="E1505" s="65"/>
      <c r="F1505" s="46">
        <f t="shared" si="32"/>
        <v>838681</v>
      </c>
      <c r="G1505" s="391" t="s">
        <v>9567</v>
      </c>
    </row>
    <row r="1506" spans="1:7" x14ac:dyDescent="0.3">
      <c r="A1506" s="54"/>
      <c r="C1506" s="5"/>
      <c r="D1506" s="65"/>
      <c r="E1506" s="65"/>
      <c r="F1506" s="46">
        <f t="shared" si="32"/>
        <v>838681</v>
      </c>
      <c r="G1506" s="391" t="s">
        <v>9567</v>
      </c>
    </row>
    <row r="1507" spans="1:7" x14ac:dyDescent="0.3">
      <c r="A1507" s="54"/>
      <c r="C1507" s="5"/>
      <c r="D1507" s="65"/>
      <c r="E1507" s="65"/>
      <c r="F1507" s="46">
        <f t="shared" si="32"/>
        <v>838681</v>
      </c>
      <c r="G1507" s="391" t="s">
        <v>9567</v>
      </c>
    </row>
    <row r="1508" spans="1:7" x14ac:dyDescent="0.3">
      <c r="A1508" s="54"/>
      <c r="C1508" s="5"/>
      <c r="D1508" s="65"/>
      <c r="E1508" s="65"/>
      <c r="F1508" s="46">
        <f t="shared" si="32"/>
        <v>838681</v>
      </c>
      <c r="G1508" s="391" t="s">
        <v>9567</v>
      </c>
    </row>
    <row r="1509" spans="1:7" x14ac:dyDescent="0.3">
      <c r="A1509" s="54"/>
      <c r="C1509" s="5"/>
      <c r="D1509" s="65"/>
      <c r="E1509" s="65"/>
      <c r="F1509" s="46">
        <f t="shared" si="32"/>
        <v>838681</v>
      </c>
      <c r="G1509" s="391" t="s">
        <v>9567</v>
      </c>
    </row>
    <row r="1510" spans="1:7" x14ac:dyDescent="0.3">
      <c r="A1510" s="54"/>
      <c r="C1510" s="5"/>
      <c r="D1510" s="65"/>
      <c r="E1510" s="65"/>
      <c r="F1510" s="46">
        <f t="shared" si="32"/>
        <v>838681</v>
      </c>
      <c r="G1510" s="391" t="s">
        <v>9567</v>
      </c>
    </row>
    <row r="1511" spans="1:7" x14ac:dyDescent="0.3">
      <c r="A1511" s="54"/>
      <c r="C1511" s="5"/>
      <c r="D1511" s="65"/>
      <c r="E1511" s="65"/>
      <c r="F1511" s="46">
        <f t="shared" si="32"/>
        <v>838681</v>
      </c>
      <c r="G1511" s="391" t="s">
        <v>9567</v>
      </c>
    </row>
    <row r="1512" spans="1:7" x14ac:dyDescent="0.3">
      <c r="A1512" s="54"/>
      <c r="C1512" s="5"/>
      <c r="D1512" s="65"/>
      <c r="E1512" s="65"/>
      <c r="F1512" s="46">
        <f t="shared" si="32"/>
        <v>838681</v>
      </c>
      <c r="G1512" s="391" t="s">
        <v>9567</v>
      </c>
    </row>
    <row r="1513" spans="1:7" x14ac:dyDescent="0.3">
      <c r="A1513" s="54"/>
      <c r="C1513" s="5"/>
      <c r="D1513" s="65"/>
      <c r="E1513" s="65"/>
      <c r="F1513" s="46">
        <f t="shared" si="32"/>
        <v>838681</v>
      </c>
      <c r="G1513" s="391" t="s">
        <v>9567</v>
      </c>
    </row>
    <row r="1514" spans="1:7" x14ac:dyDescent="0.3">
      <c r="A1514" s="54"/>
      <c r="C1514" s="5"/>
      <c r="D1514" s="65"/>
      <c r="E1514" s="65"/>
      <c r="F1514" s="46">
        <f t="shared" si="32"/>
        <v>838681</v>
      </c>
      <c r="G1514" s="391" t="s">
        <v>9567</v>
      </c>
    </row>
    <row r="1515" spans="1:7" x14ac:dyDescent="0.3">
      <c r="A1515" s="54"/>
      <c r="C1515" s="5"/>
      <c r="D1515" s="65"/>
      <c r="E1515" s="65"/>
      <c r="F1515" s="46">
        <f t="shared" si="32"/>
        <v>838681</v>
      </c>
      <c r="G1515" s="391" t="s">
        <v>9567</v>
      </c>
    </row>
    <row r="1516" spans="1:7" x14ac:dyDescent="0.3">
      <c r="A1516" s="54"/>
      <c r="C1516" s="5"/>
      <c r="D1516" s="65"/>
      <c r="E1516" s="65"/>
      <c r="F1516" s="46">
        <f t="shared" si="32"/>
        <v>838681</v>
      </c>
      <c r="G1516" s="391" t="s">
        <v>9567</v>
      </c>
    </row>
    <row r="1517" spans="1:7" x14ac:dyDescent="0.3">
      <c r="A1517" s="54"/>
      <c r="C1517" s="5"/>
      <c r="D1517" s="65"/>
      <c r="E1517" s="65"/>
      <c r="F1517" s="46">
        <f t="shared" si="32"/>
        <v>838681</v>
      </c>
      <c r="G1517" s="391" t="s">
        <v>9567</v>
      </c>
    </row>
    <row r="1518" spans="1:7" x14ac:dyDescent="0.3">
      <c r="A1518" s="54"/>
      <c r="C1518" s="5"/>
      <c r="D1518" s="65"/>
      <c r="E1518" s="65"/>
      <c r="F1518" s="46">
        <f t="shared" si="32"/>
        <v>838681</v>
      </c>
      <c r="G1518" s="391" t="s">
        <v>9567</v>
      </c>
    </row>
    <row r="1519" spans="1:7" x14ac:dyDescent="0.3">
      <c r="A1519" s="54"/>
      <c r="C1519" s="5"/>
      <c r="D1519" s="65"/>
      <c r="E1519" s="65"/>
      <c r="F1519" s="46">
        <f t="shared" si="32"/>
        <v>838681</v>
      </c>
      <c r="G1519" s="391" t="s">
        <v>9567</v>
      </c>
    </row>
    <row r="1520" spans="1:7" x14ac:dyDescent="0.3">
      <c r="A1520" s="54"/>
      <c r="C1520" s="5"/>
      <c r="D1520" s="65"/>
      <c r="E1520" s="65"/>
      <c r="F1520" s="46">
        <f t="shared" si="32"/>
        <v>838681</v>
      </c>
      <c r="G1520" s="391" t="s">
        <v>9567</v>
      </c>
    </row>
    <row r="1521" spans="1:7" x14ac:dyDescent="0.3">
      <c r="A1521" s="54"/>
      <c r="C1521" s="5"/>
      <c r="D1521" s="65"/>
      <c r="E1521" s="65"/>
      <c r="F1521" s="46">
        <f t="shared" si="32"/>
        <v>838681</v>
      </c>
      <c r="G1521" s="391" t="s">
        <v>9567</v>
      </c>
    </row>
    <row r="1522" spans="1:7" x14ac:dyDescent="0.3">
      <c r="A1522" s="54"/>
      <c r="C1522" s="5"/>
      <c r="D1522" s="65"/>
      <c r="E1522" s="65"/>
      <c r="F1522" s="46">
        <f t="shared" si="32"/>
        <v>838681</v>
      </c>
      <c r="G1522" s="391" t="s">
        <v>9567</v>
      </c>
    </row>
    <row r="1523" spans="1:7" x14ac:dyDescent="0.3">
      <c r="A1523" s="54"/>
      <c r="C1523" s="5"/>
      <c r="D1523" s="65"/>
      <c r="E1523" s="65"/>
      <c r="F1523" s="46">
        <f t="shared" si="32"/>
        <v>838681</v>
      </c>
      <c r="G1523" s="391" t="s">
        <v>9567</v>
      </c>
    </row>
    <row r="1524" spans="1:7" x14ac:dyDescent="0.3">
      <c r="A1524" s="54"/>
      <c r="C1524" s="5"/>
      <c r="D1524" s="65"/>
      <c r="E1524" s="65"/>
      <c r="F1524" s="46">
        <f t="shared" si="32"/>
        <v>838681</v>
      </c>
      <c r="G1524" s="391" t="s">
        <v>9567</v>
      </c>
    </row>
    <row r="1525" spans="1:7" x14ac:dyDescent="0.3">
      <c r="A1525" s="54"/>
      <c r="C1525" s="5"/>
      <c r="D1525" s="65"/>
      <c r="E1525" s="65"/>
      <c r="F1525" s="46">
        <f t="shared" si="32"/>
        <v>838681</v>
      </c>
      <c r="G1525" s="391" t="s">
        <v>9567</v>
      </c>
    </row>
    <row r="1526" spans="1:7" x14ac:dyDescent="0.3">
      <c r="A1526" s="54"/>
      <c r="C1526" s="5"/>
      <c r="D1526" s="65"/>
      <c r="E1526" s="65"/>
      <c r="F1526" s="46">
        <f t="shared" si="32"/>
        <v>838681</v>
      </c>
      <c r="G1526" s="391" t="s">
        <v>9567</v>
      </c>
    </row>
    <row r="1527" spans="1:7" x14ac:dyDescent="0.3">
      <c r="A1527" s="54"/>
      <c r="C1527" s="5"/>
      <c r="D1527" s="65"/>
      <c r="E1527" s="65"/>
      <c r="F1527" s="46">
        <f t="shared" si="32"/>
        <v>838681</v>
      </c>
      <c r="G1527" s="391" t="s">
        <v>9567</v>
      </c>
    </row>
    <row r="1528" spans="1:7" x14ac:dyDescent="0.3">
      <c r="A1528" s="54"/>
      <c r="C1528" s="5"/>
      <c r="D1528" s="65"/>
      <c r="E1528" s="65"/>
      <c r="F1528" s="46">
        <f t="shared" si="32"/>
        <v>838681</v>
      </c>
      <c r="G1528" s="391" t="s">
        <v>9567</v>
      </c>
    </row>
    <row r="1529" spans="1:7" x14ac:dyDescent="0.3">
      <c r="A1529" s="54"/>
      <c r="C1529" s="5"/>
      <c r="D1529" s="65"/>
      <c r="E1529" s="65"/>
      <c r="F1529" s="46">
        <f t="shared" si="32"/>
        <v>838681</v>
      </c>
      <c r="G1529" s="391" t="s">
        <v>9567</v>
      </c>
    </row>
    <row r="1530" spans="1:7" x14ac:dyDescent="0.3">
      <c r="A1530" s="54"/>
      <c r="C1530" s="5"/>
      <c r="D1530" s="65"/>
      <c r="E1530" s="65"/>
      <c r="F1530" s="46">
        <f t="shared" si="32"/>
        <v>838681</v>
      </c>
      <c r="G1530" s="391" t="s">
        <v>9567</v>
      </c>
    </row>
    <row r="1531" spans="1:7" x14ac:dyDescent="0.3">
      <c r="A1531" s="54"/>
      <c r="C1531" s="5"/>
      <c r="D1531" s="65"/>
      <c r="E1531" s="65"/>
      <c r="F1531" s="46">
        <f t="shared" si="32"/>
        <v>838681</v>
      </c>
      <c r="G1531" s="391" t="s">
        <v>9567</v>
      </c>
    </row>
    <row r="1532" spans="1:7" x14ac:dyDescent="0.3">
      <c r="A1532" s="54"/>
      <c r="C1532" s="5"/>
      <c r="D1532" s="65"/>
      <c r="E1532" s="65"/>
      <c r="F1532" s="46">
        <f t="shared" si="32"/>
        <v>838681</v>
      </c>
      <c r="G1532" s="391" t="s">
        <v>9567</v>
      </c>
    </row>
    <row r="1533" spans="1:7" x14ac:dyDescent="0.3">
      <c r="A1533" s="54"/>
      <c r="C1533" s="5"/>
      <c r="D1533" s="65"/>
      <c r="E1533" s="65"/>
      <c r="F1533" s="46">
        <f t="shared" si="32"/>
        <v>838681</v>
      </c>
      <c r="G1533" s="391" t="s">
        <v>9567</v>
      </c>
    </row>
    <row r="1534" spans="1:7" x14ac:dyDescent="0.3">
      <c r="A1534" s="54"/>
      <c r="C1534" s="5"/>
      <c r="D1534" s="65"/>
      <c r="E1534" s="65"/>
      <c r="F1534" s="46">
        <f t="shared" si="32"/>
        <v>838681</v>
      </c>
      <c r="G1534" s="391" t="s">
        <v>9567</v>
      </c>
    </row>
    <row r="1535" spans="1:7" x14ac:dyDescent="0.3">
      <c r="A1535" s="54"/>
      <c r="C1535" s="5"/>
      <c r="D1535" s="65"/>
      <c r="E1535" s="65"/>
      <c r="F1535" s="46">
        <f t="shared" si="32"/>
        <v>838681</v>
      </c>
      <c r="G1535" s="391" t="s">
        <v>9567</v>
      </c>
    </row>
    <row r="1536" spans="1:7" x14ac:dyDescent="0.3">
      <c r="A1536" s="54"/>
      <c r="C1536" s="5"/>
      <c r="D1536" s="65"/>
      <c r="E1536" s="65"/>
      <c r="F1536" s="46">
        <f t="shared" si="32"/>
        <v>838681</v>
      </c>
      <c r="G1536" s="391" t="s">
        <v>9567</v>
      </c>
    </row>
    <row r="1537" spans="1:7" x14ac:dyDescent="0.3">
      <c r="A1537" s="54"/>
      <c r="C1537" s="5"/>
      <c r="D1537" s="65"/>
      <c r="E1537" s="65"/>
      <c r="F1537" s="46">
        <f t="shared" si="32"/>
        <v>838681</v>
      </c>
      <c r="G1537" s="391" t="s">
        <v>9567</v>
      </c>
    </row>
    <row r="1538" spans="1:7" x14ac:dyDescent="0.3">
      <c r="A1538" s="54"/>
      <c r="C1538" s="5"/>
      <c r="D1538" s="65"/>
      <c r="E1538" s="65"/>
      <c r="F1538" s="46">
        <f t="shared" si="32"/>
        <v>838681</v>
      </c>
      <c r="G1538" s="391" t="s">
        <v>9567</v>
      </c>
    </row>
    <row r="1539" spans="1:7" x14ac:dyDescent="0.3">
      <c r="A1539" s="54"/>
      <c r="C1539" s="5"/>
      <c r="D1539" s="65"/>
      <c r="E1539" s="65"/>
      <c r="F1539" s="46">
        <f t="shared" si="32"/>
        <v>838681</v>
      </c>
      <c r="G1539" s="391" t="s">
        <v>9567</v>
      </c>
    </row>
    <row r="1540" spans="1:7" x14ac:dyDescent="0.3">
      <c r="A1540" s="54"/>
      <c r="C1540" s="5"/>
      <c r="D1540" s="65"/>
      <c r="E1540" s="65"/>
      <c r="F1540" s="46">
        <f t="shared" si="32"/>
        <v>838681</v>
      </c>
      <c r="G1540" s="391" t="s">
        <v>9567</v>
      </c>
    </row>
    <row r="1541" spans="1:7" x14ac:dyDescent="0.3">
      <c r="A1541" s="54"/>
      <c r="C1541" s="5"/>
      <c r="D1541" s="65"/>
      <c r="E1541" s="65"/>
      <c r="F1541" s="46">
        <f t="shared" si="32"/>
        <v>838681</v>
      </c>
      <c r="G1541" s="391" t="s">
        <v>9567</v>
      </c>
    </row>
    <row r="1542" spans="1:7" x14ac:dyDescent="0.3">
      <c r="A1542" s="54"/>
      <c r="C1542" s="5"/>
      <c r="D1542" s="65"/>
      <c r="E1542" s="65"/>
      <c r="F1542" s="46">
        <f t="shared" si="32"/>
        <v>838681</v>
      </c>
      <c r="G1542" s="391" t="s">
        <v>9567</v>
      </c>
    </row>
    <row r="1543" spans="1:7" x14ac:dyDescent="0.3">
      <c r="A1543" s="54"/>
      <c r="C1543" s="5"/>
      <c r="D1543" s="65"/>
      <c r="E1543" s="65"/>
      <c r="F1543" s="46">
        <f t="shared" si="32"/>
        <v>838681</v>
      </c>
      <c r="G1543" s="391" t="s">
        <v>9567</v>
      </c>
    </row>
    <row r="1544" spans="1:7" x14ac:dyDescent="0.3">
      <c r="A1544" s="54"/>
      <c r="C1544" s="5"/>
      <c r="D1544" s="65"/>
      <c r="E1544" s="65"/>
      <c r="F1544" s="46">
        <f t="shared" si="32"/>
        <v>838681</v>
      </c>
      <c r="G1544" s="391" t="s">
        <v>9567</v>
      </c>
    </row>
    <row r="1545" spans="1:7" x14ac:dyDescent="0.3">
      <c r="A1545" s="54"/>
      <c r="C1545" s="5"/>
      <c r="D1545" s="65"/>
      <c r="E1545" s="65"/>
      <c r="F1545" s="46">
        <f t="shared" ref="F1545:F1608" si="33">F1544+E1545-D1545</f>
        <v>838681</v>
      </c>
      <c r="G1545" s="391" t="s">
        <v>9567</v>
      </c>
    </row>
    <row r="1546" spans="1:7" x14ac:dyDescent="0.3">
      <c r="A1546" s="54"/>
      <c r="C1546" s="5"/>
      <c r="D1546" s="65"/>
      <c r="E1546" s="65"/>
      <c r="F1546" s="46">
        <f t="shared" si="33"/>
        <v>838681</v>
      </c>
      <c r="G1546" s="391" t="s">
        <v>9567</v>
      </c>
    </row>
    <row r="1547" spans="1:7" x14ac:dyDescent="0.3">
      <c r="A1547" s="54"/>
      <c r="C1547" s="5"/>
      <c r="D1547" s="65"/>
      <c r="E1547" s="65"/>
      <c r="F1547" s="46">
        <f t="shared" si="33"/>
        <v>838681</v>
      </c>
      <c r="G1547" s="391" t="s">
        <v>9567</v>
      </c>
    </row>
    <row r="1548" spans="1:7" x14ac:dyDescent="0.3">
      <c r="A1548" s="54"/>
      <c r="C1548" s="5"/>
      <c r="D1548" s="65"/>
      <c r="E1548" s="65"/>
      <c r="F1548" s="46">
        <f t="shared" si="33"/>
        <v>838681</v>
      </c>
      <c r="G1548" s="391" t="s">
        <v>9567</v>
      </c>
    </row>
    <row r="1549" spans="1:7" x14ac:dyDescent="0.3">
      <c r="A1549" s="54"/>
      <c r="C1549" s="5"/>
      <c r="D1549" s="65"/>
      <c r="E1549" s="65"/>
      <c r="F1549" s="46">
        <f t="shared" si="33"/>
        <v>838681</v>
      </c>
      <c r="G1549" s="391" t="s">
        <v>9567</v>
      </c>
    </row>
    <row r="1550" spans="1:7" x14ac:dyDescent="0.3">
      <c r="A1550" s="54"/>
      <c r="C1550" s="5"/>
      <c r="D1550" s="65"/>
      <c r="E1550" s="65"/>
      <c r="F1550" s="46">
        <f t="shared" si="33"/>
        <v>838681</v>
      </c>
      <c r="G1550" s="391" t="s">
        <v>9567</v>
      </c>
    </row>
    <row r="1551" spans="1:7" x14ac:dyDescent="0.3">
      <c r="A1551" s="54"/>
      <c r="C1551" s="5"/>
      <c r="D1551" s="65"/>
      <c r="E1551" s="65"/>
      <c r="F1551" s="46">
        <f t="shared" si="33"/>
        <v>838681</v>
      </c>
      <c r="G1551" s="391" t="s">
        <v>9567</v>
      </c>
    </row>
    <row r="1552" spans="1:7" x14ac:dyDescent="0.3">
      <c r="A1552" s="54"/>
      <c r="C1552" s="5"/>
      <c r="D1552" s="65"/>
      <c r="E1552" s="65"/>
      <c r="F1552" s="46">
        <f t="shared" si="33"/>
        <v>838681</v>
      </c>
      <c r="G1552" s="391" t="s">
        <v>9567</v>
      </c>
    </row>
    <row r="1553" spans="1:7" x14ac:dyDescent="0.3">
      <c r="A1553" s="54"/>
      <c r="C1553" s="5"/>
      <c r="D1553" s="65"/>
      <c r="E1553" s="65"/>
      <c r="F1553" s="46">
        <f t="shared" si="33"/>
        <v>838681</v>
      </c>
      <c r="G1553" s="391" t="s">
        <v>9567</v>
      </c>
    </row>
    <row r="1554" spans="1:7" x14ac:dyDescent="0.3">
      <c r="A1554" s="54"/>
      <c r="C1554" s="5"/>
      <c r="D1554" s="65"/>
      <c r="E1554" s="65"/>
      <c r="F1554" s="46">
        <f t="shared" si="33"/>
        <v>838681</v>
      </c>
      <c r="G1554" s="391" t="s">
        <v>9567</v>
      </c>
    </row>
    <row r="1555" spans="1:7" x14ac:dyDescent="0.3">
      <c r="A1555" s="54"/>
      <c r="C1555" s="5"/>
      <c r="D1555" s="65"/>
      <c r="E1555" s="65"/>
      <c r="F1555" s="46">
        <f t="shared" si="33"/>
        <v>838681</v>
      </c>
      <c r="G1555" s="391" t="s">
        <v>9567</v>
      </c>
    </row>
    <row r="1556" spans="1:7" x14ac:dyDescent="0.3">
      <c r="A1556" s="54"/>
      <c r="C1556" s="5"/>
      <c r="D1556" s="65"/>
      <c r="E1556" s="65"/>
      <c r="F1556" s="46">
        <f t="shared" si="33"/>
        <v>838681</v>
      </c>
      <c r="G1556" s="391" t="s">
        <v>9567</v>
      </c>
    </row>
    <row r="1557" spans="1:7" x14ac:dyDescent="0.3">
      <c r="A1557" s="54"/>
      <c r="C1557" s="5"/>
      <c r="D1557" s="65"/>
      <c r="E1557" s="65"/>
      <c r="F1557" s="46">
        <f t="shared" si="33"/>
        <v>838681</v>
      </c>
      <c r="G1557" s="391" t="s">
        <v>9567</v>
      </c>
    </row>
    <row r="1558" spans="1:7" x14ac:dyDescent="0.3">
      <c r="A1558" s="54"/>
      <c r="C1558" s="5"/>
      <c r="D1558" s="65"/>
      <c r="E1558" s="65"/>
      <c r="F1558" s="46">
        <f t="shared" si="33"/>
        <v>838681</v>
      </c>
      <c r="G1558" s="391" t="s">
        <v>9567</v>
      </c>
    </row>
    <row r="1559" spans="1:7" x14ac:dyDescent="0.3">
      <c r="A1559" s="54"/>
      <c r="C1559" s="5"/>
      <c r="D1559" s="65"/>
      <c r="E1559" s="65"/>
      <c r="F1559" s="46">
        <f t="shared" si="33"/>
        <v>838681</v>
      </c>
      <c r="G1559" s="391" t="s">
        <v>9567</v>
      </c>
    </row>
    <row r="1560" spans="1:7" x14ac:dyDescent="0.3">
      <c r="A1560" s="54"/>
      <c r="C1560" s="5"/>
      <c r="D1560" s="65"/>
      <c r="E1560" s="65"/>
      <c r="F1560" s="46">
        <f t="shared" si="33"/>
        <v>838681</v>
      </c>
      <c r="G1560" s="391" t="s">
        <v>9567</v>
      </c>
    </row>
    <row r="1561" spans="1:7" x14ac:dyDescent="0.3">
      <c r="A1561" s="54"/>
      <c r="C1561" s="5"/>
      <c r="D1561" s="65"/>
      <c r="E1561" s="65"/>
      <c r="F1561" s="46">
        <f t="shared" si="33"/>
        <v>838681</v>
      </c>
      <c r="G1561" s="391" t="s">
        <v>9567</v>
      </c>
    </row>
    <row r="1562" spans="1:7" x14ac:dyDescent="0.3">
      <c r="A1562" s="54"/>
      <c r="C1562" s="5"/>
      <c r="D1562" s="65"/>
      <c r="E1562" s="65"/>
      <c r="F1562" s="46">
        <f t="shared" si="33"/>
        <v>838681</v>
      </c>
      <c r="G1562" s="391" t="s">
        <v>9567</v>
      </c>
    </row>
    <row r="1563" spans="1:7" x14ac:dyDescent="0.3">
      <c r="A1563" s="54"/>
      <c r="C1563" s="5"/>
      <c r="D1563" s="65"/>
      <c r="E1563" s="65"/>
      <c r="F1563" s="46">
        <f t="shared" si="33"/>
        <v>838681</v>
      </c>
      <c r="G1563" s="391" t="s">
        <v>9567</v>
      </c>
    </row>
    <row r="1564" spans="1:7" x14ac:dyDescent="0.3">
      <c r="A1564" s="54"/>
      <c r="C1564" s="5"/>
      <c r="D1564" s="65"/>
      <c r="E1564" s="65"/>
      <c r="F1564" s="46">
        <f t="shared" si="33"/>
        <v>838681</v>
      </c>
      <c r="G1564" s="391" t="s">
        <v>9567</v>
      </c>
    </row>
    <row r="1565" spans="1:7" x14ac:dyDescent="0.3">
      <c r="A1565" s="54"/>
      <c r="C1565" s="5"/>
      <c r="D1565" s="65"/>
      <c r="E1565" s="65"/>
      <c r="F1565" s="46">
        <f t="shared" si="33"/>
        <v>838681</v>
      </c>
      <c r="G1565" s="391" t="s">
        <v>9567</v>
      </c>
    </row>
    <row r="1566" spans="1:7" x14ac:dyDescent="0.3">
      <c r="A1566" s="54"/>
      <c r="C1566" s="5"/>
      <c r="D1566" s="65"/>
      <c r="E1566" s="65"/>
      <c r="F1566" s="46">
        <f t="shared" si="33"/>
        <v>838681</v>
      </c>
      <c r="G1566" s="391" t="s">
        <v>9567</v>
      </c>
    </row>
    <row r="1567" spans="1:7" x14ac:dyDescent="0.3">
      <c r="A1567" s="54"/>
      <c r="C1567" s="5"/>
      <c r="D1567" s="65"/>
      <c r="E1567" s="65"/>
      <c r="F1567" s="46">
        <f t="shared" si="33"/>
        <v>838681</v>
      </c>
      <c r="G1567" s="391" t="s">
        <v>9567</v>
      </c>
    </row>
    <row r="1568" spans="1:7" x14ac:dyDescent="0.3">
      <c r="A1568" s="54"/>
      <c r="C1568" s="5"/>
      <c r="D1568" s="65"/>
      <c r="E1568" s="65"/>
      <c r="F1568" s="46">
        <f t="shared" si="33"/>
        <v>838681</v>
      </c>
      <c r="G1568" s="391" t="s">
        <v>9567</v>
      </c>
    </row>
    <row r="1569" spans="1:7" x14ac:dyDescent="0.3">
      <c r="A1569" s="54"/>
      <c r="C1569" s="5"/>
      <c r="D1569" s="65"/>
      <c r="E1569" s="65"/>
      <c r="F1569" s="46">
        <f t="shared" si="33"/>
        <v>838681</v>
      </c>
      <c r="G1569" s="391" t="s">
        <v>9567</v>
      </c>
    </row>
    <row r="1570" spans="1:7" x14ac:dyDescent="0.3">
      <c r="A1570" s="54"/>
      <c r="C1570" s="5"/>
      <c r="D1570" s="65"/>
      <c r="E1570" s="65"/>
      <c r="F1570" s="46">
        <f t="shared" si="33"/>
        <v>838681</v>
      </c>
      <c r="G1570" s="391" t="s">
        <v>9567</v>
      </c>
    </row>
    <row r="1571" spans="1:7" x14ac:dyDescent="0.3">
      <c r="A1571" s="54"/>
      <c r="C1571" s="5"/>
      <c r="D1571" s="65"/>
      <c r="E1571" s="65"/>
      <c r="F1571" s="46">
        <f t="shared" si="33"/>
        <v>838681</v>
      </c>
      <c r="G1571" s="391" t="s">
        <v>9567</v>
      </c>
    </row>
    <row r="1572" spans="1:7" x14ac:dyDescent="0.3">
      <c r="A1572" s="54"/>
      <c r="C1572" s="5"/>
      <c r="D1572" s="65"/>
      <c r="E1572" s="65"/>
      <c r="F1572" s="46">
        <f t="shared" si="33"/>
        <v>838681</v>
      </c>
      <c r="G1572" s="391" t="s">
        <v>9567</v>
      </c>
    </row>
    <row r="1573" spans="1:7" x14ac:dyDescent="0.3">
      <c r="A1573" s="54"/>
      <c r="C1573" s="5"/>
      <c r="D1573" s="65"/>
      <c r="E1573" s="65"/>
      <c r="F1573" s="46">
        <f t="shared" si="33"/>
        <v>838681</v>
      </c>
      <c r="G1573" s="391" t="s">
        <v>9567</v>
      </c>
    </row>
    <row r="1574" spans="1:7" x14ac:dyDescent="0.3">
      <c r="A1574" s="54"/>
      <c r="C1574" s="5"/>
      <c r="D1574" s="65"/>
      <c r="E1574" s="65"/>
      <c r="F1574" s="46">
        <f t="shared" si="33"/>
        <v>838681</v>
      </c>
      <c r="G1574" s="391" t="s">
        <v>9567</v>
      </c>
    </row>
    <row r="1575" spans="1:7" x14ac:dyDescent="0.3">
      <c r="A1575" s="54"/>
      <c r="C1575" s="5"/>
      <c r="D1575" s="65"/>
      <c r="E1575" s="65"/>
      <c r="F1575" s="46">
        <f t="shared" si="33"/>
        <v>838681</v>
      </c>
      <c r="G1575" s="391" t="s">
        <v>9567</v>
      </c>
    </row>
    <row r="1576" spans="1:7" x14ac:dyDescent="0.3">
      <c r="A1576" s="54"/>
      <c r="C1576" s="5"/>
      <c r="D1576" s="65"/>
      <c r="E1576" s="65"/>
      <c r="F1576" s="46">
        <f t="shared" si="33"/>
        <v>838681</v>
      </c>
      <c r="G1576" s="391" t="s">
        <v>9567</v>
      </c>
    </row>
    <row r="1577" spans="1:7" x14ac:dyDescent="0.3">
      <c r="A1577" s="54"/>
      <c r="C1577" s="5"/>
      <c r="D1577" s="65"/>
      <c r="E1577" s="65"/>
      <c r="F1577" s="46">
        <f t="shared" si="33"/>
        <v>838681</v>
      </c>
      <c r="G1577" s="391" t="s">
        <v>9567</v>
      </c>
    </row>
    <row r="1578" spans="1:7" x14ac:dyDescent="0.3">
      <c r="A1578" s="54"/>
      <c r="C1578" s="5"/>
      <c r="D1578" s="65"/>
      <c r="E1578" s="65"/>
      <c r="F1578" s="46">
        <f t="shared" si="33"/>
        <v>838681</v>
      </c>
      <c r="G1578" s="391" t="s">
        <v>9567</v>
      </c>
    </row>
    <row r="1579" spans="1:7" x14ac:dyDescent="0.3">
      <c r="A1579" s="54"/>
      <c r="C1579" s="5"/>
      <c r="D1579" s="65"/>
      <c r="E1579" s="65"/>
      <c r="F1579" s="46">
        <f t="shared" si="33"/>
        <v>838681</v>
      </c>
      <c r="G1579" s="391" t="s">
        <v>9567</v>
      </c>
    </row>
    <row r="1580" spans="1:7" x14ac:dyDescent="0.3">
      <c r="A1580" s="54"/>
      <c r="C1580" s="5"/>
      <c r="D1580" s="65"/>
      <c r="E1580" s="65"/>
      <c r="F1580" s="46">
        <f t="shared" si="33"/>
        <v>838681</v>
      </c>
      <c r="G1580" s="391" t="s">
        <v>9567</v>
      </c>
    </row>
    <row r="1581" spans="1:7" x14ac:dyDescent="0.3">
      <c r="A1581" s="54"/>
      <c r="C1581" s="5"/>
      <c r="D1581" s="65"/>
      <c r="E1581" s="65"/>
      <c r="F1581" s="46">
        <f t="shared" si="33"/>
        <v>838681</v>
      </c>
      <c r="G1581" s="391" t="s">
        <v>9567</v>
      </c>
    </row>
    <row r="1582" spans="1:7" x14ac:dyDescent="0.3">
      <c r="A1582" s="54"/>
      <c r="C1582" s="5"/>
      <c r="D1582" s="65"/>
      <c r="E1582" s="65"/>
      <c r="F1582" s="46">
        <f t="shared" si="33"/>
        <v>838681</v>
      </c>
      <c r="G1582" s="391" t="s">
        <v>9567</v>
      </c>
    </row>
    <row r="1583" spans="1:7" x14ac:dyDescent="0.3">
      <c r="A1583" s="54"/>
      <c r="C1583" s="5"/>
      <c r="D1583" s="65"/>
      <c r="E1583" s="65"/>
      <c r="F1583" s="46">
        <f t="shared" si="33"/>
        <v>838681</v>
      </c>
      <c r="G1583" s="391" t="s">
        <v>9567</v>
      </c>
    </row>
    <row r="1584" spans="1:7" x14ac:dyDescent="0.3">
      <c r="A1584" s="54"/>
      <c r="C1584" s="5"/>
      <c r="D1584" s="65"/>
      <c r="E1584" s="65"/>
      <c r="F1584" s="46">
        <f t="shared" si="33"/>
        <v>838681</v>
      </c>
      <c r="G1584" s="391" t="s">
        <v>9567</v>
      </c>
    </row>
    <row r="1585" spans="1:7" x14ac:dyDescent="0.3">
      <c r="A1585" s="54"/>
      <c r="C1585" s="5"/>
      <c r="D1585" s="65"/>
      <c r="E1585" s="65"/>
      <c r="F1585" s="46">
        <f t="shared" si="33"/>
        <v>838681</v>
      </c>
      <c r="G1585" s="391" t="s">
        <v>9567</v>
      </c>
    </row>
    <row r="1586" spans="1:7" x14ac:dyDescent="0.3">
      <c r="A1586" s="54"/>
      <c r="C1586" s="5"/>
      <c r="D1586" s="65"/>
      <c r="E1586" s="65"/>
      <c r="F1586" s="46">
        <f t="shared" si="33"/>
        <v>838681</v>
      </c>
      <c r="G1586" s="391" t="s">
        <v>9567</v>
      </c>
    </row>
    <row r="1587" spans="1:7" x14ac:dyDescent="0.3">
      <c r="A1587" s="54"/>
      <c r="C1587" s="5"/>
      <c r="D1587" s="65"/>
      <c r="E1587" s="65"/>
      <c r="F1587" s="46">
        <f t="shared" si="33"/>
        <v>838681</v>
      </c>
      <c r="G1587" s="391" t="s">
        <v>9567</v>
      </c>
    </row>
    <row r="1588" spans="1:7" x14ac:dyDescent="0.3">
      <c r="A1588" s="54"/>
      <c r="C1588" s="5"/>
      <c r="D1588" s="65"/>
      <c r="E1588" s="65"/>
      <c r="F1588" s="46">
        <f t="shared" si="33"/>
        <v>838681</v>
      </c>
      <c r="G1588" s="391" t="s">
        <v>9567</v>
      </c>
    </row>
    <row r="1589" spans="1:7" x14ac:dyDescent="0.3">
      <c r="A1589" s="54"/>
      <c r="C1589" s="5"/>
      <c r="D1589" s="65"/>
      <c r="E1589" s="65"/>
      <c r="F1589" s="46">
        <f t="shared" si="33"/>
        <v>838681</v>
      </c>
      <c r="G1589" s="391" t="s">
        <v>9567</v>
      </c>
    </row>
    <row r="1590" spans="1:7" x14ac:dyDescent="0.3">
      <c r="A1590" s="54"/>
      <c r="C1590" s="5"/>
      <c r="D1590" s="65"/>
      <c r="E1590" s="65"/>
      <c r="F1590" s="46">
        <f t="shared" si="33"/>
        <v>838681</v>
      </c>
      <c r="G1590" s="391" t="s">
        <v>9567</v>
      </c>
    </row>
    <row r="1591" spans="1:7" x14ac:dyDescent="0.3">
      <c r="A1591" s="54"/>
      <c r="C1591" s="5"/>
      <c r="D1591" s="65"/>
      <c r="E1591" s="65"/>
      <c r="F1591" s="46">
        <f t="shared" si="33"/>
        <v>838681</v>
      </c>
      <c r="G1591" s="391" t="s">
        <v>9567</v>
      </c>
    </row>
    <row r="1592" spans="1:7" x14ac:dyDescent="0.3">
      <c r="A1592" s="54"/>
      <c r="C1592" s="5"/>
      <c r="D1592" s="65"/>
      <c r="E1592" s="65"/>
      <c r="F1592" s="46">
        <f t="shared" si="33"/>
        <v>838681</v>
      </c>
      <c r="G1592" s="391" t="s">
        <v>9567</v>
      </c>
    </row>
    <row r="1593" spans="1:7" x14ac:dyDescent="0.3">
      <c r="A1593" s="54"/>
      <c r="C1593" s="5"/>
      <c r="D1593" s="65"/>
      <c r="E1593" s="65"/>
      <c r="F1593" s="46">
        <f t="shared" si="33"/>
        <v>838681</v>
      </c>
      <c r="G1593" s="391" t="s">
        <v>9567</v>
      </c>
    </row>
    <row r="1594" spans="1:7" x14ac:dyDescent="0.3">
      <c r="A1594" s="54"/>
      <c r="C1594" s="5"/>
      <c r="D1594" s="65"/>
      <c r="E1594" s="65"/>
      <c r="F1594" s="46">
        <f t="shared" si="33"/>
        <v>838681</v>
      </c>
      <c r="G1594" s="391" t="s">
        <v>9567</v>
      </c>
    </row>
    <row r="1595" spans="1:7" x14ac:dyDescent="0.3">
      <c r="A1595" s="54"/>
      <c r="C1595" s="5"/>
      <c r="D1595" s="65"/>
      <c r="E1595" s="65"/>
      <c r="F1595" s="46">
        <f t="shared" si="33"/>
        <v>838681</v>
      </c>
      <c r="G1595" s="391" t="s">
        <v>9567</v>
      </c>
    </row>
    <row r="1596" spans="1:7" x14ac:dyDescent="0.3">
      <c r="A1596" s="54"/>
      <c r="C1596" s="5"/>
      <c r="D1596" s="65"/>
      <c r="E1596" s="65"/>
      <c r="F1596" s="46">
        <f t="shared" si="33"/>
        <v>838681</v>
      </c>
      <c r="G1596" s="391" t="s">
        <v>9567</v>
      </c>
    </row>
    <row r="1597" spans="1:7" x14ac:dyDescent="0.3">
      <c r="A1597" s="54"/>
      <c r="C1597" s="5"/>
      <c r="D1597" s="65"/>
      <c r="E1597" s="65"/>
      <c r="F1597" s="46">
        <f t="shared" si="33"/>
        <v>838681</v>
      </c>
      <c r="G1597" s="391" t="s">
        <v>9567</v>
      </c>
    </row>
    <row r="1598" spans="1:7" x14ac:dyDescent="0.3">
      <c r="A1598" s="54"/>
      <c r="C1598" s="5"/>
      <c r="D1598" s="65"/>
      <c r="E1598" s="65"/>
      <c r="F1598" s="46">
        <f t="shared" si="33"/>
        <v>838681</v>
      </c>
      <c r="G1598" s="391" t="s">
        <v>9567</v>
      </c>
    </row>
    <row r="1599" spans="1:7" x14ac:dyDescent="0.3">
      <c r="A1599" s="54"/>
      <c r="C1599" s="5"/>
      <c r="D1599" s="65"/>
      <c r="E1599" s="65"/>
      <c r="F1599" s="46">
        <f t="shared" si="33"/>
        <v>838681</v>
      </c>
      <c r="G1599" s="391" t="s">
        <v>9567</v>
      </c>
    </row>
    <row r="1600" spans="1:7" x14ac:dyDescent="0.3">
      <c r="A1600" s="54"/>
      <c r="C1600" s="5"/>
      <c r="D1600" s="65"/>
      <c r="E1600" s="65"/>
      <c r="F1600" s="46">
        <f t="shared" si="33"/>
        <v>838681</v>
      </c>
      <c r="G1600" s="391" t="s">
        <v>9567</v>
      </c>
    </row>
    <row r="1601" spans="1:7" x14ac:dyDescent="0.3">
      <c r="A1601" s="54"/>
      <c r="C1601" s="5"/>
      <c r="D1601" s="65"/>
      <c r="E1601" s="65"/>
      <c r="F1601" s="46">
        <f t="shared" si="33"/>
        <v>838681</v>
      </c>
      <c r="G1601" s="391" t="s">
        <v>9567</v>
      </c>
    </row>
    <row r="1602" spans="1:7" x14ac:dyDescent="0.3">
      <c r="A1602" s="54"/>
      <c r="C1602" s="5"/>
      <c r="D1602" s="65"/>
      <c r="E1602" s="65"/>
      <c r="F1602" s="46">
        <f t="shared" si="33"/>
        <v>838681</v>
      </c>
      <c r="G1602" s="391" t="s">
        <v>9567</v>
      </c>
    </row>
    <row r="1603" spans="1:7" x14ac:dyDescent="0.3">
      <c r="A1603" s="54"/>
      <c r="C1603" s="5"/>
      <c r="D1603" s="65"/>
      <c r="E1603" s="65"/>
      <c r="F1603" s="46">
        <f t="shared" si="33"/>
        <v>838681</v>
      </c>
      <c r="G1603" s="391" t="s">
        <v>9567</v>
      </c>
    </row>
    <row r="1604" spans="1:7" x14ac:dyDescent="0.3">
      <c r="A1604" s="54"/>
      <c r="C1604" s="5"/>
      <c r="D1604" s="65"/>
      <c r="E1604" s="65"/>
      <c r="F1604" s="46">
        <f t="shared" si="33"/>
        <v>838681</v>
      </c>
      <c r="G1604" s="391" t="s">
        <v>9567</v>
      </c>
    </row>
    <row r="1605" spans="1:7" x14ac:dyDescent="0.3">
      <c r="A1605" s="54"/>
      <c r="C1605" s="5"/>
      <c r="D1605" s="65"/>
      <c r="E1605" s="65"/>
      <c r="F1605" s="46">
        <f t="shared" si="33"/>
        <v>838681</v>
      </c>
      <c r="G1605" s="391" t="s">
        <v>9567</v>
      </c>
    </row>
    <row r="1606" spans="1:7" x14ac:dyDescent="0.3">
      <c r="A1606" s="54"/>
      <c r="C1606" s="5"/>
      <c r="D1606" s="65"/>
      <c r="E1606" s="65"/>
      <c r="F1606" s="46">
        <f t="shared" si="33"/>
        <v>838681</v>
      </c>
      <c r="G1606" s="391" t="s">
        <v>9567</v>
      </c>
    </row>
    <row r="1607" spans="1:7" x14ac:dyDescent="0.3">
      <c r="A1607" s="54"/>
      <c r="C1607" s="5"/>
      <c r="D1607" s="65"/>
      <c r="E1607" s="65"/>
      <c r="F1607" s="46">
        <f t="shared" si="33"/>
        <v>838681</v>
      </c>
      <c r="G1607" s="391" t="s">
        <v>9567</v>
      </c>
    </row>
    <row r="1608" spans="1:7" x14ac:dyDescent="0.3">
      <c r="A1608" s="54"/>
      <c r="C1608" s="5"/>
      <c r="D1608" s="65"/>
      <c r="E1608" s="65"/>
      <c r="F1608" s="46">
        <f t="shared" si="33"/>
        <v>838681</v>
      </c>
      <c r="G1608" s="391" t="s">
        <v>9567</v>
      </c>
    </row>
    <row r="1609" spans="1:7" x14ac:dyDescent="0.3">
      <c r="A1609" s="54"/>
      <c r="C1609" s="5"/>
      <c r="D1609" s="65"/>
      <c r="E1609" s="65"/>
      <c r="F1609" s="46">
        <f t="shared" ref="F1609:F1672" si="34">F1608+E1609-D1609</f>
        <v>838681</v>
      </c>
      <c r="G1609" s="391" t="s">
        <v>9567</v>
      </c>
    </row>
    <row r="1610" spans="1:7" x14ac:dyDescent="0.3">
      <c r="A1610" s="54"/>
      <c r="C1610" s="5"/>
      <c r="D1610" s="65"/>
      <c r="E1610" s="65"/>
      <c r="F1610" s="46">
        <f t="shared" si="34"/>
        <v>838681</v>
      </c>
      <c r="G1610" s="391" t="s">
        <v>9567</v>
      </c>
    </row>
    <row r="1611" spans="1:7" x14ac:dyDescent="0.3">
      <c r="A1611" s="54"/>
      <c r="C1611" s="5"/>
      <c r="D1611" s="65"/>
      <c r="E1611" s="65"/>
      <c r="F1611" s="46">
        <f t="shared" si="34"/>
        <v>838681</v>
      </c>
      <c r="G1611" s="391" t="s">
        <v>9567</v>
      </c>
    </row>
    <row r="1612" spans="1:7" x14ac:dyDescent="0.3">
      <c r="A1612" s="54"/>
      <c r="C1612" s="5"/>
      <c r="D1612" s="65"/>
      <c r="E1612" s="65"/>
      <c r="F1612" s="46">
        <f t="shared" si="34"/>
        <v>838681</v>
      </c>
      <c r="G1612" s="391" t="s">
        <v>9567</v>
      </c>
    </row>
    <row r="1613" spans="1:7" x14ac:dyDescent="0.3">
      <c r="A1613" s="54"/>
      <c r="C1613" s="5"/>
      <c r="D1613" s="65"/>
      <c r="E1613" s="65"/>
      <c r="F1613" s="46">
        <f t="shared" si="34"/>
        <v>838681</v>
      </c>
      <c r="G1613" s="391" t="s">
        <v>9567</v>
      </c>
    </row>
    <row r="1614" spans="1:7" x14ac:dyDescent="0.3">
      <c r="A1614" s="54"/>
      <c r="C1614" s="5"/>
      <c r="D1614" s="65"/>
      <c r="E1614" s="65"/>
      <c r="F1614" s="46">
        <f t="shared" si="34"/>
        <v>838681</v>
      </c>
      <c r="G1614" s="391" t="s">
        <v>9567</v>
      </c>
    </row>
    <row r="1615" spans="1:7" x14ac:dyDescent="0.3">
      <c r="A1615" s="54"/>
      <c r="C1615" s="5"/>
      <c r="D1615" s="65"/>
      <c r="E1615" s="65"/>
      <c r="F1615" s="46">
        <f t="shared" si="34"/>
        <v>838681</v>
      </c>
      <c r="G1615" s="391" t="s">
        <v>9567</v>
      </c>
    </row>
    <row r="1616" spans="1:7" x14ac:dyDescent="0.3">
      <c r="A1616" s="54"/>
      <c r="C1616" s="5"/>
      <c r="D1616" s="65"/>
      <c r="E1616" s="65"/>
      <c r="F1616" s="46">
        <f t="shared" si="34"/>
        <v>838681</v>
      </c>
      <c r="G1616" s="391" t="s">
        <v>9567</v>
      </c>
    </row>
    <row r="1617" spans="1:7" x14ac:dyDescent="0.3">
      <c r="A1617" s="54"/>
      <c r="C1617" s="5"/>
      <c r="D1617" s="65"/>
      <c r="E1617" s="65"/>
      <c r="F1617" s="46">
        <f t="shared" si="34"/>
        <v>838681</v>
      </c>
      <c r="G1617" s="391" t="s">
        <v>9567</v>
      </c>
    </row>
    <row r="1618" spans="1:7" x14ac:dyDescent="0.3">
      <c r="A1618" s="54"/>
      <c r="C1618" s="5"/>
      <c r="D1618" s="65"/>
      <c r="E1618" s="65"/>
      <c r="F1618" s="46">
        <f t="shared" si="34"/>
        <v>838681</v>
      </c>
      <c r="G1618" s="391" t="s">
        <v>9567</v>
      </c>
    </row>
    <row r="1619" spans="1:7" x14ac:dyDescent="0.3">
      <c r="A1619" s="54"/>
      <c r="C1619" s="5"/>
      <c r="D1619" s="65"/>
      <c r="E1619" s="65"/>
      <c r="F1619" s="46">
        <f t="shared" si="34"/>
        <v>838681</v>
      </c>
      <c r="G1619" s="391" t="s">
        <v>9567</v>
      </c>
    </row>
    <row r="1620" spans="1:7" x14ac:dyDescent="0.3">
      <c r="A1620" s="54"/>
      <c r="C1620" s="5"/>
      <c r="D1620" s="65"/>
      <c r="E1620" s="65"/>
      <c r="F1620" s="46">
        <f t="shared" si="34"/>
        <v>838681</v>
      </c>
      <c r="G1620" s="391" t="s">
        <v>9567</v>
      </c>
    </row>
    <row r="1621" spans="1:7" x14ac:dyDescent="0.3">
      <c r="A1621" s="54"/>
      <c r="C1621" s="5"/>
      <c r="D1621" s="65"/>
      <c r="E1621" s="65"/>
      <c r="F1621" s="46">
        <f t="shared" si="34"/>
        <v>838681</v>
      </c>
      <c r="G1621" s="391" t="s">
        <v>9567</v>
      </c>
    </row>
    <row r="1622" spans="1:7" x14ac:dyDescent="0.3">
      <c r="A1622" s="54"/>
      <c r="C1622" s="5"/>
      <c r="D1622" s="65"/>
      <c r="E1622" s="65"/>
      <c r="F1622" s="46">
        <f t="shared" si="34"/>
        <v>838681</v>
      </c>
      <c r="G1622" s="391" t="s">
        <v>9567</v>
      </c>
    </row>
    <row r="1623" spans="1:7" x14ac:dyDescent="0.3">
      <c r="A1623" s="54"/>
      <c r="C1623" s="5"/>
      <c r="D1623" s="65"/>
      <c r="E1623" s="65"/>
      <c r="F1623" s="46">
        <f t="shared" si="34"/>
        <v>838681</v>
      </c>
      <c r="G1623" s="391" t="s">
        <v>9567</v>
      </c>
    </row>
    <row r="1624" spans="1:7" x14ac:dyDescent="0.3">
      <c r="A1624" s="54"/>
      <c r="C1624" s="5"/>
      <c r="D1624" s="65"/>
      <c r="E1624" s="65"/>
      <c r="F1624" s="46">
        <f t="shared" si="34"/>
        <v>838681</v>
      </c>
      <c r="G1624" s="391" t="s">
        <v>9567</v>
      </c>
    </row>
    <row r="1625" spans="1:7" x14ac:dyDescent="0.3">
      <c r="A1625" s="54"/>
      <c r="C1625" s="5"/>
      <c r="D1625" s="65"/>
      <c r="E1625" s="65"/>
      <c r="F1625" s="46">
        <f t="shared" si="34"/>
        <v>838681</v>
      </c>
      <c r="G1625" s="391" t="s">
        <v>9567</v>
      </c>
    </row>
    <row r="1626" spans="1:7" x14ac:dyDescent="0.3">
      <c r="A1626" s="54"/>
      <c r="C1626" s="5"/>
      <c r="D1626" s="65"/>
      <c r="E1626" s="65"/>
      <c r="F1626" s="46">
        <f t="shared" si="34"/>
        <v>838681</v>
      </c>
      <c r="G1626" s="391" t="s">
        <v>9567</v>
      </c>
    </row>
    <row r="1627" spans="1:7" x14ac:dyDescent="0.3">
      <c r="A1627" s="54"/>
      <c r="C1627" s="5"/>
      <c r="D1627" s="65"/>
      <c r="E1627" s="65"/>
      <c r="F1627" s="46">
        <f t="shared" si="34"/>
        <v>838681</v>
      </c>
      <c r="G1627" s="391" t="s">
        <v>9567</v>
      </c>
    </row>
    <row r="1628" spans="1:7" x14ac:dyDescent="0.3">
      <c r="A1628" s="54"/>
      <c r="C1628" s="5"/>
      <c r="D1628" s="65"/>
      <c r="E1628" s="65"/>
      <c r="F1628" s="46">
        <f t="shared" si="34"/>
        <v>838681</v>
      </c>
      <c r="G1628" s="391" t="s">
        <v>9567</v>
      </c>
    </row>
    <row r="1629" spans="1:7" x14ac:dyDescent="0.3">
      <c r="A1629" s="54"/>
      <c r="C1629" s="5"/>
      <c r="D1629" s="65"/>
      <c r="E1629" s="65"/>
      <c r="F1629" s="46">
        <f t="shared" si="34"/>
        <v>838681</v>
      </c>
      <c r="G1629" s="391" t="s">
        <v>9567</v>
      </c>
    </row>
    <row r="1630" spans="1:7" x14ac:dyDescent="0.3">
      <c r="A1630" s="54"/>
      <c r="C1630" s="5"/>
      <c r="D1630" s="65"/>
      <c r="E1630" s="65"/>
      <c r="F1630" s="46">
        <f t="shared" si="34"/>
        <v>838681</v>
      </c>
      <c r="G1630" s="391" t="s">
        <v>9567</v>
      </c>
    </row>
    <row r="1631" spans="1:7" x14ac:dyDescent="0.3">
      <c r="A1631" s="54"/>
      <c r="C1631" s="5"/>
      <c r="D1631" s="65"/>
      <c r="E1631" s="65"/>
      <c r="F1631" s="46">
        <f t="shared" si="34"/>
        <v>838681</v>
      </c>
      <c r="G1631" s="391" t="s">
        <v>9567</v>
      </c>
    </row>
    <row r="1632" spans="1:7" x14ac:dyDescent="0.3">
      <c r="A1632" s="54"/>
      <c r="C1632" s="5"/>
      <c r="D1632" s="65"/>
      <c r="E1632" s="65"/>
      <c r="F1632" s="46">
        <f t="shared" si="34"/>
        <v>838681</v>
      </c>
      <c r="G1632" s="391" t="s">
        <v>9567</v>
      </c>
    </row>
    <row r="1633" spans="1:7" x14ac:dyDescent="0.3">
      <c r="A1633" s="54"/>
      <c r="C1633" s="5"/>
      <c r="D1633" s="65"/>
      <c r="E1633" s="65"/>
      <c r="F1633" s="46">
        <f t="shared" si="34"/>
        <v>838681</v>
      </c>
      <c r="G1633" s="391" t="s">
        <v>9567</v>
      </c>
    </row>
    <row r="1634" spans="1:7" x14ac:dyDescent="0.3">
      <c r="A1634" s="54"/>
      <c r="C1634" s="5"/>
      <c r="D1634" s="65"/>
      <c r="E1634" s="65"/>
      <c r="F1634" s="46">
        <f t="shared" si="34"/>
        <v>838681</v>
      </c>
      <c r="G1634" s="391" t="s">
        <v>9567</v>
      </c>
    </row>
    <row r="1635" spans="1:7" x14ac:dyDescent="0.3">
      <c r="A1635" s="54"/>
      <c r="C1635" s="5"/>
      <c r="D1635" s="65"/>
      <c r="E1635" s="65"/>
      <c r="F1635" s="46">
        <f t="shared" si="34"/>
        <v>838681</v>
      </c>
      <c r="G1635" s="391" t="s">
        <v>9567</v>
      </c>
    </row>
    <row r="1636" spans="1:7" x14ac:dyDescent="0.3">
      <c r="A1636" s="54"/>
      <c r="C1636" s="5"/>
      <c r="D1636" s="65"/>
      <c r="E1636" s="65"/>
      <c r="F1636" s="46">
        <f t="shared" si="34"/>
        <v>838681</v>
      </c>
      <c r="G1636" s="391" t="s">
        <v>9567</v>
      </c>
    </row>
    <row r="1637" spans="1:7" x14ac:dyDescent="0.3">
      <c r="A1637" s="54"/>
      <c r="C1637" s="5"/>
      <c r="D1637" s="65"/>
      <c r="E1637" s="65"/>
      <c r="F1637" s="46">
        <f t="shared" si="34"/>
        <v>838681</v>
      </c>
      <c r="G1637" s="391" t="s">
        <v>9567</v>
      </c>
    </row>
    <row r="1638" spans="1:7" x14ac:dyDescent="0.3">
      <c r="A1638" s="54"/>
      <c r="C1638" s="5"/>
      <c r="D1638" s="65"/>
      <c r="E1638" s="65"/>
      <c r="F1638" s="46">
        <f t="shared" si="34"/>
        <v>838681</v>
      </c>
      <c r="G1638" s="391" t="s">
        <v>9567</v>
      </c>
    </row>
    <row r="1639" spans="1:7" x14ac:dyDescent="0.3">
      <c r="A1639" s="54"/>
      <c r="C1639" s="5"/>
      <c r="D1639" s="65"/>
      <c r="E1639" s="65"/>
      <c r="F1639" s="46">
        <f t="shared" si="34"/>
        <v>838681</v>
      </c>
      <c r="G1639" s="391" t="s">
        <v>9567</v>
      </c>
    </row>
    <row r="1640" spans="1:7" x14ac:dyDescent="0.3">
      <c r="A1640" s="54"/>
      <c r="C1640" s="5"/>
      <c r="D1640" s="65"/>
      <c r="E1640" s="65"/>
      <c r="F1640" s="46">
        <f t="shared" si="34"/>
        <v>838681</v>
      </c>
      <c r="G1640" s="391" t="s">
        <v>9567</v>
      </c>
    </row>
    <row r="1641" spans="1:7" x14ac:dyDescent="0.3">
      <c r="A1641" s="54"/>
      <c r="C1641" s="5"/>
      <c r="D1641" s="65"/>
      <c r="E1641" s="65"/>
      <c r="F1641" s="46">
        <f t="shared" si="34"/>
        <v>838681</v>
      </c>
      <c r="G1641" s="391" t="s">
        <v>9567</v>
      </c>
    </row>
    <row r="1642" spans="1:7" x14ac:dyDescent="0.3">
      <c r="A1642" s="54"/>
      <c r="C1642" s="5"/>
      <c r="D1642" s="65"/>
      <c r="E1642" s="65"/>
      <c r="F1642" s="46">
        <f t="shared" si="34"/>
        <v>838681</v>
      </c>
      <c r="G1642" s="391" t="s">
        <v>9567</v>
      </c>
    </row>
    <row r="1643" spans="1:7" x14ac:dyDescent="0.3">
      <c r="A1643" s="54"/>
      <c r="C1643" s="5"/>
      <c r="D1643" s="65"/>
      <c r="E1643" s="65"/>
      <c r="F1643" s="46">
        <f t="shared" si="34"/>
        <v>838681</v>
      </c>
      <c r="G1643" s="391" t="s">
        <v>9567</v>
      </c>
    </row>
    <row r="1644" spans="1:7" x14ac:dyDescent="0.3">
      <c r="A1644" s="54"/>
      <c r="C1644" s="5"/>
      <c r="D1644" s="65"/>
      <c r="E1644" s="65"/>
      <c r="F1644" s="46">
        <f t="shared" si="34"/>
        <v>838681</v>
      </c>
      <c r="G1644" s="391" t="s">
        <v>9567</v>
      </c>
    </row>
    <row r="1645" spans="1:7" x14ac:dyDescent="0.3">
      <c r="A1645" s="54"/>
      <c r="C1645" s="5"/>
      <c r="D1645" s="65"/>
      <c r="E1645" s="65"/>
      <c r="F1645" s="46">
        <f t="shared" si="34"/>
        <v>838681</v>
      </c>
      <c r="G1645" s="391" t="s">
        <v>9567</v>
      </c>
    </row>
    <row r="1646" spans="1:7" x14ac:dyDescent="0.3">
      <c r="A1646" s="54"/>
      <c r="C1646" s="5"/>
      <c r="D1646" s="65"/>
      <c r="E1646" s="65"/>
      <c r="F1646" s="46">
        <f t="shared" si="34"/>
        <v>838681</v>
      </c>
      <c r="G1646" s="391" t="s">
        <v>9567</v>
      </c>
    </row>
    <row r="1647" spans="1:7" x14ac:dyDescent="0.3">
      <c r="A1647" s="54"/>
      <c r="C1647" s="5"/>
      <c r="D1647" s="65"/>
      <c r="E1647" s="65"/>
      <c r="F1647" s="46">
        <f t="shared" si="34"/>
        <v>838681</v>
      </c>
      <c r="G1647" s="391" t="s">
        <v>9567</v>
      </c>
    </row>
    <row r="1648" spans="1:7" x14ac:dyDescent="0.3">
      <c r="A1648" s="54"/>
      <c r="C1648" s="5"/>
      <c r="D1648" s="65"/>
      <c r="E1648" s="65"/>
      <c r="F1648" s="46">
        <f t="shared" si="34"/>
        <v>838681</v>
      </c>
      <c r="G1648" s="391" t="s">
        <v>9567</v>
      </c>
    </row>
    <row r="1649" spans="1:7" x14ac:dyDescent="0.3">
      <c r="A1649" s="54"/>
      <c r="C1649" s="5"/>
      <c r="D1649" s="65"/>
      <c r="E1649" s="65"/>
      <c r="F1649" s="46">
        <f t="shared" si="34"/>
        <v>838681</v>
      </c>
      <c r="G1649" s="391" t="s">
        <v>9567</v>
      </c>
    </row>
    <row r="1650" spans="1:7" x14ac:dyDescent="0.3">
      <c r="A1650" s="54"/>
      <c r="C1650" s="5"/>
      <c r="D1650" s="65"/>
      <c r="E1650" s="65"/>
      <c r="F1650" s="46">
        <f t="shared" si="34"/>
        <v>838681</v>
      </c>
      <c r="G1650" s="391" t="s">
        <v>9567</v>
      </c>
    </row>
    <row r="1651" spans="1:7" x14ac:dyDescent="0.3">
      <c r="A1651" s="54"/>
      <c r="C1651" s="5"/>
      <c r="D1651" s="65"/>
      <c r="E1651" s="65"/>
      <c r="F1651" s="46">
        <f t="shared" si="34"/>
        <v>838681</v>
      </c>
      <c r="G1651" s="391" t="s">
        <v>9567</v>
      </c>
    </row>
    <row r="1652" spans="1:7" x14ac:dyDescent="0.3">
      <c r="A1652" s="54"/>
      <c r="C1652" s="5"/>
      <c r="D1652" s="65"/>
      <c r="E1652" s="65"/>
      <c r="F1652" s="46">
        <f t="shared" si="34"/>
        <v>838681</v>
      </c>
      <c r="G1652" s="391" t="s">
        <v>9567</v>
      </c>
    </row>
    <row r="1653" spans="1:7" x14ac:dyDescent="0.3">
      <c r="A1653" s="54"/>
      <c r="C1653" s="5"/>
      <c r="D1653" s="65"/>
      <c r="E1653" s="65"/>
      <c r="F1653" s="46">
        <f t="shared" si="34"/>
        <v>838681</v>
      </c>
      <c r="G1653" s="391" t="s">
        <v>9567</v>
      </c>
    </row>
    <row r="1654" spans="1:7" x14ac:dyDescent="0.3">
      <c r="A1654" s="54"/>
      <c r="C1654" s="5"/>
      <c r="D1654" s="65"/>
      <c r="E1654" s="65"/>
      <c r="F1654" s="46">
        <f t="shared" si="34"/>
        <v>838681</v>
      </c>
      <c r="G1654" s="391" t="s">
        <v>9567</v>
      </c>
    </row>
    <row r="1655" spans="1:7" x14ac:dyDescent="0.3">
      <c r="A1655" s="54"/>
      <c r="C1655" s="5"/>
      <c r="D1655" s="65"/>
      <c r="E1655" s="65"/>
      <c r="F1655" s="46">
        <f t="shared" si="34"/>
        <v>838681</v>
      </c>
      <c r="G1655" s="391" t="s">
        <v>9567</v>
      </c>
    </row>
    <row r="1656" spans="1:7" x14ac:dyDescent="0.3">
      <c r="A1656" s="54"/>
      <c r="C1656" s="5"/>
      <c r="D1656" s="65"/>
      <c r="E1656" s="65"/>
      <c r="F1656" s="46">
        <f t="shared" si="34"/>
        <v>838681</v>
      </c>
      <c r="G1656" s="391" t="s">
        <v>9567</v>
      </c>
    </row>
    <row r="1657" spans="1:7" x14ac:dyDescent="0.3">
      <c r="A1657" s="54"/>
      <c r="C1657" s="5"/>
      <c r="D1657" s="65"/>
      <c r="E1657" s="65"/>
      <c r="F1657" s="46">
        <f t="shared" si="34"/>
        <v>838681</v>
      </c>
      <c r="G1657" s="391" t="s">
        <v>9567</v>
      </c>
    </row>
    <row r="1658" spans="1:7" x14ac:dyDescent="0.3">
      <c r="A1658" s="54"/>
      <c r="C1658" s="5"/>
      <c r="D1658" s="65"/>
      <c r="E1658" s="65"/>
      <c r="F1658" s="46">
        <f t="shared" si="34"/>
        <v>838681</v>
      </c>
      <c r="G1658" s="391" t="s">
        <v>9567</v>
      </c>
    </row>
    <row r="1659" spans="1:7" x14ac:dyDescent="0.3">
      <c r="A1659" s="54"/>
      <c r="C1659" s="5"/>
      <c r="D1659" s="65"/>
      <c r="E1659" s="65"/>
      <c r="F1659" s="46">
        <f t="shared" si="34"/>
        <v>838681</v>
      </c>
      <c r="G1659" s="391" t="s">
        <v>9567</v>
      </c>
    </row>
    <row r="1660" spans="1:7" x14ac:dyDescent="0.3">
      <c r="A1660" s="54"/>
      <c r="C1660" s="5"/>
      <c r="D1660" s="65"/>
      <c r="E1660" s="65"/>
      <c r="F1660" s="46">
        <f t="shared" si="34"/>
        <v>838681</v>
      </c>
      <c r="G1660" s="391" t="s">
        <v>9567</v>
      </c>
    </row>
    <row r="1661" spans="1:7" x14ac:dyDescent="0.3">
      <c r="A1661" s="54"/>
      <c r="C1661" s="5"/>
      <c r="D1661" s="65"/>
      <c r="E1661" s="65"/>
      <c r="F1661" s="46">
        <f t="shared" si="34"/>
        <v>838681</v>
      </c>
      <c r="G1661" s="391" t="s">
        <v>9567</v>
      </c>
    </row>
    <row r="1662" spans="1:7" x14ac:dyDescent="0.3">
      <c r="A1662" s="54"/>
      <c r="C1662" s="5"/>
      <c r="D1662" s="65"/>
      <c r="E1662" s="65"/>
      <c r="F1662" s="46">
        <f t="shared" si="34"/>
        <v>838681</v>
      </c>
      <c r="G1662" s="391" t="s">
        <v>9567</v>
      </c>
    </row>
    <row r="1663" spans="1:7" x14ac:dyDescent="0.3">
      <c r="D1663" s="65"/>
      <c r="E1663" s="65"/>
      <c r="F1663" s="46">
        <f t="shared" si="34"/>
        <v>838681</v>
      </c>
      <c r="G1663" s="391" t="s">
        <v>9567</v>
      </c>
    </row>
    <row r="1664" spans="1:7" x14ac:dyDescent="0.3">
      <c r="D1664" s="65"/>
      <c r="E1664" s="65"/>
      <c r="F1664" s="46">
        <f t="shared" si="34"/>
        <v>838681</v>
      </c>
      <c r="G1664" s="391" t="s">
        <v>9567</v>
      </c>
    </row>
    <row r="1665" spans="4:7" x14ac:dyDescent="0.3">
      <c r="D1665" s="65"/>
      <c r="E1665" s="65"/>
      <c r="F1665" s="46">
        <f t="shared" si="34"/>
        <v>838681</v>
      </c>
      <c r="G1665" s="391" t="s">
        <v>9567</v>
      </c>
    </row>
    <row r="1666" spans="4:7" x14ac:dyDescent="0.3">
      <c r="D1666" s="65"/>
      <c r="E1666" s="65"/>
      <c r="F1666" s="46">
        <f t="shared" si="34"/>
        <v>838681</v>
      </c>
      <c r="G1666" s="391" t="s">
        <v>9567</v>
      </c>
    </row>
    <row r="1667" spans="4:7" x14ac:dyDescent="0.3">
      <c r="D1667" s="65"/>
      <c r="E1667" s="65"/>
      <c r="F1667" s="46">
        <f t="shared" si="34"/>
        <v>838681</v>
      </c>
      <c r="G1667" s="391" t="s">
        <v>9567</v>
      </c>
    </row>
    <row r="1668" spans="4:7" x14ac:dyDescent="0.3">
      <c r="D1668" s="65"/>
      <c r="E1668" s="65"/>
      <c r="F1668" s="46">
        <f t="shared" si="34"/>
        <v>838681</v>
      </c>
      <c r="G1668" s="391" t="s">
        <v>9567</v>
      </c>
    </row>
    <row r="1669" spans="4:7" x14ac:dyDescent="0.3">
      <c r="D1669" s="65"/>
      <c r="E1669" s="65"/>
      <c r="F1669" s="46">
        <f t="shared" si="34"/>
        <v>838681</v>
      </c>
      <c r="G1669" s="391" t="s">
        <v>9567</v>
      </c>
    </row>
    <row r="1670" spans="4:7" x14ac:dyDescent="0.3">
      <c r="D1670" s="65"/>
      <c r="E1670" s="65"/>
      <c r="F1670" s="46">
        <f t="shared" si="34"/>
        <v>838681</v>
      </c>
      <c r="G1670" s="391" t="s">
        <v>9567</v>
      </c>
    </row>
    <row r="1671" spans="4:7" x14ac:dyDescent="0.3">
      <c r="D1671" s="65"/>
      <c r="E1671" s="65"/>
      <c r="F1671" s="46">
        <f t="shared" si="34"/>
        <v>838681</v>
      </c>
      <c r="G1671" s="391" t="s">
        <v>9567</v>
      </c>
    </row>
    <row r="1672" spans="4:7" x14ac:dyDescent="0.3">
      <c r="D1672" s="65"/>
      <c r="E1672" s="65"/>
      <c r="F1672" s="46">
        <f t="shared" si="34"/>
        <v>838681</v>
      </c>
      <c r="G1672" s="391" t="s">
        <v>9567</v>
      </c>
    </row>
    <row r="1673" spans="4:7" x14ac:dyDescent="0.3">
      <c r="D1673" s="65"/>
      <c r="E1673" s="65"/>
      <c r="F1673" s="46">
        <f t="shared" ref="F1673:F1736" si="35">F1672+E1673-D1673</f>
        <v>838681</v>
      </c>
      <c r="G1673" s="391" t="s">
        <v>9567</v>
      </c>
    </row>
    <row r="1674" spans="4:7" x14ac:dyDescent="0.3">
      <c r="D1674" s="65"/>
      <c r="E1674" s="65"/>
      <c r="F1674" s="46">
        <f t="shared" si="35"/>
        <v>838681</v>
      </c>
      <c r="G1674" s="391" t="s">
        <v>9567</v>
      </c>
    </row>
    <row r="1675" spans="4:7" x14ac:dyDescent="0.3">
      <c r="D1675" s="65"/>
      <c r="E1675" s="65"/>
      <c r="F1675" s="46">
        <f t="shared" si="35"/>
        <v>838681</v>
      </c>
      <c r="G1675" s="391" t="s">
        <v>9567</v>
      </c>
    </row>
    <row r="1676" spans="4:7" x14ac:dyDescent="0.3">
      <c r="D1676" s="65"/>
      <c r="E1676" s="65"/>
      <c r="F1676" s="46">
        <f t="shared" si="35"/>
        <v>838681</v>
      </c>
      <c r="G1676" s="391" t="s">
        <v>9567</v>
      </c>
    </row>
    <row r="1677" spans="4:7" x14ac:dyDescent="0.3">
      <c r="D1677" s="65"/>
      <c r="E1677" s="65"/>
      <c r="F1677" s="46">
        <f t="shared" si="35"/>
        <v>838681</v>
      </c>
      <c r="G1677" s="391" t="s">
        <v>9567</v>
      </c>
    </row>
    <row r="1678" spans="4:7" x14ac:dyDescent="0.3">
      <c r="D1678" s="65"/>
      <c r="E1678" s="65"/>
      <c r="F1678" s="46">
        <f t="shared" si="35"/>
        <v>838681</v>
      </c>
      <c r="G1678" s="391" t="s">
        <v>9567</v>
      </c>
    </row>
    <row r="1679" spans="4:7" x14ac:dyDescent="0.3">
      <c r="D1679" s="65"/>
      <c r="E1679" s="65"/>
      <c r="F1679" s="46">
        <f t="shared" si="35"/>
        <v>838681</v>
      </c>
      <c r="G1679" s="391" t="s">
        <v>9567</v>
      </c>
    </row>
    <row r="1680" spans="4:7" x14ac:dyDescent="0.3">
      <c r="D1680" s="65"/>
      <c r="E1680" s="65"/>
      <c r="F1680" s="46">
        <f t="shared" si="35"/>
        <v>838681</v>
      </c>
      <c r="G1680" s="391" t="s">
        <v>9567</v>
      </c>
    </row>
    <row r="1681" spans="4:7" x14ac:dyDescent="0.3">
      <c r="D1681" s="65"/>
      <c r="E1681" s="65"/>
      <c r="F1681" s="46">
        <f t="shared" si="35"/>
        <v>838681</v>
      </c>
      <c r="G1681" s="391" t="s">
        <v>9567</v>
      </c>
    </row>
    <row r="1682" spans="4:7" x14ac:dyDescent="0.3">
      <c r="D1682" s="65"/>
      <c r="E1682" s="65"/>
      <c r="F1682" s="46">
        <f t="shared" si="35"/>
        <v>838681</v>
      </c>
      <c r="G1682" s="391" t="s">
        <v>9567</v>
      </c>
    </row>
    <row r="1683" spans="4:7" x14ac:dyDescent="0.3">
      <c r="D1683" s="65"/>
      <c r="E1683" s="65"/>
      <c r="F1683" s="46">
        <f t="shared" si="35"/>
        <v>838681</v>
      </c>
      <c r="G1683" s="391" t="s">
        <v>9567</v>
      </c>
    </row>
    <row r="1684" spans="4:7" x14ac:dyDescent="0.3">
      <c r="D1684" s="65"/>
      <c r="E1684" s="65"/>
      <c r="F1684" s="46">
        <f t="shared" si="35"/>
        <v>838681</v>
      </c>
      <c r="G1684" s="391" t="s">
        <v>9567</v>
      </c>
    </row>
    <row r="1685" spans="4:7" x14ac:dyDescent="0.3">
      <c r="D1685" s="65"/>
      <c r="E1685" s="65"/>
      <c r="F1685" s="46">
        <f t="shared" si="35"/>
        <v>838681</v>
      </c>
      <c r="G1685" s="391" t="s">
        <v>9567</v>
      </c>
    </row>
    <row r="1686" spans="4:7" x14ac:dyDescent="0.3">
      <c r="D1686" s="65"/>
      <c r="E1686" s="65"/>
      <c r="F1686" s="46">
        <f t="shared" si="35"/>
        <v>838681</v>
      </c>
      <c r="G1686" s="391" t="s">
        <v>9567</v>
      </c>
    </row>
    <row r="1687" spans="4:7" x14ac:dyDescent="0.3">
      <c r="D1687" s="65"/>
      <c r="E1687" s="65"/>
      <c r="F1687" s="46">
        <f t="shared" si="35"/>
        <v>838681</v>
      </c>
      <c r="G1687" s="391" t="s">
        <v>9567</v>
      </c>
    </row>
    <row r="1688" spans="4:7" x14ac:dyDescent="0.3">
      <c r="D1688" s="65"/>
      <c r="E1688" s="65"/>
      <c r="F1688" s="46">
        <f t="shared" si="35"/>
        <v>838681</v>
      </c>
      <c r="G1688" s="391" t="s">
        <v>9567</v>
      </c>
    </row>
    <row r="1689" spans="4:7" x14ac:dyDescent="0.3">
      <c r="D1689" s="65"/>
      <c r="E1689" s="65"/>
      <c r="F1689" s="46">
        <f t="shared" si="35"/>
        <v>838681</v>
      </c>
      <c r="G1689" s="391" t="s">
        <v>9567</v>
      </c>
    </row>
    <row r="1690" spans="4:7" x14ac:dyDescent="0.3">
      <c r="D1690" s="65"/>
      <c r="E1690" s="65"/>
      <c r="F1690" s="46">
        <f t="shared" si="35"/>
        <v>838681</v>
      </c>
      <c r="G1690" s="391" t="s">
        <v>9567</v>
      </c>
    </row>
    <row r="1691" spans="4:7" x14ac:dyDescent="0.3">
      <c r="D1691" s="65"/>
      <c r="E1691" s="65"/>
      <c r="F1691" s="46">
        <f t="shared" si="35"/>
        <v>838681</v>
      </c>
      <c r="G1691" s="391" t="s">
        <v>9567</v>
      </c>
    </row>
    <row r="1692" spans="4:7" x14ac:dyDescent="0.3">
      <c r="D1692" s="65"/>
      <c r="E1692" s="65"/>
      <c r="F1692" s="46">
        <f t="shared" si="35"/>
        <v>838681</v>
      </c>
      <c r="G1692" s="391" t="s">
        <v>9567</v>
      </c>
    </row>
    <row r="1693" spans="4:7" x14ac:dyDescent="0.3">
      <c r="D1693" s="65"/>
      <c r="E1693" s="65"/>
      <c r="F1693" s="46">
        <f t="shared" si="35"/>
        <v>838681</v>
      </c>
      <c r="G1693" s="391" t="s">
        <v>9567</v>
      </c>
    </row>
    <row r="1694" spans="4:7" x14ac:dyDescent="0.3">
      <c r="D1694" s="65"/>
      <c r="E1694" s="65"/>
      <c r="F1694" s="46">
        <f t="shared" si="35"/>
        <v>838681</v>
      </c>
      <c r="G1694" s="391" t="s">
        <v>9567</v>
      </c>
    </row>
    <row r="1695" spans="4:7" x14ac:dyDescent="0.3">
      <c r="D1695" s="65"/>
      <c r="E1695" s="65"/>
      <c r="F1695" s="46">
        <f t="shared" si="35"/>
        <v>838681</v>
      </c>
      <c r="G1695" s="391" t="s">
        <v>9567</v>
      </c>
    </row>
    <row r="1696" spans="4:7" x14ac:dyDescent="0.3">
      <c r="D1696" s="65"/>
      <c r="E1696" s="65"/>
      <c r="F1696" s="46">
        <f t="shared" si="35"/>
        <v>838681</v>
      </c>
      <c r="G1696" s="391" t="s">
        <v>9567</v>
      </c>
    </row>
    <row r="1697" spans="4:7" x14ac:dyDescent="0.3">
      <c r="D1697" s="65"/>
      <c r="E1697" s="65"/>
      <c r="F1697" s="46">
        <f t="shared" si="35"/>
        <v>838681</v>
      </c>
      <c r="G1697" s="391" t="s">
        <v>9567</v>
      </c>
    </row>
    <row r="1698" spans="4:7" x14ac:dyDescent="0.3">
      <c r="D1698" s="65"/>
      <c r="E1698" s="65"/>
      <c r="F1698" s="46">
        <f t="shared" si="35"/>
        <v>838681</v>
      </c>
      <c r="G1698" s="391" t="s">
        <v>9567</v>
      </c>
    </row>
    <row r="1699" spans="4:7" x14ac:dyDescent="0.3">
      <c r="D1699" s="65"/>
      <c r="E1699" s="65"/>
      <c r="F1699" s="46">
        <f t="shared" si="35"/>
        <v>838681</v>
      </c>
      <c r="G1699" s="391" t="s">
        <v>9567</v>
      </c>
    </row>
    <row r="1700" spans="4:7" x14ac:dyDescent="0.3">
      <c r="D1700" s="65"/>
      <c r="E1700" s="65"/>
      <c r="F1700" s="46">
        <f t="shared" si="35"/>
        <v>838681</v>
      </c>
      <c r="G1700" s="391" t="s">
        <v>9567</v>
      </c>
    </row>
    <row r="1701" spans="4:7" x14ac:dyDescent="0.3">
      <c r="D1701" s="65"/>
      <c r="E1701" s="65"/>
      <c r="F1701" s="46">
        <f t="shared" si="35"/>
        <v>838681</v>
      </c>
      <c r="G1701" s="391" t="s">
        <v>9567</v>
      </c>
    </row>
    <row r="1702" spans="4:7" x14ac:dyDescent="0.3">
      <c r="D1702" s="65"/>
      <c r="E1702" s="65"/>
      <c r="F1702" s="46">
        <f t="shared" si="35"/>
        <v>838681</v>
      </c>
      <c r="G1702" s="391" t="s">
        <v>9567</v>
      </c>
    </row>
    <row r="1703" spans="4:7" x14ac:dyDescent="0.3">
      <c r="D1703" s="65"/>
      <c r="E1703" s="65"/>
      <c r="F1703" s="46">
        <f t="shared" si="35"/>
        <v>838681</v>
      </c>
      <c r="G1703" s="391" t="s">
        <v>9567</v>
      </c>
    </row>
    <row r="1704" spans="4:7" x14ac:dyDescent="0.3">
      <c r="D1704" s="65"/>
      <c r="E1704" s="65"/>
      <c r="F1704" s="46">
        <f t="shared" si="35"/>
        <v>838681</v>
      </c>
      <c r="G1704" s="391" t="s">
        <v>9567</v>
      </c>
    </row>
    <row r="1705" spans="4:7" x14ac:dyDescent="0.3">
      <c r="D1705" s="65"/>
      <c r="E1705" s="65"/>
      <c r="F1705" s="46">
        <f t="shared" si="35"/>
        <v>838681</v>
      </c>
      <c r="G1705" s="391" t="s">
        <v>9567</v>
      </c>
    </row>
    <row r="1706" spans="4:7" x14ac:dyDescent="0.3">
      <c r="D1706" s="65"/>
      <c r="E1706" s="65"/>
      <c r="F1706" s="46">
        <f t="shared" si="35"/>
        <v>838681</v>
      </c>
      <c r="G1706" s="391" t="s">
        <v>9567</v>
      </c>
    </row>
    <row r="1707" spans="4:7" x14ac:dyDescent="0.3">
      <c r="D1707" s="65"/>
      <c r="E1707" s="65"/>
      <c r="F1707" s="46">
        <f t="shared" si="35"/>
        <v>838681</v>
      </c>
      <c r="G1707" s="391" t="s">
        <v>9567</v>
      </c>
    </row>
    <row r="1708" spans="4:7" x14ac:dyDescent="0.3">
      <c r="D1708" s="65"/>
      <c r="E1708" s="65"/>
      <c r="F1708" s="46">
        <f t="shared" si="35"/>
        <v>838681</v>
      </c>
      <c r="G1708" s="391" t="s">
        <v>9567</v>
      </c>
    </row>
    <row r="1709" spans="4:7" x14ac:dyDescent="0.3">
      <c r="D1709" s="65"/>
      <c r="E1709" s="65"/>
      <c r="F1709" s="46">
        <f t="shared" si="35"/>
        <v>838681</v>
      </c>
      <c r="G1709" s="391" t="s">
        <v>9567</v>
      </c>
    </row>
    <row r="1710" spans="4:7" x14ac:dyDescent="0.3">
      <c r="D1710" s="65"/>
      <c r="E1710" s="65"/>
      <c r="F1710" s="46">
        <f t="shared" si="35"/>
        <v>838681</v>
      </c>
      <c r="G1710" s="391" t="s">
        <v>9567</v>
      </c>
    </row>
    <row r="1711" spans="4:7" x14ac:dyDescent="0.3">
      <c r="D1711" s="65"/>
      <c r="E1711" s="65"/>
      <c r="F1711" s="46">
        <f t="shared" si="35"/>
        <v>838681</v>
      </c>
      <c r="G1711" s="391" t="s">
        <v>9567</v>
      </c>
    </row>
    <row r="1712" spans="4:7" x14ac:dyDescent="0.3">
      <c r="D1712" s="65"/>
      <c r="E1712" s="65"/>
      <c r="F1712" s="46">
        <f t="shared" si="35"/>
        <v>838681</v>
      </c>
      <c r="G1712" s="391" t="s">
        <v>9567</v>
      </c>
    </row>
    <row r="1713" spans="4:7" x14ac:dyDescent="0.3">
      <c r="D1713" s="65"/>
      <c r="E1713" s="65"/>
      <c r="F1713" s="46">
        <f t="shared" si="35"/>
        <v>838681</v>
      </c>
      <c r="G1713" s="391" t="s">
        <v>9567</v>
      </c>
    </row>
    <row r="1714" spans="4:7" x14ac:dyDescent="0.3">
      <c r="D1714" s="65"/>
      <c r="E1714" s="65"/>
      <c r="F1714" s="46">
        <f t="shared" si="35"/>
        <v>838681</v>
      </c>
      <c r="G1714" s="391" t="s">
        <v>9567</v>
      </c>
    </row>
    <row r="1715" spans="4:7" x14ac:dyDescent="0.3">
      <c r="D1715" s="65"/>
      <c r="E1715" s="65"/>
      <c r="F1715" s="46">
        <f t="shared" si="35"/>
        <v>838681</v>
      </c>
      <c r="G1715" s="391" t="s">
        <v>9567</v>
      </c>
    </row>
    <row r="1716" spans="4:7" x14ac:dyDescent="0.3">
      <c r="D1716" s="65"/>
      <c r="E1716" s="65"/>
      <c r="F1716" s="46">
        <f t="shared" si="35"/>
        <v>838681</v>
      </c>
      <c r="G1716" s="391" t="s">
        <v>9567</v>
      </c>
    </row>
    <row r="1717" spans="4:7" x14ac:dyDescent="0.3">
      <c r="D1717" s="65"/>
      <c r="E1717" s="65"/>
      <c r="F1717" s="46">
        <f t="shared" si="35"/>
        <v>838681</v>
      </c>
      <c r="G1717" s="391" t="s">
        <v>9567</v>
      </c>
    </row>
    <row r="1718" spans="4:7" x14ac:dyDescent="0.3">
      <c r="D1718" s="65"/>
      <c r="E1718" s="65"/>
      <c r="F1718" s="46">
        <f t="shared" si="35"/>
        <v>838681</v>
      </c>
      <c r="G1718" s="391" t="s">
        <v>9567</v>
      </c>
    </row>
    <row r="1719" spans="4:7" x14ac:dyDescent="0.3">
      <c r="D1719" s="65"/>
      <c r="E1719" s="65"/>
      <c r="F1719" s="46">
        <f t="shared" si="35"/>
        <v>838681</v>
      </c>
      <c r="G1719" s="391" t="s">
        <v>9567</v>
      </c>
    </row>
    <row r="1720" spans="4:7" x14ac:dyDescent="0.3">
      <c r="D1720" s="65"/>
      <c r="E1720" s="65"/>
      <c r="F1720" s="46">
        <f t="shared" si="35"/>
        <v>838681</v>
      </c>
      <c r="G1720" s="391" t="s">
        <v>9567</v>
      </c>
    </row>
    <row r="1721" spans="4:7" x14ac:dyDescent="0.3">
      <c r="D1721" s="65"/>
      <c r="E1721" s="65"/>
      <c r="F1721" s="46">
        <f t="shared" si="35"/>
        <v>838681</v>
      </c>
      <c r="G1721" s="391" t="s">
        <v>9567</v>
      </c>
    </row>
    <row r="1722" spans="4:7" x14ac:dyDescent="0.3">
      <c r="D1722" s="65"/>
      <c r="E1722" s="65"/>
      <c r="F1722" s="46">
        <f t="shared" si="35"/>
        <v>838681</v>
      </c>
      <c r="G1722" s="391" t="s">
        <v>9567</v>
      </c>
    </row>
    <row r="1723" spans="4:7" x14ac:dyDescent="0.3">
      <c r="D1723" s="65"/>
      <c r="E1723" s="65"/>
      <c r="F1723" s="46">
        <f t="shared" si="35"/>
        <v>838681</v>
      </c>
      <c r="G1723" s="391" t="s">
        <v>9567</v>
      </c>
    </row>
    <row r="1724" spans="4:7" x14ac:dyDescent="0.3">
      <c r="D1724" s="65"/>
      <c r="E1724" s="65"/>
      <c r="F1724" s="46">
        <f t="shared" si="35"/>
        <v>838681</v>
      </c>
      <c r="G1724" s="391" t="s">
        <v>9567</v>
      </c>
    </row>
    <row r="1725" spans="4:7" x14ac:dyDescent="0.3">
      <c r="D1725" s="65"/>
      <c r="E1725" s="65"/>
      <c r="F1725" s="46">
        <f t="shared" si="35"/>
        <v>838681</v>
      </c>
      <c r="G1725" s="391" t="s">
        <v>9567</v>
      </c>
    </row>
    <row r="1726" spans="4:7" x14ac:dyDescent="0.3">
      <c r="D1726" s="65"/>
      <c r="E1726" s="65"/>
      <c r="F1726" s="46">
        <f t="shared" si="35"/>
        <v>838681</v>
      </c>
      <c r="G1726" s="391" t="s">
        <v>9567</v>
      </c>
    </row>
    <row r="1727" spans="4:7" x14ac:dyDescent="0.3">
      <c r="D1727" s="65"/>
      <c r="E1727" s="65"/>
      <c r="F1727" s="46">
        <f t="shared" si="35"/>
        <v>838681</v>
      </c>
      <c r="G1727" s="391" t="s">
        <v>9567</v>
      </c>
    </row>
    <row r="1728" spans="4:7" x14ac:dyDescent="0.3">
      <c r="D1728" s="65"/>
      <c r="E1728" s="65"/>
      <c r="F1728" s="46">
        <f t="shared" si="35"/>
        <v>838681</v>
      </c>
      <c r="G1728" s="391" t="s">
        <v>9567</v>
      </c>
    </row>
    <row r="1729" spans="4:7" x14ac:dyDescent="0.3">
      <c r="D1729" s="65"/>
      <c r="E1729" s="65"/>
      <c r="F1729" s="46">
        <f t="shared" si="35"/>
        <v>838681</v>
      </c>
      <c r="G1729" s="391" t="s">
        <v>9567</v>
      </c>
    </row>
    <row r="1730" spans="4:7" x14ac:dyDescent="0.3">
      <c r="D1730" s="65"/>
      <c r="E1730" s="65"/>
      <c r="F1730" s="46">
        <f t="shared" si="35"/>
        <v>838681</v>
      </c>
      <c r="G1730" s="391" t="s">
        <v>9567</v>
      </c>
    </row>
    <row r="1731" spans="4:7" x14ac:dyDescent="0.3">
      <c r="D1731" s="65"/>
      <c r="E1731" s="65"/>
      <c r="F1731" s="46">
        <f t="shared" si="35"/>
        <v>838681</v>
      </c>
      <c r="G1731" s="391" t="s">
        <v>9567</v>
      </c>
    </row>
    <row r="1732" spans="4:7" x14ac:dyDescent="0.3">
      <c r="D1732" s="65"/>
      <c r="E1732" s="65"/>
      <c r="F1732" s="46">
        <f t="shared" si="35"/>
        <v>838681</v>
      </c>
      <c r="G1732" s="391" t="s">
        <v>9567</v>
      </c>
    </row>
    <row r="1733" spans="4:7" x14ac:dyDescent="0.3">
      <c r="D1733" s="65"/>
      <c r="E1733" s="65"/>
      <c r="F1733" s="46">
        <f t="shared" si="35"/>
        <v>838681</v>
      </c>
      <c r="G1733" s="391" t="s">
        <v>9567</v>
      </c>
    </row>
    <row r="1734" spans="4:7" x14ac:dyDescent="0.3">
      <c r="D1734" s="65"/>
      <c r="E1734" s="65"/>
      <c r="F1734" s="46">
        <f t="shared" si="35"/>
        <v>838681</v>
      </c>
      <c r="G1734" s="391" t="s">
        <v>9567</v>
      </c>
    </row>
    <row r="1735" spans="4:7" x14ac:dyDescent="0.3">
      <c r="D1735" s="65"/>
      <c r="E1735" s="65"/>
      <c r="F1735" s="46">
        <f t="shared" si="35"/>
        <v>838681</v>
      </c>
      <c r="G1735" s="391" t="s">
        <v>9567</v>
      </c>
    </row>
    <row r="1736" spans="4:7" x14ac:dyDescent="0.3">
      <c r="D1736" s="65"/>
      <c r="E1736" s="65"/>
      <c r="F1736" s="46">
        <f t="shared" si="35"/>
        <v>838681</v>
      </c>
      <c r="G1736" s="391" t="s">
        <v>9567</v>
      </c>
    </row>
    <row r="1737" spans="4:7" x14ac:dyDescent="0.3">
      <c r="D1737" s="65"/>
      <c r="E1737" s="65"/>
      <c r="F1737" s="46">
        <f t="shared" ref="F1737:F1800" si="36">F1736+E1737-D1737</f>
        <v>838681</v>
      </c>
      <c r="G1737" s="391" t="s">
        <v>9567</v>
      </c>
    </row>
    <row r="1738" spans="4:7" x14ac:dyDescent="0.3">
      <c r="D1738" s="65"/>
      <c r="E1738" s="65"/>
      <c r="F1738" s="46">
        <f t="shared" si="36"/>
        <v>838681</v>
      </c>
      <c r="G1738" s="391" t="s">
        <v>9567</v>
      </c>
    </row>
    <row r="1739" spans="4:7" x14ac:dyDescent="0.3">
      <c r="D1739" s="65"/>
      <c r="E1739" s="65"/>
      <c r="F1739" s="46">
        <f t="shared" si="36"/>
        <v>838681</v>
      </c>
      <c r="G1739" s="391" t="s">
        <v>9567</v>
      </c>
    </row>
    <row r="1740" spans="4:7" x14ac:dyDescent="0.3">
      <c r="D1740" s="65"/>
      <c r="E1740" s="65"/>
      <c r="F1740" s="46">
        <f t="shared" si="36"/>
        <v>838681</v>
      </c>
      <c r="G1740" s="391" t="s">
        <v>9567</v>
      </c>
    </row>
    <row r="1741" spans="4:7" x14ac:dyDescent="0.3">
      <c r="D1741" s="65"/>
      <c r="E1741" s="65"/>
      <c r="F1741" s="46">
        <f t="shared" si="36"/>
        <v>838681</v>
      </c>
      <c r="G1741" s="391" t="s">
        <v>9567</v>
      </c>
    </row>
    <row r="1742" spans="4:7" x14ac:dyDescent="0.3">
      <c r="D1742" s="65"/>
      <c r="E1742" s="65"/>
      <c r="F1742" s="46">
        <f t="shared" si="36"/>
        <v>838681</v>
      </c>
      <c r="G1742" s="391" t="s">
        <v>9567</v>
      </c>
    </row>
    <row r="1743" spans="4:7" x14ac:dyDescent="0.3">
      <c r="D1743" s="65"/>
      <c r="E1743" s="65"/>
      <c r="F1743" s="46">
        <f t="shared" si="36"/>
        <v>838681</v>
      </c>
      <c r="G1743" s="391" t="s">
        <v>9567</v>
      </c>
    </row>
    <row r="1744" spans="4:7" x14ac:dyDescent="0.3">
      <c r="D1744" s="65"/>
      <c r="E1744" s="65"/>
      <c r="F1744" s="46">
        <f t="shared" si="36"/>
        <v>838681</v>
      </c>
      <c r="G1744" s="391" t="s">
        <v>9567</v>
      </c>
    </row>
    <row r="1745" spans="4:7" x14ac:dyDescent="0.3">
      <c r="D1745" s="65"/>
      <c r="E1745" s="65"/>
      <c r="F1745" s="46">
        <f t="shared" si="36"/>
        <v>838681</v>
      </c>
      <c r="G1745" s="391" t="s">
        <v>9567</v>
      </c>
    </row>
    <row r="1746" spans="4:7" x14ac:dyDescent="0.3">
      <c r="D1746" s="65"/>
      <c r="E1746" s="65"/>
      <c r="F1746" s="46">
        <f t="shared" si="36"/>
        <v>838681</v>
      </c>
      <c r="G1746" s="391" t="s">
        <v>9567</v>
      </c>
    </row>
    <row r="1747" spans="4:7" x14ac:dyDescent="0.3">
      <c r="D1747" s="65"/>
      <c r="E1747" s="65"/>
      <c r="F1747" s="46">
        <f t="shared" si="36"/>
        <v>838681</v>
      </c>
      <c r="G1747" s="391" t="s">
        <v>9567</v>
      </c>
    </row>
    <row r="1748" spans="4:7" x14ac:dyDescent="0.3">
      <c r="D1748" s="65"/>
      <c r="E1748" s="65"/>
      <c r="F1748" s="46">
        <f t="shared" si="36"/>
        <v>838681</v>
      </c>
      <c r="G1748" s="391" t="s">
        <v>9567</v>
      </c>
    </row>
    <row r="1749" spans="4:7" x14ac:dyDescent="0.3">
      <c r="D1749" s="65"/>
      <c r="E1749" s="65"/>
      <c r="F1749" s="46">
        <f t="shared" si="36"/>
        <v>838681</v>
      </c>
      <c r="G1749" s="391" t="s">
        <v>9567</v>
      </c>
    </row>
    <row r="1750" spans="4:7" x14ac:dyDescent="0.3">
      <c r="D1750" s="65"/>
      <c r="E1750" s="65"/>
      <c r="F1750" s="46">
        <f t="shared" si="36"/>
        <v>838681</v>
      </c>
      <c r="G1750" s="391" t="s">
        <v>9567</v>
      </c>
    </row>
    <row r="1751" spans="4:7" x14ac:dyDescent="0.3">
      <c r="D1751" s="65"/>
      <c r="E1751" s="65"/>
      <c r="F1751" s="46">
        <f t="shared" si="36"/>
        <v>838681</v>
      </c>
      <c r="G1751" s="391" t="s">
        <v>9567</v>
      </c>
    </row>
    <row r="1752" spans="4:7" x14ac:dyDescent="0.3">
      <c r="D1752" s="65"/>
      <c r="E1752" s="65"/>
      <c r="F1752" s="46">
        <f t="shared" si="36"/>
        <v>838681</v>
      </c>
      <c r="G1752" s="391" t="s">
        <v>9567</v>
      </c>
    </row>
    <row r="1753" spans="4:7" x14ac:dyDescent="0.3">
      <c r="D1753" s="65"/>
      <c r="E1753" s="65"/>
      <c r="F1753" s="46">
        <f t="shared" si="36"/>
        <v>838681</v>
      </c>
      <c r="G1753" s="391" t="s">
        <v>9567</v>
      </c>
    </row>
    <row r="1754" spans="4:7" x14ac:dyDescent="0.3">
      <c r="D1754" s="65"/>
      <c r="E1754" s="65"/>
      <c r="F1754" s="46">
        <f t="shared" si="36"/>
        <v>838681</v>
      </c>
      <c r="G1754" s="391" t="s">
        <v>9567</v>
      </c>
    </row>
    <row r="1755" spans="4:7" x14ac:dyDescent="0.3">
      <c r="D1755" s="65"/>
      <c r="E1755" s="65"/>
      <c r="F1755" s="46">
        <f t="shared" si="36"/>
        <v>838681</v>
      </c>
      <c r="G1755" s="391" t="s">
        <v>9567</v>
      </c>
    </row>
    <row r="1756" spans="4:7" x14ac:dyDescent="0.3">
      <c r="D1756" s="65"/>
      <c r="E1756" s="65"/>
      <c r="F1756" s="46">
        <f t="shared" si="36"/>
        <v>838681</v>
      </c>
      <c r="G1756" s="391" t="s">
        <v>9567</v>
      </c>
    </row>
    <row r="1757" spans="4:7" x14ac:dyDescent="0.3">
      <c r="D1757" s="65"/>
      <c r="E1757" s="65"/>
      <c r="F1757" s="46">
        <f t="shared" si="36"/>
        <v>838681</v>
      </c>
      <c r="G1757" s="391" t="s">
        <v>9567</v>
      </c>
    </row>
    <row r="1758" spans="4:7" x14ac:dyDescent="0.3">
      <c r="D1758" s="65"/>
      <c r="E1758" s="65"/>
      <c r="F1758" s="46">
        <f t="shared" si="36"/>
        <v>838681</v>
      </c>
      <c r="G1758" s="391" t="s">
        <v>9567</v>
      </c>
    </row>
    <row r="1759" spans="4:7" x14ac:dyDescent="0.3">
      <c r="D1759" s="65"/>
      <c r="E1759" s="65"/>
      <c r="F1759" s="46">
        <f t="shared" si="36"/>
        <v>838681</v>
      </c>
      <c r="G1759" s="391" t="s">
        <v>9567</v>
      </c>
    </row>
    <row r="1760" spans="4:7" x14ac:dyDescent="0.3">
      <c r="D1760" s="65"/>
      <c r="E1760" s="65"/>
      <c r="F1760" s="46">
        <f t="shared" si="36"/>
        <v>838681</v>
      </c>
      <c r="G1760" s="391" t="s">
        <v>9567</v>
      </c>
    </row>
    <row r="1761" spans="4:7" x14ac:dyDescent="0.3">
      <c r="D1761" s="65"/>
      <c r="E1761" s="65"/>
      <c r="F1761" s="46">
        <f t="shared" si="36"/>
        <v>838681</v>
      </c>
      <c r="G1761" s="391" t="s">
        <v>9567</v>
      </c>
    </row>
    <row r="1762" spans="4:7" x14ac:dyDescent="0.3">
      <c r="D1762" s="65"/>
      <c r="E1762" s="65"/>
      <c r="F1762" s="46">
        <f t="shared" si="36"/>
        <v>838681</v>
      </c>
      <c r="G1762" s="391" t="s">
        <v>9567</v>
      </c>
    </row>
    <row r="1763" spans="4:7" x14ac:dyDescent="0.3">
      <c r="D1763" s="65"/>
      <c r="E1763" s="65"/>
      <c r="F1763" s="46">
        <f t="shared" si="36"/>
        <v>838681</v>
      </c>
      <c r="G1763" s="391" t="s">
        <v>9567</v>
      </c>
    </row>
    <row r="1764" spans="4:7" x14ac:dyDescent="0.3">
      <c r="D1764" s="65"/>
      <c r="E1764" s="65"/>
      <c r="F1764" s="46">
        <f t="shared" si="36"/>
        <v>838681</v>
      </c>
      <c r="G1764" s="391" t="s">
        <v>9567</v>
      </c>
    </row>
    <row r="1765" spans="4:7" x14ac:dyDescent="0.3">
      <c r="D1765" s="65"/>
      <c r="E1765" s="65"/>
      <c r="F1765" s="46">
        <f t="shared" si="36"/>
        <v>838681</v>
      </c>
      <c r="G1765" s="391" t="s">
        <v>9567</v>
      </c>
    </row>
    <row r="1766" spans="4:7" x14ac:dyDescent="0.3">
      <c r="D1766" s="65"/>
      <c r="E1766" s="65"/>
      <c r="F1766" s="46">
        <f t="shared" si="36"/>
        <v>838681</v>
      </c>
      <c r="G1766" s="391" t="s">
        <v>9567</v>
      </c>
    </row>
    <row r="1767" spans="4:7" x14ac:dyDescent="0.3">
      <c r="D1767" s="65"/>
      <c r="E1767" s="65"/>
      <c r="F1767" s="46">
        <f t="shared" si="36"/>
        <v>838681</v>
      </c>
      <c r="G1767" s="391" t="s">
        <v>9567</v>
      </c>
    </row>
    <row r="1768" spans="4:7" x14ac:dyDescent="0.3">
      <c r="D1768" s="65"/>
      <c r="E1768" s="65"/>
      <c r="F1768" s="46">
        <f t="shared" si="36"/>
        <v>838681</v>
      </c>
      <c r="G1768" s="391" t="s">
        <v>9567</v>
      </c>
    </row>
    <row r="1769" spans="4:7" x14ac:dyDescent="0.3">
      <c r="D1769" s="65"/>
      <c r="E1769" s="65"/>
      <c r="F1769" s="46">
        <f t="shared" si="36"/>
        <v>838681</v>
      </c>
      <c r="G1769" s="391" t="s">
        <v>9567</v>
      </c>
    </row>
    <row r="1770" spans="4:7" x14ac:dyDescent="0.3">
      <c r="D1770" s="65"/>
      <c r="E1770" s="65"/>
      <c r="F1770" s="46">
        <f t="shared" si="36"/>
        <v>838681</v>
      </c>
      <c r="G1770" s="391" t="s">
        <v>9567</v>
      </c>
    </row>
    <row r="1771" spans="4:7" x14ac:dyDescent="0.3">
      <c r="D1771" s="65"/>
      <c r="E1771" s="65"/>
      <c r="F1771" s="46">
        <f t="shared" si="36"/>
        <v>838681</v>
      </c>
      <c r="G1771" s="391" t="s">
        <v>9567</v>
      </c>
    </row>
    <row r="1772" spans="4:7" x14ac:dyDescent="0.3">
      <c r="D1772" s="65"/>
      <c r="E1772" s="65"/>
      <c r="F1772" s="46">
        <f t="shared" si="36"/>
        <v>838681</v>
      </c>
      <c r="G1772" s="391" t="s">
        <v>9567</v>
      </c>
    </row>
    <row r="1773" spans="4:7" x14ac:dyDescent="0.3">
      <c r="D1773" s="65"/>
      <c r="E1773" s="65"/>
      <c r="F1773" s="46">
        <f t="shared" si="36"/>
        <v>838681</v>
      </c>
      <c r="G1773" s="391" t="s">
        <v>9567</v>
      </c>
    </row>
    <row r="1774" spans="4:7" x14ac:dyDescent="0.3">
      <c r="D1774" s="65"/>
      <c r="E1774" s="65"/>
      <c r="F1774" s="46">
        <f t="shared" si="36"/>
        <v>838681</v>
      </c>
      <c r="G1774" s="391" t="s">
        <v>9567</v>
      </c>
    </row>
    <row r="1775" spans="4:7" x14ac:dyDescent="0.3">
      <c r="D1775" s="65"/>
      <c r="E1775" s="65"/>
      <c r="F1775" s="46">
        <f t="shared" si="36"/>
        <v>838681</v>
      </c>
      <c r="G1775" s="391" t="s">
        <v>9567</v>
      </c>
    </row>
    <row r="1776" spans="4:7" x14ac:dyDescent="0.3">
      <c r="D1776" s="65"/>
      <c r="E1776" s="65"/>
      <c r="F1776" s="46">
        <f t="shared" si="36"/>
        <v>838681</v>
      </c>
      <c r="G1776" s="391" t="s">
        <v>9567</v>
      </c>
    </row>
    <row r="1777" spans="4:7" x14ac:dyDescent="0.3">
      <c r="D1777" s="65"/>
      <c r="E1777" s="65"/>
      <c r="F1777" s="46">
        <f t="shared" si="36"/>
        <v>838681</v>
      </c>
      <c r="G1777" s="391" t="s">
        <v>9567</v>
      </c>
    </row>
    <row r="1778" spans="4:7" x14ac:dyDescent="0.3">
      <c r="D1778" s="65"/>
      <c r="E1778" s="65"/>
      <c r="F1778" s="46">
        <f t="shared" si="36"/>
        <v>838681</v>
      </c>
      <c r="G1778" s="391" t="s">
        <v>9567</v>
      </c>
    </row>
    <row r="1779" spans="4:7" x14ac:dyDescent="0.3">
      <c r="D1779" s="65"/>
      <c r="E1779" s="65"/>
      <c r="F1779" s="46">
        <f t="shared" si="36"/>
        <v>838681</v>
      </c>
      <c r="G1779" s="391" t="s">
        <v>9567</v>
      </c>
    </row>
    <row r="1780" spans="4:7" x14ac:dyDescent="0.3">
      <c r="D1780" s="65"/>
      <c r="E1780" s="65"/>
      <c r="F1780" s="46">
        <f t="shared" si="36"/>
        <v>838681</v>
      </c>
      <c r="G1780" s="391" t="s">
        <v>9567</v>
      </c>
    </row>
    <row r="1781" spans="4:7" x14ac:dyDescent="0.3">
      <c r="D1781" s="65"/>
      <c r="E1781" s="65"/>
      <c r="F1781" s="46">
        <f t="shared" si="36"/>
        <v>838681</v>
      </c>
      <c r="G1781" s="391" t="s">
        <v>9567</v>
      </c>
    </row>
    <row r="1782" spans="4:7" x14ac:dyDescent="0.3">
      <c r="D1782" s="65"/>
      <c r="E1782" s="65"/>
      <c r="F1782" s="46">
        <f t="shared" si="36"/>
        <v>838681</v>
      </c>
      <c r="G1782" s="391" t="s">
        <v>9567</v>
      </c>
    </row>
    <row r="1783" spans="4:7" x14ac:dyDescent="0.3">
      <c r="D1783" s="65"/>
      <c r="E1783" s="65"/>
      <c r="F1783" s="46">
        <f t="shared" si="36"/>
        <v>838681</v>
      </c>
      <c r="G1783" s="391" t="s">
        <v>9567</v>
      </c>
    </row>
    <row r="1784" spans="4:7" x14ac:dyDescent="0.3">
      <c r="D1784" s="65"/>
      <c r="E1784" s="65"/>
      <c r="F1784" s="46">
        <f t="shared" si="36"/>
        <v>838681</v>
      </c>
      <c r="G1784" s="391" t="s">
        <v>9567</v>
      </c>
    </row>
    <row r="1785" spans="4:7" x14ac:dyDescent="0.3">
      <c r="D1785" s="65"/>
      <c r="E1785" s="65"/>
      <c r="F1785" s="46">
        <f t="shared" si="36"/>
        <v>838681</v>
      </c>
      <c r="G1785" s="391" t="s">
        <v>9567</v>
      </c>
    </row>
    <row r="1786" spans="4:7" x14ac:dyDescent="0.3">
      <c r="D1786" s="65"/>
      <c r="E1786" s="65"/>
      <c r="F1786" s="46">
        <f t="shared" si="36"/>
        <v>838681</v>
      </c>
      <c r="G1786" s="391" t="s">
        <v>9567</v>
      </c>
    </row>
    <row r="1787" spans="4:7" x14ac:dyDescent="0.3">
      <c r="D1787" s="65"/>
      <c r="E1787" s="65"/>
      <c r="F1787" s="46">
        <f t="shared" si="36"/>
        <v>838681</v>
      </c>
      <c r="G1787" s="391" t="s">
        <v>9567</v>
      </c>
    </row>
    <row r="1788" spans="4:7" x14ac:dyDescent="0.3">
      <c r="D1788" s="65"/>
      <c r="E1788" s="65"/>
      <c r="F1788" s="46">
        <f t="shared" si="36"/>
        <v>838681</v>
      </c>
      <c r="G1788" s="391" t="s">
        <v>9567</v>
      </c>
    </row>
    <row r="1789" spans="4:7" x14ac:dyDescent="0.3">
      <c r="D1789" s="65"/>
      <c r="E1789" s="65"/>
      <c r="F1789" s="46">
        <f t="shared" si="36"/>
        <v>838681</v>
      </c>
      <c r="G1789" s="391" t="s">
        <v>9567</v>
      </c>
    </row>
    <row r="1790" spans="4:7" x14ac:dyDescent="0.3">
      <c r="D1790" s="65"/>
      <c r="E1790" s="65"/>
      <c r="F1790" s="46">
        <f t="shared" si="36"/>
        <v>838681</v>
      </c>
      <c r="G1790" s="391" t="s">
        <v>9567</v>
      </c>
    </row>
    <row r="1791" spans="4:7" x14ac:dyDescent="0.3">
      <c r="D1791" s="65"/>
      <c r="E1791" s="65"/>
      <c r="F1791" s="46">
        <f t="shared" si="36"/>
        <v>838681</v>
      </c>
      <c r="G1791" s="391" t="s">
        <v>9567</v>
      </c>
    </row>
    <row r="1792" spans="4:7" x14ac:dyDescent="0.3">
      <c r="D1792" s="65"/>
      <c r="E1792" s="65"/>
      <c r="F1792" s="46">
        <f t="shared" si="36"/>
        <v>838681</v>
      </c>
      <c r="G1792" s="391" t="s">
        <v>9567</v>
      </c>
    </row>
    <row r="1793" spans="4:7" x14ac:dyDescent="0.3">
      <c r="D1793" s="65"/>
      <c r="E1793" s="65"/>
      <c r="F1793" s="46">
        <f t="shared" si="36"/>
        <v>838681</v>
      </c>
      <c r="G1793" s="391" t="s">
        <v>9567</v>
      </c>
    </row>
    <row r="1794" spans="4:7" x14ac:dyDescent="0.3">
      <c r="D1794" s="65"/>
      <c r="E1794" s="65"/>
      <c r="F1794" s="46">
        <f t="shared" si="36"/>
        <v>838681</v>
      </c>
      <c r="G1794" s="391" t="s">
        <v>9567</v>
      </c>
    </row>
    <row r="1795" spans="4:7" x14ac:dyDescent="0.3">
      <c r="D1795" s="65"/>
      <c r="E1795" s="65"/>
      <c r="F1795" s="46">
        <f t="shared" si="36"/>
        <v>838681</v>
      </c>
      <c r="G1795" s="391" t="s">
        <v>9567</v>
      </c>
    </row>
    <row r="1796" spans="4:7" x14ac:dyDescent="0.3">
      <c r="D1796" s="65"/>
      <c r="E1796" s="65"/>
      <c r="F1796" s="46">
        <f t="shared" si="36"/>
        <v>838681</v>
      </c>
      <c r="G1796" s="391" t="s">
        <v>9567</v>
      </c>
    </row>
    <row r="1797" spans="4:7" x14ac:dyDescent="0.3">
      <c r="D1797" s="65"/>
      <c r="E1797" s="65"/>
      <c r="F1797" s="46">
        <f t="shared" si="36"/>
        <v>838681</v>
      </c>
      <c r="G1797" s="391" t="s">
        <v>9567</v>
      </c>
    </row>
    <row r="1798" spans="4:7" x14ac:dyDescent="0.3">
      <c r="D1798" s="65"/>
      <c r="E1798" s="65"/>
      <c r="F1798" s="46">
        <f t="shared" si="36"/>
        <v>838681</v>
      </c>
      <c r="G1798" s="391" t="s">
        <v>9567</v>
      </c>
    </row>
    <row r="1799" spans="4:7" x14ac:dyDescent="0.3">
      <c r="D1799" s="65"/>
      <c r="E1799" s="65"/>
      <c r="F1799" s="46">
        <f t="shared" si="36"/>
        <v>838681</v>
      </c>
      <c r="G1799" s="391" t="s">
        <v>9567</v>
      </c>
    </row>
    <row r="1800" spans="4:7" x14ac:dyDescent="0.3">
      <c r="D1800" s="65"/>
      <c r="E1800" s="65"/>
      <c r="F1800" s="46">
        <f t="shared" si="36"/>
        <v>838681</v>
      </c>
      <c r="G1800" s="391" t="s">
        <v>9567</v>
      </c>
    </row>
    <row r="1801" spans="4:7" x14ac:dyDescent="0.3">
      <c r="D1801" s="65"/>
      <c r="E1801" s="65"/>
      <c r="F1801" s="46">
        <f t="shared" ref="F1801:F1864" si="37">F1800+E1801-D1801</f>
        <v>838681</v>
      </c>
      <c r="G1801" s="391" t="s">
        <v>9567</v>
      </c>
    </row>
    <row r="1802" spans="4:7" x14ac:dyDescent="0.3">
      <c r="D1802" s="65"/>
      <c r="E1802" s="65"/>
      <c r="F1802" s="46">
        <f t="shared" si="37"/>
        <v>838681</v>
      </c>
      <c r="G1802" s="391" t="s">
        <v>9567</v>
      </c>
    </row>
    <row r="1803" spans="4:7" x14ac:dyDescent="0.3">
      <c r="D1803" s="65"/>
      <c r="E1803" s="65"/>
      <c r="F1803" s="46">
        <f t="shared" si="37"/>
        <v>838681</v>
      </c>
      <c r="G1803" s="391" t="s">
        <v>9567</v>
      </c>
    </row>
    <row r="1804" spans="4:7" x14ac:dyDescent="0.3">
      <c r="D1804" s="65"/>
      <c r="E1804" s="65"/>
      <c r="F1804" s="46">
        <f t="shared" si="37"/>
        <v>838681</v>
      </c>
      <c r="G1804" s="391" t="s">
        <v>9567</v>
      </c>
    </row>
    <row r="1805" spans="4:7" x14ac:dyDescent="0.3">
      <c r="D1805" s="65"/>
      <c r="E1805" s="65"/>
      <c r="F1805" s="46">
        <f t="shared" si="37"/>
        <v>838681</v>
      </c>
      <c r="G1805" s="391" t="s">
        <v>9567</v>
      </c>
    </row>
    <row r="1806" spans="4:7" x14ac:dyDescent="0.3">
      <c r="D1806" s="65"/>
      <c r="E1806" s="65"/>
      <c r="F1806" s="46">
        <f t="shared" si="37"/>
        <v>838681</v>
      </c>
      <c r="G1806" s="391" t="s">
        <v>9567</v>
      </c>
    </row>
    <row r="1807" spans="4:7" x14ac:dyDescent="0.3">
      <c r="D1807" s="65"/>
      <c r="E1807" s="65"/>
      <c r="F1807" s="46">
        <f t="shared" si="37"/>
        <v>838681</v>
      </c>
      <c r="G1807" s="391" t="s">
        <v>9567</v>
      </c>
    </row>
    <row r="1808" spans="4:7" x14ac:dyDescent="0.3">
      <c r="D1808" s="65"/>
      <c r="E1808" s="65"/>
      <c r="F1808" s="46">
        <f t="shared" si="37"/>
        <v>838681</v>
      </c>
      <c r="G1808" s="391" t="s">
        <v>9567</v>
      </c>
    </row>
    <row r="1809" spans="4:7" x14ac:dyDescent="0.3">
      <c r="D1809" s="65"/>
      <c r="E1809" s="65"/>
      <c r="F1809" s="46">
        <f t="shared" si="37"/>
        <v>838681</v>
      </c>
      <c r="G1809" s="391" t="s">
        <v>9567</v>
      </c>
    </row>
    <row r="1810" spans="4:7" x14ac:dyDescent="0.3">
      <c r="D1810" s="65"/>
      <c r="E1810" s="65"/>
      <c r="F1810" s="46">
        <f t="shared" si="37"/>
        <v>838681</v>
      </c>
      <c r="G1810" s="391" t="s">
        <v>9567</v>
      </c>
    </row>
    <row r="1811" spans="4:7" x14ac:dyDescent="0.3">
      <c r="D1811" s="65"/>
      <c r="E1811" s="65"/>
      <c r="F1811" s="46">
        <f t="shared" si="37"/>
        <v>838681</v>
      </c>
      <c r="G1811" s="391" t="s">
        <v>9567</v>
      </c>
    </row>
    <row r="1812" spans="4:7" x14ac:dyDescent="0.3">
      <c r="D1812" s="65"/>
      <c r="E1812" s="65"/>
      <c r="F1812" s="46">
        <f t="shared" si="37"/>
        <v>838681</v>
      </c>
      <c r="G1812" s="391" t="s">
        <v>9567</v>
      </c>
    </row>
    <row r="1813" spans="4:7" x14ac:dyDescent="0.3">
      <c r="D1813" s="65"/>
      <c r="E1813" s="65"/>
      <c r="F1813" s="46">
        <f t="shared" si="37"/>
        <v>838681</v>
      </c>
      <c r="G1813" s="391" t="s">
        <v>9567</v>
      </c>
    </row>
    <row r="1814" spans="4:7" x14ac:dyDescent="0.3">
      <c r="D1814" s="65"/>
      <c r="E1814" s="65"/>
      <c r="F1814" s="46">
        <f t="shared" si="37"/>
        <v>838681</v>
      </c>
      <c r="G1814" s="391" t="s">
        <v>9567</v>
      </c>
    </row>
    <row r="1815" spans="4:7" x14ac:dyDescent="0.3">
      <c r="D1815" s="65"/>
      <c r="E1815" s="65"/>
      <c r="F1815" s="46">
        <f t="shared" si="37"/>
        <v>838681</v>
      </c>
      <c r="G1815" s="391" t="s">
        <v>9567</v>
      </c>
    </row>
    <row r="1816" spans="4:7" x14ac:dyDescent="0.3">
      <c r="D1816" s="65"/>
      <c r="E1816" s="65"/>
      <c r="F1816" s="46">
        <f t="shared" si="37"/>
        <v>838681</v>
      </c>
      <c r="G1816" s="391" t="s">
        <v>9567</v>
      </c>
    </row>
    <row r="1817" spans="4:7" x14ac:dyDescent="0.3">
      <c r="D1817" s="65"/>
      <c r="E1817" s="65"/>
      <c r="F1817" s="46">
        <f t="shared" si="37"/>
        <v>838681</v>
      </c>
      <c r="G1817" s="391" t="s">
        <v>9567</v>
      </c>
    </row>
    <row r="1818" spans="4:7" x14ac:dyDescent="0.3">
      <c r="D1818" s="65"/>
      <c r="E1818" s="65"/>
      <c r="F1818" s="46">
        <f t="shared" si="37"/>
        <v>838681</v>
      </c>
      <c r="G1818" s="391" t="s">
        <v>9567</v>
      </c>
    </row>
    <row r="1819" spans="4:7" x14ac:dyDescent="0.3">
      <c r="D1819" s="65"/>
      <c r="E1819" s="65"/>
      <c r="F1819" s="46">
        <f t="shared" si="37"/>
        <v>838681</v>
      </c>
      <c r="G1819" s="391" t="s">
        <v>9567</v>
      </c>
    </row>
    <row r="1820" spans="4:7" x14ac:dyDescent="0.3">
      <c r="D1820" s="65"/>
      <c r="E1820" s="65"/>
      <c r="F1820" s="46">
        <f t="shared" si="37"/>
        <v>838681</v>
      </c>
      <c r="G1820" s="391" t="s">
        <v>9567</v>
      </c>
    </row>
    <row r="1821" spans="4:7" x14ac:dyDescent="0.3">
      <c r="D1821" s="65"/>
      <c r="E1821" s="65"/>
      <c r="F1821" s="46">
        <f t="shared" si="37"/>
        <v>838681</v>
      </c>
      <c r="G1821" s="391" t="s">
        <v>9567</v>
      </c>
    </row>
    <row r="1822" spans="4:7" x14ac:dyDescent="0.3">
      <c r="D1822" s="65"/>
      <c r="E1822" s="65"/>
      <c r="F1822" s="46">
        <f t="shared" si="37"/>
        <v>838681</v>
      </c>
      <c r="G1822" s="391" t="s">
        <v>9567</v>
      </c>
    </row>
    <row r="1823" spans="4:7" x14ac:dyDescent="0.3">
      <c r="D1823" s="65"/>
      <c r="E1823" s="65"/>
      <c r="F1823" s="46">
        <f t="shared" si="37"/>
        <v>838681</v>
      </c>
      <c r="G1823" s="391" t="s">
        <v>9567</v>
      </c>
    </row>
    <row r="1824" spans="4:7" x14ac:dyDescent="0.3">
      <c r="D1824" s="65"/>
      <c r="E1824" s="65"/>
      <c r="F1824" s="46">
        <f t="shared" si="37"/>
        <v>838681</v>
      </c>
      <c r="G1824" s="391" t="s">
        <v>9567</v>
      </c>
    </row>
    <row r="1825" spans="4:7" x14ac:dyDescent="0.3">
      <c r="D1825" s="65"/>
      <c r="E1825" s="65"/>
      <c r="F1825" s="46">
        <f t="shared" si="37"/>
        <v>838681</v>
      </c>
      <c r="G1825" s="391" t="s">
        <v>9567</v>
      </c>
    </row>
    <row r="1826" spans="4:7" x14ac:dyDescent="0.3">
      <c r="D1826" s="65"/>
      <c r="E1826" s="65"/>
      <c r="F1826" s="46">
        <f t="shared" si="37"/>
        <v>838681</v>
      </c>
      <c r="G1826" s="391" t="s">
        <v>9567</v>
      </c>
    </row>
    <row r="1827" spans="4:7" x14ac:dyDescent="0.3">
      <c r="D1827" s="65"/>
      <c r="E1827" s="65"/>
      <c r="F1827" s="46">
        <f t="shared" si="37"/>
        <v>838681</v>
      </c>
      <c r="G1827" s="391" t="s">
        <v>9567</v>
      </c>
    </row>
    <row r="1828" spans="4:7" x14ac:dyDescent="0.3">
      <c r="D1828" s="65"/>
      <c r="E1828" s="65"/>
      <c r="F1828" s="46">
        <f t="shared" si="37"/>
        <v>838681</v>
      </c>
      <c r="G1828" s="391" t="s">
        <v>9567</v>
      </c>
    </row>
    <row r="1829" spans="4:7" x14ac:dyDescent="0.3">
      <c r="D1829" s="65"/>
      <c r="E1829" s="65"/>
      <c r="F1829" s="46">
        <f t="shared" si="37"/>
        <v>838681</v>
      </c>
      <c r="G1829" s="391" t="s">
        <v>9567</v>
      </c>
    </row>
    <row r="1830" spans="4:7" x14ac:dyDescent="0.3">
      <c r="D1830" s="65"/>
      <c r="E1830" s="65"/>
      <c r="F1830" s="46">
        <f t="shared" si="37"/>
        <v>838681</v>
      </c>
      <c r="G1830" s="391" t="s">
        <v>9567</v>
      </c>
    </row>
    <row r="1831" spans="4:7" x14ac:dyDescent="0.3">
      <c r="D1831" s="65"/>
      <c r="E1831" s="65"/>
      <c r="F1831" s="46">
        <f t="shared" si="37"/>
        <v>838681</v>
      </c>
      <c r="G1831" s="391" t="s">
        <v>9567</v>
      </c>
    </row>
    <row r="1832" spans="4:7" x14ac:dyDescent="0.3">
      <c r="D1832" s="65"/>
      <c r="E1832" s="65"/>
      <c r="F1832" s="46">
        <f t="shared" si="37"/>
        <v>838681</v>
      </c>
      <c r="G1832" s="391" t="s">
        <v>9567</v>
      </c>
    </row>
    <row r="1833" spans="4:7" x14ac:dyDescent="0.3">
      <c r="D1833" s="65"/>
      <c r="E1833" s="65"/>
      <c r="F1833" s="46">
        <f t="shared" si="37"/>
        <v>838681</v>
      </c>
      <c r="G1833" s="391" t="s">
        <v>9567</v>
      </c>
    </row>
    <row r="1834" spans="4:7" x14ac:dyDescent="0.3">
      <c r="D1834" s="65"/>
      <c r="E1834" s="65"/>
      <c r="F1834" s="46">
        <f t="shared" si="37"/>
        <v>838681</v>
      </c>
      <c r="G1834" s="391" t="s">
        <v>9567</v>
      </c>
    </row>
    <row r="1835" spans="4:7" x14ac:dyDescent="0.3">
      <c r="D1835" s="65"/>
      <c r="E1835" s="65"/>
      <c r="F1835" s="46">
        <f t="shared" si="37"/>
        <v>838681</v>
      </c>
      <c r="G1835" s="391" t="s">
        <v>9567</v>
      </c>
    </row>
    <row r="1836" spans="4:7" x14ac:dyDescent="0.3">
      <c r="D1836" s="65"/>
      <c r="E1836" s="65"/>
      <c r="F1836" s="46">
        <f t="shared" si="37"/>
        <v>838681</v>
      </c>
      <c r="G1836" s="391" t="s">
        <v>9567</v>
      </c>
    </row>
    <row r="1837" spans="4:7" x14ac:dyDescent="0.3">
      <c r="D1837" s="65"/>
      <c r="E1837" s="65"/>
      <c r="F1837" s="46">
        <f t="shared" si="37"/>
        <v>838681</v>
      </c>
      <c r="G1837" s="391" t="s">
        <v>9567</v>
      </c>
    </row>
    <row r="1838" spans="4:7" x14ac:dyDescent="0.3">
      <c r="D1838" s="65"/>
      <c r="E1838" s="65"/>
      <c r="F1838" s="46">
        <f t="shared" si="37"/>
        <v>838681</v>
      </c>
      <c r="G1838" s="391" t="s">
        <v>9567</v>
      </c>
    </row>
    <row r="1839" spans="4:7" x14ac:dyDescent="0.3">
      <c r="D1839" s="65"/>
      <c r="E1839" s="65"/>
      <c r="F1839" s="46">
        <f t="shared" si="37"/>
        <v>838681</v>
      </c>
      <c r="G1839" s="391" t="s">
        <v>9567</v>
      </c>
    </row>
    <row r="1840" spans="4:7" x14ac:dyDescent="0.3">
      <c r="D1840" s="65"/>
      <c r="E1840" s="65"/>
      <c r="F1840" s="46">
        <f t="shared" si="37"/>
        <v>838681</v>
      </c>
      <c r="G1840" s="391" t="s">
        <v>9567</v>
      </c>
    </row>
    <row r="1841" spans="4:7" x14ac:dyDescent="0.3">
      <c r="D1841" s="65"/>
      <c r="E1841" s="65"/>
      <c r="F1841" s="46">
        <f t="shared" si="37"/>
        <v>838681</v>
      </c>
      <c r="G1841" s="391" t="s">
        <v>9567</v>
      </c>
    </row>
    <row r="1842" spans="4:7" x14ac:dyDescent="0.3">
      <c r="D1842" s="65"/>
      <c r="E1842" s="65"/>
      <c r="F1842" s="46">
        <f t="shared" si="37"/>
        <v>838681</v>
      </c>
      <c r="G1842" s="391" t="s">
        <v>9567</v>
      </c>
    </row>
    <row r="1843" spans="4:7" x14ac:dyDescent="0.3">
      <c r="D1843" s="65"/>
      <c r="E1843" s="65"/>
      <c r="F1843" s="46">
        <f t="shared" si="37"/>
        <v>838681</v>
      </c>
      <c r="G1843" s="391" t="s">
        <v>9567</v>
      </c>
    </row>
    <row r="1844" spans="4:7" x14ac:dyDescent="0.3">
      <c r="D1844" s="65"/>
      <c r="E1844" s="65"/>
      <c r="F1844" s="46">
        <f t="shared" si="37"/>
        <v>838681</v>
      </c>
      <c r="G1844" s="391" t="s">
        <v>9567</v>
      </c>
    </row>
    <row r="1845" spans="4:7" x14ac:dyDescent="0.3">
      <c r="D1845" s="65"/>
      <c r="E1845" s="65"/>
      <c r="F1845" s="46">
        <f t="shared" si="37"/>
        <v>838681</v>
      </c>
      <c r="G1845" s="391" t="s">
        <v>9567</v>
      </c>
    </row>
    <row r="1846" spans="4:7" x14ac:dyDescent="0.3">
      <c r="D1846" s="65"/>
      <c r="E1846" s="65"/>
      <c r="F1846" s="46">
        <f t="shared" si="37"/>
        <v>838681</v>
      </c>
      <c r="G1846" s="391" t="s">
        <v>9567</v>
      </c>
    </row>
    <row r="1847" spans="4:7" x14ac:dyDescent="0.3">
      <c r="D1847" s="65"/>
      <c r="E1847" s="65"/>
      <c r="F1847" s="46">
        <f t="shared" si="37"/>
        <v>838681</v>
      </c>
      <c r="G1847" s="391" t="s">
        <v>9567</v>
      </c>
    </row>
    <row r="1848" spans="4:7" x14ac:dyDescent="0.3">
      <c r="D1848" s="65"/>
      <c r="E1848" s="65"/>
      <c r="F1848" s="46">
        <f t="shared" si="37"/>
        <v>838681</v>
      </c>
      <c r="G1848" s="391" t="s">
        <v>9567</v>
      </c>
    </row>
    <row r="1849" spans="4:7" x14ac:dyDescent="0.3">
      <c r="F1849" s="46">
        <f t="shared" si="37"/>
        <v>838681</v>
      </c>
      <c r="G1849" s="391" t="s">
        <v>9567</v>
      </c>
    </row>
    <row r="1850" spans="4:7" x14ac:dyDescent="0.3">
      <c r="F1850" s="46">
        <f t="shared" si="37"/>
        <v>838681</v>
      </c>
      <c r="G1850" s="391" t="s">
        <v>9567</v>
      </c>
    </row>
    <row r="1851" spans="4:7" x14ac:dyDescent="0.3">
      <c r="F1851" s="46">
        <f t="shared" si="37"/>
        <v>838681</v>
      </c>
      <c r="G1851" s="391" t="s">
        <v>9567</v>
      </c>
    </row>
    <row r="1852" spans="4:7" x14ac:dyDescent="0.3">
      <c r="F1852" s="46">
        <f t="shared" si="37"/>
        <v>838681</v>
      </c>
      <c r="G1852" s="391" t="s">
        <v>9567</v>
      </c>
    </row>
    <row r="1853" spans="4:7" x14ac:dyDescent="0.3">
      <c r="F1853" s="46">
        <f t="shared" si="37"/>
        <v>838681</v>
      </c>
      <c r="G1853" s="391" t="s">
        <v>9567</v>
      </c>
    </row>
    <row r="1854" spans="4:7" x14ac:dyDescent="0.3">
      <c r="F1854" s="46">
        <f t="shared" si="37"/>
        <v>838681</v>
      </c>
      <c r="G1854" s="391" t="s">
        <v>9567</v>
      </c>
    </row>
    <row r="1855" spans="4:7" x14ac:dyDescent="0.3">
      <c r="F1855" s="46">
        <f t="shared" si="37"/>
        <v>838681</v>
      </c>
      <c r="G1855" s="391" t="s">
        <v>9567</v>
      </c>
    </row>
    <row r="1856" spans="4:7" x14ac:dyDescent="0.3">
      <c r="F1856" s="46">
        <f t="shared" si="37"/>
        <v>838681</v>
      </c>
      <c r="G1856" s="391" t="s">
        <v>9567</v>
      </c>
    </row>
    <row r="1857" spans="6:7" x14ac:dyDescent="0.3">
      <c r="F1857" s="46">
        <f t="shared" si="37"/>
        <v>838681</v>
      </c>
      <c r="G1857" s="391" t="s">
        <v>9567</v>
      </c>
    </row>
    <row r="1858" spans="6:7" x14ac:dyDescent="0.3">
      <c r="F1858" s="46">
        <f t="shared" si="37"/>
        <v>838681</v>
      </c>
      <c r="G1858" s="391" t="s">
        <v>9567</v>
      </c>
    </row>
    <row r="1859" spans="6:7" x14ac:dyDescent="0.3">
      <c r="F1859" s="46">
        <f t="shared" si="37"/>
        <v>838681</v>
      </c>
      <c r="G1859" s="391" t="s">
        <v>9567</v>
      </c>
    </row>
    <row r="1860" spans="6:7" x14ac:dyDescent="0.3">
      <c r="F1860" s="46">
        <f t="shared" si="37"/>
        <v>838681</v>
      </c>
      <c r="G1860" s="391" t="s">
        <v>9567</v>
      </c>
    </row>
    <row r="1861" spans="6:7" x14ac:dyDescent="0.3">
      <c r="F1861" s="46">
        <f t="shared" si="37"/>
        <v>838681</v>
      </c>
      <c r="G1861" s="391" t="s">
        <v>9567</v>
      </c>
    </row>
    <row r="1862" spans="6:7" x14ac:dyDescent="0.3">
      <c r="F1862" s="46">
        <f t="shared" si="37"/>
        <v>838681</v>
      </c>
      <c r="G1862" s="391" t="s">
        <v>9567</v>
      </c>
    </row>
    <row r="1863" spans="6:7" x14ac:dyDescent="0.3">
      <c r="F1863" s="46">
        <f t="shared" si="37"/>
        <v>838681</v>
      </c>
      <c r="G1863" s="391" t="s">
        <v>9567</v>
      </c>
    </row>
    <row r="1864" spans="6:7" x14ac:dyDescent="0.3">
      <c r="F1864" s="46">
        <f t="shared" si="37"/>
        <v>838681</v>
      </c>
      <c r="G1864" s="391" t="s">
        <v>9567</v>
      </c>
    </row>
    <row r="1865" spans="6:7" x14ac:dyDescent="0.3">
      <c r="F1865" s="46">
        <f t="shared" ref="F1865:F1928" si="38">F1864+E1865-D1865</f>
        <v>838681</v>
      </c>
      <c r="G1865" s="391" t="s">
        <v>9567</v>
      </c>
    </row>
    <row r="1866" spans="6:7" x14ac:dyDescent="0.3">
      <c r="F1866" s="46">
        <f t="shared" si="38"/>
        <v>838681</v>
      </c>
      <c r="G1866" s="391" t="s">
        <v>9567</v>
      </c>
    </row>
    <row r="1867" spans="6:7" x14ac:dyDescent="0.3">
      <c r="F1867" s="46">
        <f t="shared" si="38"/>
        <v>838681</v>
      </c>
      <c r="G1867" s="391" t="s">
        <v>9567</v>
      </c>
    </row>
    <row r="1868" spans="6:7" x14ac:dyDescent="0.3">
      <c r="F1868" s="46">
        <f t="shared" si="38"/>
        <v>838681</v>
      </c>
      <c r="G1868" s="391" t="s">
        <v>9567</v>
      </c>
    </row>
    <row r="1869" spans="6:7" x14ac:dyDescent="0.3">
      <c r="F1869" s="46">
        <f t="shared" si="38"/>
        <v>838681</v>
      </c>
      <c r="G1869" s="391" t="s">
        <v>9567</v>
      </c>
    </row>
    <row r="1870" spans="6:7" x14ac:dyDescent="0.3">
      <c r="F1870" s="46">
        <f t="shared" si="38"/>
        <v>838681</v>
      </c>
      <c r="G1870" s="391" t="s">
        <v>9567</v>
      </c>
    </row>
    <row r="1871" spans="6:7" x14ac:dyDescent="0.3">
      <c r="F1871" s="46">
        <f t="shared" si="38"/>
        <v>838681</v>
      </c>
      <c r="G1871" s="391" t="s">
        <v>9567</v>
      </c>
    </row>
    <row r="1872" spans="6:7" x14ac:dyDescent="0.3">
      <c r="F1872" s="46">
        <f t="shared" si="38"/>
        <v>838681</v>
      </c>
      <c r="G1872" s="391" t="s">
        <v>9567</v>
      </c>
    </row>
    <row r="1873" spans="6:7" x14ac:dyDescent="0.3">
      <c r="F1873" s="46">
        <f t="shared" si="38"/>
        <v>838681</v>
      </c>
      <c r="G1873" s="391" t="s">
        <v>9567</v>
      </c>
    </row>
    <row r="1874" spans="6:7" x14ac:dyDescent="0.3">
      <c r="F1874" s="46">
        <f t="shared" si="38"/>
        <v>838681</v>
      </c>
      <c r="G1874" s="391" t="s">
        <v>9567</v>
      </c>
    </row>
    <row r="1875" spans="6:7" x14ac:dyDescent="0.3">
      <c r="F1875" s="46">
        <f t="shared" si="38"/>
        <v>838681</v>
      </c>
      <c r="G1875" s="391" t="s">
        <v>9567</v>
      </c>
    </row>
    <row r="1876" spans="6:7" x14ac:dyDescent="0.3">
      <c r="F1876" s="46">
        <f t="shared" si="38"/>
        <v>838681</v>
      </c>
      <c r="G1876" s="391" t="s">
        <v>9567</v>
      </c>
    </row>
    <row r="1877" spans="6:7" x14ac:dyDescent="0.3">
      <c r="F1877" s="46">
        <f t="shared" si="38"/>
        <v>838681</v>
      </c>
      <c r="G1877" s="391" t="s">
        <v>9567</v>
      </c>
    </row>
    <row r="1878" spans="6:7" x14ac:dyDescent="0.3">
      <c r="F1878" s="46">
        <f t="shared" si="38"/>
        <v>838681</v>
      </c>
      <c r="G1878" s="391" t="s">
        <v>9567</v>
      </c>
    </row>
    <row r="1879" spans="6:7" x14ac:dyDescent="0.3">
      <c r="F1879" s="46">
        <f t="shared" si="38"/>
        <v>838681</v>
      </c>
      <c r="G1879" s="391" t="s">
        <v>9567</v>
      </c>
    </row>
    <row r="1880" spans="6:7" x14ac:dyDescent="0.3">
      <c r="F1880" s="46">
        <f t="shared" si="38"/>
        <v>838681</v>
      </c>
      <c r="G1880" s="391" t="s">
        <v>9567</v>
      </c>
    </row>
    <row r="1881" spans="6:7" x14ac:dyDescent="0.3">
      <c r="F1881" s="46">
        <f t="shared" si="38"/>
        <v>838681</v>
      </c>
      <c r="G1881" s="391" t="s">
        <v>9567</v>
      </c>
    </row>
    <row r="1882" spans="6:7" x14ac:dyDescent="0.3">
      <c r="F1882" s="46">
        <f t="shared" si="38"/>
        <v>838681</v>
      </c>
      <c r="G1882" s="391" t="s">
        <v>9567</v>
      </c>
    </row>
    <row r="1883" spans="6:7" x14ac:dyDescent="0.3">
      <c r="F1883" s="46">
        <f t="shared" si="38"/>
        <v>838681</v>
      </c>
      <c r="G1883" s="391" t="s">
        <v>9567</v>
      </c>
    </row>
    <row r="1884" spans="6:7" x14ac:dyDescent="0.3">
      <c r="F1884" s="46">
        <f t="shared" si="38"/>
        <v>838681</v>
      </c>
      <c r="G1884" s="391" t="s">
        <v>9567</v>
      </c>
    </row>
    <row r="1885" spans="6:7" x14ac:dyDescent="0.3">
      <c r="F1885" s="46">
        <f t="shared" si="38"/>
        <v>838681</v>
      </c>
      <c r="G1885" s="391" t="s">
        <v>9567</v>
      </c>
    </row>
    <row r="1886" spans="6:7" x14ac:dyDescent="0.3">
      <c r="F1886" s="46">
        <f t="shared" si="38"/>
        <v>838681</v>
      </c>
      <c r="G1886" s="391" t="s">
        <v>9567</v>
      </c>
    </row>
    <row r="1887" spans="6:7" x14ac:dyDescent="0.3">
      <c r="F1887" s="46">
        <f t="shared" si="38"/>
        <v>838681</v>
      </c>
      <c r="G1887" s="391" t="s">
        <v>9567</v>
      </c>
    </row>
    <row r="1888" spans="6:7" x14ac:dyDescent="0.3">
      <c r="F1888" s="46">
        <f t="shared" si="38"/>
        <v>838681</v>
      </c>
      <c r="G1888" s="391" t="s">
        <v>9567</v>
      </c>
    </row>
    <row r="1889" spans="6:7" x14ac:dyDescent="0.3">
      <c r="F1889" s="46">
        <f t="shared" si="38"/>
        <v>838681</v>
      </c>
      <c r="G1889" s="391" t="s">
        <v>9567</v>
      </c>
    </row>
    <row r="1890" spans="6:7" x14ac:dyDescent="0.3">
      <c r="F1890" s="46">
        <f t="shared" si="38"/>
        <v>838681</v>
      </c>
      <c r="G1890" s="391" t="s">
        <v>9567</v>
      </c>
    </row>
    <row r="1891" spans="6:7" x14ac:dyDescent="0.3">
      <c r="F1891" s="46">
        <f t="shared" si="38"/>
        <v>838681</v>
      </c>
      <c r="G1891" s="391" t="s">
        <v>9567</v>
      </c>
    </row>
    <row r="1892" spans="6:7" x14ac:dyDescent="0.3">
      <c r="F1892" s="46">
        <f t="shared" si="38"/>
        <v>838681</v>
      </c>
      <c r="G1892" s="391" t="s">
        <v>9567</v>
      </c>
    </row>
    <row r="1893" spans="6:7" x14ac:dyDescent="0.3">
      <c r="F1893" s="46">
        <f t="shared" si="38"/>
        <v>838681</v>
      </c>
      <c r="G1893" s="391" t="s">
        <v>9567</v>
      </c>
    </row>
    <row r="1894" spans="6:7" x14ac:dyDescent="0.3">
      <c r="F1894" s="46">
        <f t="shared" si="38"/>
        <v>838681</v>
      </c>
      <c r="G1894" s="391" t="s">
        <v>9567</v>
      </c>
    </row>
    <row r="1895" spans="6:7" x14ac:dyDescent="0.3">
      <c r="F1895" s="46">
        <f t="shared" si="38"/>
        <v>838681</v>
      </c>
      <c r="G1895" s="391" t="s">
        <v>9567</v>
      </c>
    </row>
    <row r="1896" spans="6:7" x14ac:dyDescent="0.3">
      <c r="F1896" s="46">
        <f t="shared" si="38"/>
        <v>838681</v>
      </c>
      <c r="G1896" s="391" t="s">
        <v>9567</v>
      </c>
    </row>
    <row r="1897" spans="6:7" x14ac:dyDescent="0.3">
      <c r="F1897" s="46">
        <f t="shared" si="38"/>
        <v>838681</v>
      </c>
      <c r="G1897" s="391" t="s">
        <v>9567</v>
      </c>
    </row>
    <row r="1898" spans="6:7" x14ac:dyDescent="0.3">
      <c r="F1898" s="46">
        <f t="shared" si="38"/>
        <v>838681</v>
      </c>
      <c r="G1898" s="391" t="s">
        <v>9567</v>
      </c>
    </row>
    <row r="1899" spans="6:7" x14ac:dyDescent="0.3">
      <c r="F1899" s="46">
        <f t="shared" si="38"/>
        <v>838681</v>
      </c>
      <c r="G1899" s="391" t="s">
        <v>9567</v>
      </c>
    </row>
    <row r="1900" spans="6:7" x14ac:dyDescent="0.3">
      <c r="F1900" s="46">
        <f t="shared" si="38"/>
        <v>838681</v>
      </c>
      <c r="G1900" s="391" t="s">
        <v>9567</v>
      </c>
    </row>
    <row r="1901" spans="6:7" x14ac:dyDescent="0.3">
      <c r="F1901" s="46">
        <f t="shared" si="38"/>
        <v>838681</v>
      </c>
      <c r="G1901" s="391" t="s">
        <v>9567</v>
      </c>
    </row>
    <row r="1902" spans="6:7" x14ac:dyDescent="0.3">
      <c r="F1902" s="46">
        <f t="shared" si="38"/>
        <v>838681</v>
      </c>
      <c r="G1902" s="391" t="s">
        <v>9567</v>
      </c>
    </row>
    <row r="1903" spans="6:7" x14ac:dyDescent="0.3">
      <c r="F1903" s="46">
        <f t="shared" si="38"/>
        <v>838681</v>
      </c>
      <c r="G1903" s="391" t="s">
        <v>9567</v>
      </c>
    </row>
    <row r="1904" spans="6:7" x14ac:dyDescent="0.3">
      <c r="F1904" s="46">
        <f t="shared" si="38"/>
        <v>838681</v>
      </c>
      <c r="G1904" s="391" t="s">
        <v>9567</v>
      </c>
    </row>
    <row r="1905" spans="6:7" x14ac:dyDescent="0.3">
      <c r="F1905" s="46">
        <f t="shared" si="38"/>
        <v>838681</v>
      </c>
      <c r="G1905" s="391" t="s">
        <v>9567</v>
      </c>
    </row>
    <row r="1906" spans="6:7" x14ac:dyDescent="0.3">
      <c r="F1906" s="46">
        <f t="shared" si="38"/>
        <v>838681</v>
      </c>
      <c r="G1906" s="391" t="s">
        <v>9567</v>
      </c>
    </row>
    <row r="1907" spans="6:7" x14ac:dyDescent="0.3">
      <c r="F1907" s="46">
        <f t="shared" si="38"/>
        <v>838681</v>
      </c>
      <c r="G1907" s="391" t="s">
        <v>9567</v>
      </c>
    </row>
    <row r="1908" spans="6:7" x14ac:dyDescent="0.3">
      <c r="F1908" s="46">
        <f t="shared" si="38"/>
        <v>838681</v>
      </c>
      <c r="G1908" s="391" t="s">
        <v>9567</v>
      </c>
    </row>
    <row r="1909" spans="6:7" x14ac:dyDescent="0.3">
      <c r="F1909" s="46">
        <f t="shared" si="38"/>
        <v>838681</v>
      </c>
      <c r="G1909" s="391" t="s">
        <v>9567</v>
      </c>
    </row>
    <row r="1910" spans="6:7" x14ac:dyDescent="0.3">
      <c r="F1910" s="46">
        <f t="shared" si="38"/>
        <v>838681</v>
      </c>
      <c r="G1910" s="391" t="s">
        <v>9567</v>
      </c>
    </row>
    <row r="1911" spans="6:7" x14ac:dyDescent="0.3">
      <c r="F1911" s="46">
        <f t="shared" si="38"/>
        <v>838681</v>
      </c>
      <c r="G1911" s="391" t="s">
        <v>9567</v>
      </c>
    </row>
    <row r="1912" spans="6:7" x14ac:dyDescent="0.3">
      <c r="F1912" s="46">
        <f t="shared" si="38"/>
        <v>838681</v>
      </c>
      <c r="G1912" s="391" t="s">
        <v>9567</v>
      </c>
    </row>
    <row r="1913" spans="6:7" x14ac:dyDescent="0.3">
      <c r="F1913" s="46">
        <f t="shared" si="38"/>
        <v>838681</v>
      </c>
      <c r="G1913" s="391" t="s">
        <v>9567</v>
      </c>
    </row>
    <row r="1914" spans="6:7" x14ac:dyDescent="0.3">
      <c r="F1914" s="46">
        <f t="shared" si="38"/>
        <v>838681</v>
      </c>
      <c r="G1914" s="391" t="s">
        <v>9567</v>
      </c>
    </row>
    <row r="1915" spans="6:7" x14ac:dyDescent="0.3">
      <c r="F1915" s="46">
        <f t="shared" si="38"/>
        <v>838681</v>
      </c>
      <c r="G1915" s="391" t="s">
        <v>9567</v>
      </c>
    </row>
    <row r="1916" spans="6:7" x14ac:dyDescent="0.3">
      <c r="F1916" s="46">
        <f t="shared" si="38"/>
        <v>838681</v>
      </c>
      <c r="G1916" s="391" t="s">
        <v>9567</v>
      </c>
    </row>
    <row r="1917" spans="6:7" x14ac:dyDescent="0.3">
      <c r="F1917" s="46">
        <f t="shared" si="38"/>
        <v>838681</v>
      </c>
      <c r="G1917" s="391" t="s">
        <v>9567</v>
      </c>
    </row>
    <row r="1918" spans="6:7" x14ac:dyDescent="0.3">
      <c r="F1918" s="46">
        <f t="shared" si="38"/>
        <v>838681</v>
      </c>
      <c r="G1918" s="391" t="s">
        <v>9567</v>
      </c>
    </row>
    <row r="1919" spans="6:7" x14ac:dyDescent="0.3">
      <c r="F1919" s="46">
        <f t="shared" si="38"/>
        <v>838681</v>
      </c>
      <c r="G1919" s="391" t="s">
        <v>9567</v>
      </c>
    </row>
    <row r="1920" spans="6:7" x14ac:dyDescent="0.3">
      <c r="F1920" s="46">
        <f t="shared" si="38"/>
        <v>838681</v>
      </c>
      <c r="G1920" s="391" t="s">
        <v>9567</v>
      </c>
    </row>
    <row r="1921" spans="6:7" x14ac:dyDescent="0.3">
      <c r="F1921" s="46">
        <f t="shared" si="38"/>
        <v>838681</v>
      </c>
      <c r="G1921" s="391" t="s">
        <v>9567</v>
      </c>
    </row>
    <row r="1922" spans="6:7" x14ac:dyDescent="0.3">
      <c r="F1922" s="46">
        <f t="shared" si="38"/>
        <v>838681</v>
      </c>
      <c r="G1922" s="391" t="s">
        <v>9567</v>
      </c>
    </row>
    <row r="1923" spans="6:7" x14ac:dyDescent="0.3">
      <c r="F1923" s="46">
        <f t="shared" si="38"/>
        <v>838681</v>
      </c>
      <c r="G1923" s="391" t="s">
        <v>9567</v>
      </c>
    </row>
    <row r="1924" spans="6:7" x14ac:dyDescent="0.3">
      <c r="F1924" s="46">
        <f t="shared" si="38"/>
        <v>838681</v>
      </c>
      <c r="G1924" s="391" t="s">
        <v>9567</v>
      </c>
    </row>
    <row r="1925" spans="6:7" x14ac:dyDescent="0.3">
      <c r="F1925" s="46">
        <f t="shared" si="38"/>
        <v>838681</v>
      </c>
      <c r="G1925" s="391" t="s">
        <v>9567</v>
      </c>
    </row>
    <row r="1926" spans="6:7" x14ac:dyDescent="0.3">
      <c r="F1926" s="46">
        <f t="shared" si="38"/>
        <v>838681</v>
      </c>
      <c r="G1926" s="391" t="s">
        <v>9567</v>
      </c>
    </row>
    <row r="1927" spans="6:7" x14ac:dyDescent="0.3">
      <c r="F1927" s="46">
        <f t="shared" si="38"/>
        <v>838681</v>
      </c>
      <c r="G1927" s="391" t="s">
        <v>9567</v>
      </c>
    </row>
    <row r="1928" spans="6:7" x14ac:dyDescent="0.3">
      <c r="F1928" s="46">
        <f t="shared" si="38"/>
        <v>838681</v>
      </c>
      <c r="G1928" s="391" t="s">
        <v>9567</v>
      </c>
    </row>
    <row r="1929" spans="6:7" x14ac:dyDescent="0.3">
      <c r="F1929" s="46">
        <f t="shared" ref="F1929:F1992" si="39">F1928+E1929-D1929</f>
        <v>838681</v>
      </c>
      <c r="G1929" s="391" t="s">
        <v>9567</v>
      </c>
    </row>
    <row r="1930" spans="6:7" x14ac:dyDescent="0.3">
      <c r="F1930" s="46">
        <f t="shared" si="39"/>
        <v>838681</v>
      </c>
      <c r="G1930" s="391" t="s">
        <v>9567</v>
      </c>
    </row>
    <row r="1931" spans="6:7" x14ac:dyDescent="0.3">
      <c r="F1931" s="46">
        <f t="shared" si="39"/>
        <v>838681</v>
      </c>
      <c r="G1931" s="391" t="s">
        <v>9567</v>
      </c>
    </row>
    <row r="1932" spans="6:7" x14ac:dyDescent="0.3">
      <c r="F1932" s="46">
        <f t="shared" si="39"/>
        <v>838681</v>
      </c>
      <c r="G1932" s="391" t="s">
        <v>9567</v>
      </c>
    </row>
    <row r="1933" spans="6:7" x14ac:dyDescent="0.3">
      <c r="F1933" s="46">
        <f t="shared" si="39"/>
        <v>838681</v>
      </c>
      <c r="G1933" s="391" t="s">
        <v>9567</v>
      </c>
    </row>
    <row r="1934" spans="6:7" x14ac:dyDescent="0.3">
      <c r="F1934" s="46">
        <f t="shared" si="39"/>
        <v>838681</v>
      </c>
      <c r="G1934" s="391" t="s">
        <v>9567</v>
      </c>
    </row>
    <row r="1935" spans="6:7" x14ac:dyDescent="0.3">
      <c r="F1935" s="46">
        <f t="shared" si="39"/>
        <v>838681</v>
      </c>
      <c r="G1935" s="391" t="s">
        <v>9567</v>
      </c>
    </row>
    <row r="1936" spans="6:7" x14ac:dyDescent="0.3">
      <c r="F1936" s="46">
        <f t="shared" si="39"/>
        <v>838681</v>
      </c>
      <c r="G1936" s="391" t="s">
        <v>9567</v>
      </c>
    </row>
    <row r="1937" spans="6:7" x14ac:dyDescent="0.3">
      <c r="F1937" s="46">
        <f t="shared" si="39"/>
        <v>838681</v>
      </c>
      <c r="G1937" s="391" t="s">
        <v>9567</v>
      </c>
    </row>
    <row r="1938" spans="6:7" x14ac:dyDescent="0.3">
      <c r="F1938" s="46">
        <f t="shared" si="39"/>
        <v>838681</v>
      </c>
      <c r="G1938" s="391" t="s">
        <v>9567</v>
      </c>
    </row>
    <row r="1939" spans="6:7" x14ac:dyDescent="0.3">
      <c r="F1939" s="46">
        <f t="shared" si="39"/>
        <v>838681</v>
      </c>
      <c r="G1939" s="391" t="s">
        <v>9567</v>
      </c>
    </row>
    <row r="1940" spans="6:7" x14ac:dyDescent="0.3">
      <c r="F1940" s="46">
        <f t="shared" si="39"/>
        <v>838681</v>
      </c>
      <c r="G1940" s="391" t="s">
        <v>9567</v>
      </c>
    </row>
    <row r="1941" spans="6:7" x14ac:dyDescent="0.3">
      <c r="F1941" s="46">
        <f t="shared" si="39"/>
        <v>838681</v>
      </c>
      <c r="G1941" s="391" t="s">
        <v>9567</v>
      </c>
    </row>
    <row r="1942" spans="6:7" x14ac:dyDescent="0.3">
      <c r="F1942" s="46">
        <f t="shared" si="39"/>
        <v>838681</v>
      </c>
      <c r="G1942" s="391" t="s">
        <v>9567</v>
      </c>
    </row>
    <row r="1943" spans="6:7" x14ac:dyDescent="0.3">
      <c r="F1943" s="46">
        <f t="shared" si="39"/>
        <v>838681</v>
      </c>
      <c r="G1943" s="391" t="s">
        <v>9567</v>
      </c>
    </row>
    <row r="1944" spans="6:7" x14ac:dyDescent="0.3">
      <c r="F1944" s="46">
        <f t="shared" si="39"/>
        <v>838681</v>
      </c>
      <c r="G1944" s="391" t="s">
        <v>9567</v>
      </c>
    </row>
    <row r="1945" spans="6:7" x14ac:dyDescent="0.3">
      <c r="F1945" s="46">
        <f t="shared" si="39"/>
        <v>838681</v>
      </c>
      <c r="G1945" s="391" t="s">
        <v>9567</v>
      </c>
    </row>
    <row r="1946" spans="6:7" x14ac:dyDescent="0.3">
      <c r="F1946" s="46">
        <f t="shared" si="39"/>
        <v>838681</v>
      </c>
      <c r="G1946" s="391" t="s">
        <v>9567</v>
      </c>
    </row>
    <row r="1947" spans="6:7" x14ac:dyDescent="0.3">
      <c r="F1947" s="46">
        <f t="shared" si="39"/>
        <v>838681</v>
      </c>
      <c r="G1947" s="391" t="s">
        <v>9567</v>
      </c>
    </row>
    <row r="1948" spans="6:7" x14ac:dyDescent="0.3">
      <c r="F1948" s="46">
        <f t="shared" si="39"/>
        <v>838681</v>
      </c>
      <c r="G1948" s="391" t="s">
        <v>9567</v>
      </c>
    </row>
    <row r="1949" spans="6:7" x14ac:dyDescent="0.3">
      <c r="F1949" s="46">
        <f t="shared" si="39"/>
        <v>838681</v>
      </c>
      <c r="G1949" s="391" t="s">
        <v>9567</v>
      </c>
    </row>
    <row r="1950" spans="6:7" x14ac:dyDescent="0.3">
      <c r="F1950" s="46">
        <f t="shared" si="39"/>
        <v>838681</v>
      </c>
      <c r="G1950" s="391" t="s">
        <v>9567</v>
      </c>
    </row>
    <row r="1951" spans="6:7" x14ac:dyDescent="0.3">
      <c r="F1951" s="46">
        <f t="shared" si="39"/>
        <v>838681</v>
      </c>
      <c r="G1951" s="391" t="s">
        <v>9567</v>
      </c>
    </row>
    <row r="1952" spans="6:7" x14ac:dyDescent="0.3">
      <c r="F1952" s="46">
        <f t="shared" si="39"/>
        <v>838681</v>
      </c>
      <c r="G1952" s="391" t="s">
        <v>9567</v>
      </c>
    </row>
    <row r="1953" spans="6:7" x14ac:dyDescent="0.3">
      <c r="F1953" s="46">
        <f t="shared" si="39"/>
        <v>838681</v>
      </c>
      <c r="G1953" s="391" t="s">
        <v>9567</v>
      </c>
    </row>
    <row r="1954" spans="6:7" x14ac:dyDescent="0.3">
      <c r="F1954" s="46">
        <f t="shared" si="39"/>
        <v>838681</v>
      </c>
      <c r="G1954" s="391" t="s">
        <v>9567</v>
      </c>
    </row>
    <row r="1955" spans="6:7" x14ac:dyDescent="0.3">
      <c r="F1955" s="46">
        <f t="shared" si="39"/>
        <v>838681</v>
      </c>
      <c r="G1955" s="391" t="s">
        <v>9567</v>
      </c>
    </row>
    <row r="1956" spans="6:7" x14ac:dyDescent="0.3">
      <c r="F1956" s="46">
        <f t="shared" si="39"/>
        <v>838681</v>
      </c>
      <c r="G1956" s="391" t="s">
        <v>9567</v>
      </c>
    </row>
    <row r="1957" spans="6:7" x14ac:dyDescent="0.3">
      <c r="F1957" s="46">
        <f t="shared" si="39"/>
        <v>838681</v>
      </c>
      <c r="G1957" s="391" t="s">
        <v>9567</v>
      </c>
    </row>
    <row r="1958" spans="6:7" x14ac:dyDescent="0.3">
      <c r="F1958" s="46">
        <f t="shared" si="39"/>
        <v>838681</v>
      </c>
      <c r="G1958" s="391" t="s">
        <v>9567</v>
      </c>
    </row>
    <row r="1959" spans="6:7" x14ac:dyDescent="0.3">
      <c r="F1959" s="46">
        <f t="shared" si="39"/>
        <v>838681</v>
      </c>
      <c r="G1959" s="391" t="s">
        <v>9567</v>
      </c>
    </row>
    <row r="1960" spans="6:7" x14ac:dyDescent="0.3">
      <c r="F1960" s="46">
        <f t="shared" si="39"/>
        <v>838681</v>
      </c>
      <c r="G1960" s="391" t="s">
        <v>9567</v>
      </c>
    </row>
    <row r="1961" spans="6:7" x14ac:dyDescent="0.3">
      <c r="F1961" s="46">
        <f t="shared" si="39"/>
        <v>838681</v>
      </c>
      <c r="G1961" s="391" t="s">
        <v>9567</v>
      </c>
    </row>
    <row r="1962" spans="6:7" x14ac:dyDescent="0.3">
      <c r="F1962" s="46">
        <f t="shared" si="39"/>
        <v>838681</v>
      </c>
      <c r="G1962" s="391" t="s">
        <v>9567</v>
      </c>
    </row>
    <row r="1963" spans="6:7" x14ac:dyDescent="0.3">
      <c r="F1963" s="46">
        <f t="shared" si="39"/>
        <v>838681</v>
      </c>
      <c r="G1963" s="391" t="s">
        <v>9567</v>
      </c>
    </row>
    <row r="1964" spans="6:7" x14ac:dyDescent="0.3">
      <c r="F1964" s="46">
        <f t="shared" si="39"/>
        <v>838681</v>
      </c>
      <c r="G1964" s="391" t="s">
        <v>9567</v>
      </c>
    </row>
    <row r="1965" spans="6:7" x14ac:dyDescent="0.3">
      <c r="F1965" s="46">
        <f t="shared" si="39"/>
        <v>838681</v>
      </c>
      <c r="G1965" s="391" t="s">
        <v>9567</v>
      </c>
    </row>
    <row r="1966" spans="6:7" x14ac:dyDescent="0.3">
      <c r="F1966" s="46">
        <f t="shared" si="39"/>
        <v>838681</v>
      </c>
      <c r="G1966" s="391" t="s">
        <v>9567</v>
      </c>
    </row>
    <row r="1967" spans="6:7" x14ac:dyDescent="0.3">
      <c r="F1967" s="46">
        <f t="shared" si="39"/>
        <v>838681</v>
      </c>
      <c r="G1967" s="391" t="s">
        <v>9567</v>
      </c>
    </row>
    <row r="1968" spans="6:7" x14ac:dyDescent="0.3">
      <c r="F1968" s="46">
        <f t="shared" si="39"/>
        <v>838681</v>
      </c>
      <c r="G1968" s="391" t="s">
        <v>9567</v>
      </c>
    </row>
    <row r="1969" spans="6:7" x14ac:dyDescent="0.3">
      <c r="F1969" s="46">
        <f t="shared" si="39"/>
        <v>838681</v>
      </c>
      <c r="G1969" s="391" t="s">
        <v>9567</v>
      </c>
    </row>
    <row r="1970" spans="6:7" x14ac:dyDescent="0.3">
      <c r="F1970" s="46">
        <f t="shared" si="39"/>
        <v>838681</v>
      </c>
      <c r="G1970" s="391" t="s">
        <v>9567</v>
      </c>
    </row>
    <row r="1971" spans="6:7" x14ac:dyDescent="0.3">
      <c r="F1971" s="46">
        <f t="shared" si="39"/>
        <v>838681</v>
      </c>
      <c r="G1971" s="391" t="s">
        <v>9567</v>
      </c>
    </row>
    <row r="1972" spans="6:7" x14ac:dyDescent="0.3">
      <c r="F1972" s="46">
        <f t="shared" si="39"/>
        <v>838681</v>
      </c>
      <c r="G1972" s="391" t="s">
        <v>9567</v>
      </c>
    </row>
    <row r="1973" spans="6:7" x14ac:dyDescent="0.3">
      <c r="F1973" s="46">
        <f t="shared" si="39"/>
        <v>838681</v>
      </c>
      <c r="G1973" s="391" t="s">
        <v>9567</v>
      </c>
    </row>
    <row r="1974" spans="6:7" x14ac:dyDescent="0.3">
      <c r="F1974" s="46">
        <f t="shared" si="39"/>
        <v>838681</v>
      </c>
      <c r="G1974" s="391" t="s">
        <v>9567</v>
      </c>
    </row>
    <row r="1975" spans="6:7" x14ac:dyDescent="0.3">
      <c r="F1975" s="46">
        <f t="shared" si="39"/>
        <v>838681</v>
      </c>
      <c r="G1975" s="391" t="s">
        <v>9567</v>
      </c>
    </row>
    <row r="1976" spans="6:7" x14ac:dyDescent="0.3">
      <c r="F1976" s="46">
        <f t="shared" si="39"/>
        <v>838681</v>
      </c>
      <c r="G1976" s="391" t="s">
        <v>9567</v>
      </c>
    </row>
    <row r="1977" spans="6:7" x14ac:dyDescent="0.3">
      <c r="F1977" s="46">
        <f t="shared" si="39"/>
        <v>838681</v>
      </c>
      <c r="G1977" s="391" t="s">
        <v>9567</v>
      </c>
    </row>
    <row r="1978" spans="6:7" x14ac:dyDescent="0.3">
      <c r="F1978" s="46">
        <f t="shared" si="39"/>
        <v>838681</v>
      </c>
      <c r="G1978" s="391" t="s">
        <v>9567</v>
      </c>
    </row>
    <row r="1979" spans="6:7" x14ac:dyDescent="0.3">
      <c r="F1979" s="46">
        <f t="shared" si="39"/>
        <v>838681</v>
      </c>
      <c r="G1979" s="391" t="s">
        <v>9567</v>
      </c>
    </row>
    <row r="1980" spans="6:7" x14ac:dyDescent="0.3">
      <c r="F1980" s="46">
        <f t="shared" si="39"/>
        <v>838681</v>
      </c>
      <c r="G1980" s="391" t="s">
        <v>9567</v>
      </c>
    </row>
    <row r="1981" spans="6:7" x14ac:dyDescent="0.3">
      <c r="F1981" s="46">
        <f t="shared" si="39"/>
        <v>838681</v>
      </c>
      <c r="G1981" s="391" t="s">
        <v>9567</v>
      </c>
    </row>
    <row r="1982" spans="6:7" x14ac:dyDescent="0.3">
      <c r="F1982" s="46">
        <f t="shared" si="39"/>
        <v>838681</v>
      </c>
      <c r="G1982" s="391" t="s">
        <v>9567</v>
      </c>
    </row>
    <row r="1983" spans="6:7" x14ac:dyDescent="0.3">
      <c r="F1983" s="46">
        <f t="shared" si="39"/>
        <v>838681</v>
      </c>
      <c r="G1983" s="391" t="s">
        <v>9567</v>
      </c>
    </row>
    <row r="1984" spans="6:7" x14ac:dyDescent="0.3">
      <c r="F1984" s="46">
        <f t="shared" si="39"/>
        <v>838681</v>
      </c>
      <c r="G1984" s="391" t="s">
        <v>9567</v>
      </c>
    </row>
    <row r="1985" spans="6:7" x14ac:dyDescent="0.3">
      <c r="F1985" s="46">
        <f t="shared" si="39"/>
        <v>838681</v>
      </c>
      <c r="G1985" s="391" t="s">
        <v>9567</v>
      </c>
    </row>
    <row r="1986" spans="6:7" x14ac:dyDescent="0.3">
      <c r="F1986" s="46">
        <f t="shared" si="39"/>
        <v>838681</v>
      </c>
      <c r="G1986" s="391" t="s">
        <v>9567</v>
      </c>
    </row>
    <row r="1987" spans="6:7" x14ac:dyDescent="0.3">
      <c r="F1987" s="46">
        <f t="shared" si="39"/>
        <v>838681</v>
      </c>
      <c r="G1987" s="391" t="s">
        <v>9567</v>
      </c>
    </row>
    <row r="1988" spans="6:7" x14ac:dyDescent="0.3">
      <c r="F1988" s="46">
        <f t="shared" si="39"/>
        <v>838681</v>
      </c>
      <c r="G1988" s="391" t="s">
        <v>9567</v>
      </c>
    </row>
    <row r="1989" spans="6:7" x14ac:dyDescent="0.3">
      <c r="F1989" s="46">
        <f t="shared" si="39"/>
        <v>838681</v>
      </c>
      <c r="G1989" s="391" t="s">
        <v>9567</v>
      </c>
    </row>
    <row r="1990" spans="6:7" x14ac:dyDescent="0.3">
      <c r="F1990" s="46">
        <f t="shared" si="39"/>
        <v>838681</v>
      </c>
      <c r="G1990" s="391" t="s">
        <v>9567</v>
      </c>
    </row>
    <row r="1991" spans="6:7" x14ac:dyDescent="0.3">
      <c r="F1991" s="46">
        <f t="shared" si="39"/>
        <v>838681</v>
      </c>
      <c r="G1991" s="391" t="s">
        <v>9567</v>
      </c>
    </row>
    <row r="1992" spans="6:7" x14ac:dyDescent="0.3">
      <c r="F1992" s="46">
        <f t="shared" si="39"/>
        <v>838681</v>
      </c>
      <c r="G1992" s="391" t="s">
        <v>9567</v>
      </c>
    </row>
    <row r="1993" spans="6:7" x14ac:dyDescent="0.3">
      <c r="F1993" s="46">
        <f t="shared" ref="F1993:F2005" si="40">F1992+E1993-D1993</f>
        <v>838681</v>
      </c>
      <c r="G1993" s="391" t="s">
        <v>9567</v>
      </c>
    </row>
    <row r="1994" spans="6:7" x14ac:dyDescent="0.3">
      <c r="F1994" s="46">
        <f t="shared" si="40"/>
        <v>838681</v>
      </c>
      <c r="G1994" s="391" t="s">
        <v>9567</v>
      </c>
    </row>
    <row r="1995" spans="6:7" x14ac:dyDescent="0.3">
      <c r="F1995" s="46">
        <f t="shared" si="40"/>
        <v>838681</v>
      </c>
      <c r="G1995" s="391" t="s">
        <v>9567</v>
      </c>
    </row>
    <row r="1996" spans="6:7" x14ac:dyDescent="0.3">
      <c r="F1996" s="46">
        <f t="shared" si="40"/>
        <v>838681</v>
      </c>
      <c r="G1996" s="391" t="s">
        <v>9567</v>
      </c>
    </row>
    <row r="1997" spans="6:7" x14ac:dyDescent="0.3">
      <c r="F1997" s="46">
        <f t="shared" si="40"/>
        <v>838681</v>
      </c>
      <c r="G1997" s="391" t="s">
        <v>9567</v>
      </c>
    </row>
    <row r="1998" spans="6:7" x14ac:dyDescent="0.3">
      <c r="F1998" s="46">
        <f t="shared" si="40"/>
        <v>838681</v>
      </c>
      <c r="G1998" s="391" t="s">
        <v>9567</v>
      </c>
    </row>
    <row r="1999" spans="6:7" x14ac:dyDescent="0.3">
      <c r="F1999" s="46">
        <f t="shared" si="40"/>
        <v>838681</v>
      </c>
      <c r="G1999" s="391" t="s">
        <v>9567</v>
      </c>
    </row>
    <row r="2000" spans="6:7" x14ac:dyDescent="0.3">
      <c r="F2000" s="46">
        <f t="shared" si="40"/>
        <v>838681</v>
      </c>
      <c r="G2000" s="391" t="s">
        <v>9567</v>
      </c>
    </row>
    <row r="2001" spans="6:7" x14ac:dyDescent="0.3">
      <c r="F2001" s="46">
        <f t="shared" si="40"/>
        <v>838681</v>
      </c>
      <c r="G2001" s="391" t="s">
        <v>9567</v>
      </c>
    </row>
    <row r="2002" spans="6:7" x14ac:dyDescent="0.3">
      <c r="F2002" s="46">
        <f t="shared" si="40"/>
        <v>838681</v>
      </c>
      <c r="G2002" s="391" t="s">
        <v>9567</v>
      </c>
    </row>
    <row r="2003" spans="6:7" x14ac:dyDescent="0.3">
      <c r="F2003" s="46">
        <f t="shared" si="40"/>
        <v>838681</v>
      </c>
      <c r="G2003" s="391" t="s">
        <v>9567</v>
      </c>
    </row>
    <row r="2004" spans="6:7" x14ac:dyDescent="0.3">
      <c r="F2004" s="46">
        <f t="shared" si="40"/>
        <v>838681</v>
      </c>
      <c r="G2004" s="391" t="s">
        <v>9567</v>
      </c>
    </row>
    <row r="2005" spans="6:7" x14ac:dyDescent="0.3">
      <c r="F2005" s="46">
        <f t="shared" si="40"/>
        <v>838681</v>
      </c>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9567</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3">
      <c r="G4498" s="391" t="s">
        <v>9568</v>
      </c>
    </row>
    <row r="4499" spans="7:7" x14ac:dyDescent="0.25">
      <c r="G4499" s="400"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3">
      <c r="G5156" s="391" t="s">
        <v>9568</v>
      </c>
    </row>
    <row r="5157" spans="7:7" x14ac:dyDescent="0.25">
      <c r="G5157" s="400"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9568</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row r="7655" spans="7:7" x14ac:dyDescent="0.3">
      <c r="G7655"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11" activePane="bottomLeft" state="frozen"/>
      <selection activeCell="D6707" sqref="D6707"/>
      <selection pane="bottomLeft" activeCell="D932" sqref="D932"/>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10772</v>
      </c>
    </row>
    <row r="921" spans="1:7" x14ac:dyDescent="0.25">
      <c r="A921" s="446">
        <v>45303</v>
      </c>
      <c r="B921" s="394"/>
      <c r="C921" s="294" t="s">
        <v>13113</v>
      </c>
      <c r="D921" s="304">
        <v>11000</v>
      </c>
      <c r="E921" s="306"/>
      <c r="F921" s="48">
        <f t="shared" si="26"/>
        <v>-2127183</v>
      </c>
      <c r="G921" s="400" t="s">
        <v>10772</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7" x14ac:dyDescent="0.25">
      <c r="A929" s="446">
        <v>45311</v>
      </c>
      <c r="B929" s="394"/>
      <c r="C929" s="308" t="s">
        <v>13178</v>
      </c>
      <c r="D929" s="304">
        <v>400000</v>
      </c>
      <c r="E929" s="306"/>
      <c r="F929" s="48">
        <f t="shared" ref="F929:F992" si="28">F928+E929-D929</f>
        <v>-2617183</v>
      </c>
      <c r="G929" s="400" t="s">
        <v>9568</v>
      </c>
    </row>
    <row r="930" spans="1:7" x14ac:dyDescent="0.25">
      <c r="A930" s="446">
        <v>45311</v>
      </c>
      <c r="B930" s="394"/>
      <c r="C930" s="640" t="s">
        <v>13182</v>
      </c>
      <c r="D930" s="641"/>
      <c r="E930" s="642">
        <v>9316872</v>
      </c>
      <c r="F930" s="48">
        <f t="shared" si="28"/>
        <v>6699689</v>
      </c>
      <c r="G930" s="400" t="s">
        <v>10772</v>
      </c>
    </row>
    <row r="931" spans="1:7" x14ac:dyDescent="0.25">
      <c r="A931" s="446">
        <v>45311</v>
      </c>
      <c r="B931" s="394"/>
      <c r="C931" s="294" t="s">
        <v>13185</v>
      </c>
      <c r="D931" s="304">
        <v>32000</v>
      </c>
      <c r="E931" s="306"/>
      <c r="F931" s="48">
        <f t="shared" si="28"/>
        <v>6667689</v>
      </c>
      <c r="G931" s="400" t="s">
        <v>10772</v>
      </c>
    </row>
    <row r="932" spans="1:7" x14ac:dyDescent="0.25">
      <c r="A932" s="446">
        <v>45311</v>
      </c>
      <c r="B932" s="394"/>
      <c r="C932" s="294" t="s">
        <v>13192</v>
      </c>
      <c r="D932" s="304">
        <v>100000</v>
      </c>
      <c r="E932" s="306"/>
      <c r="F932" s="48">
        <f t="shared" si="28"/>
        <v>6567689</v>
      </c>
      <c r="G932" s="400" t="s">
        <v>10772</v>
      </c>
    </row>
    <row r="933" spans="1:7" x14ac:dyDescent="0.25">
      <c r="A933" s="294"/>
      <c r="B933" s="394"/>
      <c r="C933" s="294"/>
      <c r="D933" s="304"/>
      <c r="E933" s="306"/>
      <c r="F933" s="48">
        <f t="shared" si="28"/>
        <v>6567689</v>
      </c>
      <c r="G933" s="400" t="s">
        <v>10772</v>
      </c>
    </row>
    <row r="934" spans="1:7" x14ac:dyDescent="0.25">
      <c r="A934" s="294"/>
      <c r="B934" s="394"/>
      <c r="C934" s="294"/>
      <c r="D934" s="304"/>
      <c r="E934" s="306"/>
      <c r="F934" s="48">
        <f t="shared" si="28"/>
        <v>6567689</v>
      </c>
      <c r="G934" s="400" t="s">
        <v>10772</v>
      </c>
    </row>
    <row r="935" spans="1:7" x14ac:dyDescent="0.25">
      <c r="A935" s="294"/>
      <c r="B935" s="394"/>
      <c r="C935" s="294"/>
      <c r="D935" s="304"/>
      <c r="E935" s="306"/>
      <c r="F935" s="48">
        <f t="shared" si="28"/>
        <v>6567689</v>
      </c>
      <c r="G935" s="400" t="s">
        <v>10772</v>
      </c>
    </row>
    <row r="936" spans="1:7" x14ac:dyDescent="0.25">
      <c r="A936" s="294"/>
      <c r="B936" s="394"/>
      <c r="C936" s="294"/>
      <c r="D936" s="304"/>
      <c r="E936" s="306"/>
      <c r="F936" s="48">
        <f t="shared" si="28"/>
        <v>6567689</v>
      </c>
      <c r="G936" s="400" t="s">
        <v>10772</v>
      </c>
    </row>
    <row r="937" spans="1:7" x14ac:dyDescent="0.25">
      <c r="A937" s="294"/>
      <c r="B937" s="394"/>
      <c r="C937" s="294"/>
      <c r="D937" s="304"/>
      <c r="E937" s="306"/>
      <c r="F937" s="48">
        <f t="shared" si="28"/>
        <v>6567689</v>
      </c>
      <c r="G937" s="400" t="s">
        <v>10772</v>
      </c>
    </row>
    <row r="938" spans="1:7" x14ac:dyDescent="0.25">
      <c r="A938" s="294"/>
      <c r="B938" s="394"/>
      <c r="C938" s="294"/>
      <c r="D938" s="304"/>
      <c r="E938" s="306"/>
      <c r="F938" s="48">
        <f t="shared" si="28"/>
        <v>6567689</v>
      </c>
      <c r="G938" s="400" t="s">
        <v>10772</v>
      </c>
    </row>
    <row r="939" spans="1:7" x14ac:dyDescent="0.25">
      <c r="A939" s="294"/>
      <c r="B939" s="394"/>
      <c r="C939" s="294"/>
      <c r="D939" s="304"/>
      <c r="E939" s="306"/>
      <c r="F939" s="48">
        <f t="shared" si="28"/>
        <v>6567689</v>
      </c>
      <c r="G939" s="400" t="s">
        <v>10772</v>
      </c>
    </row>
    <row r="940" spans="1:7" x14ac:dyDescent="0.25">
      <c r="A940" s="294"/>
      <c r="B940" s="394"/>
      <c r="C940" s="294"/>
      <c r="D940" s="304"/>
      <c r="E940" s="306"/>
      <c r="F940" s="48">
        <f t="shared" si="28"/>
        <v>6567689</v>
      </c>
      <c r="G940" s="400" t="s">
        <v>10772</v>
      </c>
    </row>
    <row r="941" spans="1:7" x14ac:dyDescent="0.25">
      <c r="A941" s="294"/>
      <c r="B941" s="394"/>
      <c r="C941" s="294"/>
      <c r="D941" s="304"/>
      <c r="E941" s="306"/>
      <c r="F941" s="48">
        <f t="shared" si="28"/>
        <v>6567689</v>
      </c>
      <c r="G941" s="400" t="s">
        <v>10772</v>
      </c>
    </row>
    <row r="942" spans="1:7" x14ac:dyDescent="0.25">
      <c r="A942" s="294"/>
      <c r="B942" s="394"/>
      <c r="C942" s="294"/>
      <c r="D942" s="304"/>
      <c r="E942" s="306"/>
      <c r="F942" s="48">
        <f t="shared" si="28"/>
        <v>6567689</v>
      </c>
      <c r="G942" s="400" t="s">
        <v>10772</v>
      </c>
    </row>
    <row r="943" spans="1:7" x14ac:dyDescent="0.25">
      <c r="A943" s="294"/>
      <c r="B943" s="394"/>
      <c r="C943" s="294"/>
      <c r="D943" s="304"/>
      <c r="E943" s="306"/>
      <c r="F943" s="48">
        <f t="shared" si="28"/>
        <v>6567689</v>
      </c>
      <c r="G943" s="400" t="s">
        <v>10772</v>
      </c>
    </row>
    <row r="944" spans="1:7" x14ac:dyDescent="0.25">
      <c r="A944" s="294"/>
      <c r="B944" s="394"/>
      <c r="C944" s="294"/>
      <c r="D944" s="304"/>
      <c r="E944" s="306"/>
      <c r="F944" s="48">
        <f t="shared" si="28"/>
        <v>6567689</v>
      </c>
      <c r="G944" s="400" t="s">
        <v>10772</v>
      </c>
    </row>
    <row r="945" spans="1:7" x14ac:dyDescent="0.25">
      <c r="A945" s="294"/>
      <c r="B945" s="394"/>
      <c r="C945" s="294"/>
      <c r="D945" s="304"/>
      <c r="E945" s="306"/>
      <c r="F945" s="48">
        <f t="shared" si="28"/>
        <v>6567689</v>
      </c>
      <c r="G945" s="400" t="s">
        <v>10772</v>
      </c>
    </row>
    <row r="946" spans="1:7" x14ac:dyDescent="0.25">
      <c r="A946" s="294"/>
      <c r="B946" s="394"/>
      <c r="C946" s="294"/>
      <c r="D946" s="304"/>
      <c r="E946" s="306"/>
      <c r="F946" s="48">
        <f t="shared" si="28"/>
        <v>6567689</v>
      </c>
      <c r="G946" s="400" t="s">
        <v>10772</v>
      </c>
    </row>
    <row r="947" spans="1:7" x14ac:dyDescent="0.25">
      <c r="A947" s="294"/>
      <c r="B947" s="394"/>
      <c r="C947" s="294"/>
      <c r="D947" s="304"/>
      <c r="E947" s="306"/>
      <c r="F947" s="48">
        <f t="shared" si="28"/>
        <v>6567689</v>
      </c>
      <c r="G947" s="400" t="s">
        <v>10772</v>
      </c>
    </row>
    <row r="948" spans="1:7" x14ac:dyDescent="0.25">
      <c r="A948" s="294"/>
      <c r="B948" s="394"/>
      <c r="C948" s="294"/>
      <c r="D948" s="304"/>
      <c r="E948" s="306"/>
      <c r="F948" s="48">
        <f t="shared" si="28"/>
        <v>6567689</v>
      </c>
      <c r="G948" s="400" t="s">
        <v>10772</v>
      </c>
    </row>
    <row r="949" spans="1:7" x14ac:dyDescent="0.25">
      <c r="A949" s="294"/>
      <c r="B949" s="394"/>
      <c r="C949" s="294"/>
      <c r="D949" s="304"/>
      <c r="E949" s="306"/>
      <c r="F949" s="48">
        <f t="shared" si="28"/>
        <v>6567689</v>
      </c>
      <c r="G949" s="400" t="s">
        <v>10772</v>
      </c>
    </row>
    <row r="950" spans="1:7" x14ac:dyDescent="0.25">
      <c r="A950" s="294"/>
      <c r="B950" s="394"/>
      <c r="C950" s="294"/>
      <c r="D950" s="304"/>
      <c r="E950" s="306"/>
      <c r="F950" s="48">
        <f t="shared" si="28"/>
        <v>6567689</v>
      </c>
      <c r="G950" s="400" t="s">
        <v>10772</v>
      </c>
    </row>
    <row r="951" spans="1:7" x14ac:dyDescent="0.25">
      <c r="A951" s="294"/>
      <c r="B951" s="394"/>
      <c r="C951" s="294"/>
      <c r="D951" s="304"/>
      <c r="E951" s="306"/>
      <c r="F951" s="48">
        <f t="shared" si="28"/>
        <v>6567689</v>
      </c>
      <c r="G951" s="400" t="s">
        <v>10772</v>
      </c>
    </row>
    <row r="952" spans="1:7" x14ac:dyDescent="0.25">
      <c r="A952" s="294"/>
      <c r="B952" s="394"/>
      <c r="C952" s="294"/>
      <c r="D952" s="304"/>
      <c r="E952" s="306"/>
      <c r="F952" s="48">
        <f t="shared" si="28"/>
        <v>6567689</v>
      </c>
      <c r="G952" s="400" t="s">
        <v>10772</v>
      </c>
    </row>
    <row r="953" spans="1:7" x14ac:dyDescent="0.25">
      <c r="A953" s="294"/>
      <c r="B953" s="394"/>
      <c r="C953" s="294"/>
      <c r="D953" s="304"/>
      <c r="E953" s="306"/>
      <c r="F953" s="48">
        <f t="shared" si="28"/>
        <v>6567689</v>
      </c>
      <c r="G953" s="400" t="s">
        <v>10772</v>
      </c>
    </row>
    <row r="954" spans="1:7" x14ac:dyDescent="0.25">
      <c r="A954" s="294"/>
      <c r="B954" s="394"/>
      <c r="C954" s="294"/>
      <c r="D954" s="304"/>
      <c r="E954" s="306"/>
      <c r="F954" s="48">
        <f t="shared" si="28"/>
        <v>6567689</v>
      </c>
      <c r="G954" s="400" t="s">
        <v>10772</v>
      </c>
    </row>
    <row r="955" spans="1:7" x14ac:dyDescent="0.25">
      <c r="A955" s="294"/>
      <c r="B955" s="394"/>
      <c r="C955" s="294"/>
      <c r="D955" s="304"/>
      <c r="E955" s="306"/>
      <c r="F955" s="48">
        <f t="shared" si="28"/>
        <v>6567689</v>
      </c>
      <c r="G955" s="400" t="s">
        <v>10772</v>
      </c>
    </row>
    <row r="956" spans="1:7" x14ac:dyDescent="0.25">
      <c r="A956" s="294"/>
      <c r="B956" s="394"/>
      <c r="C956" s="294"/>
      <c r="D956" s="304"/>
      <c r="E956" s="306"/>
      <c r="F956" s="48">
        <f t="shared" si="28"/>
        <v>6567689</v>
      </c>
      <c r="G956" s="400" t="s">
        <v>10772</v>
      </c>
    </row>
    <row r="957" spans="1:7" x14ac:dyDescent="0.25">
      <c r="A957" s="294"/>
      <c r="B957" s="394"/>
      <c r="C957" s="294"/>
      <c r="D957" s="304"/>
      <c r="E957" s="306"/>
      <c r="F957" s="48">
        <f t="shared" si="28"/>
        <v>6567689</v>
      </c>
      <c r="G957" s="400" t="s">
        <v>10772</v>
      </c>
    </row>
    <row r="958" spans="1:7" x14ac:dyDescent="0.25">
      <c r="A958" s="294"/>
      <c r="B958" s="394"/>
      <c r="C958" s="294"/>
      <c r="D958" s="304"/>
      <c r="E958" s="306"/>
      <c r="F958" s="48">
        <f t="shared" si="28"/>
        <v>6567689</v>
      </c>
      <c r="G958" s="400" t="s">
        <v>10772</v>
      </c>
    </row>
    <row r="959" spans="1:7" x14ac:dyDescent="0.25">
      <c r="A959" s="294"/>
      <c r="B959" s="394"/>
      <c r="C959" s="294"/>
      <c r="D959" s="304"/>
      <c r="E959" s="306"/>
      <c r="F959" s="48">
        <f t="shared" si="28"/>
        <v>6567689</v>
      </c>
      <c r="G959" s="400" t="s">
        <v>10772</v>
      </c>
    </row>
    <row r="960" spans="1:7" x14ac:dyDescent="0.25">
      <c r="A960" s="294"/>
      <c r="B960" s="394"/>
      <c r="C960" s="294"/>
      <c r="D960" s="304"/>
      <c r="E960" s="306"/>
      <c r="F960" s="48">
        <f t="shared" si="28"/>
        <v>6567689</v>
      </c>
      <c r="G960" s="400" t="s">
        <v>10772</v>
      </c>
    </row>
    <row r="961" spans="1:7" x14ac:dyDescent="0.25">
      <c r="A961" s="294"/>
      <c r="B961" s="394"/>
      <c r="C961" s="294"/>
      <c r="D961" s="304"/>
      <c r="E961" s="306"/>
      <c r="F961" s="48">
        <f t="shared" si="28"/>
        <v>6567689</v>
      </c>
      <c r="G961" s="400" t="s">
        <v>10772</v>
      </c>
    </row>
    <row r="962" spans="1:7" x14ac:dyDescent="0.25">
      <c r="A962" s="294"/>
      <c r="B962" s="394"/>
      <c r="C962" s="294"/>
      <c r="D962" s="304"/>
      <c r="E962" s="306"/>
      <c r="F962" s="48">
        <f t="shared" si="28"/>
        <v>6567689</v>
      </c>
      <c r="G962" s="400" t="s">
        <v>10772</v>
      </c>
    </row>
    <row r="963" spans="1:7" x14ac:dyDescent="0.25">
      <c r="A963" s="294"/>
      <c r="B963" s="394"/>
      <c r="C963" s="294"/>
      <c r="D963" s="304"/>
      <c r="E963" s="306"/>
      <c r="F963" s="48">
        <f t="shared" si="28"/>
        <v>6567689</v>
      </c>
      <c r="G963" s="400" t="s">
        <v>10772</v>
      </c>
    </row>
    <row r="964" spans="1:7" x14ac:dyDescent="0.25">
      <c r="A964" s="294"/>
      <c r="B964" s="394"/>
      <c r="C964" s="294"/>
      <c r="D964" s="304"/>
      <c r="E964" s="306"/>
      <c r="F964" s="48">
        <f t="shared" si="28"/>
        <v>6567689</v>
      </c>
      <c r="G964" s="400" t="s">
        <v>10772</v>
      </c>
    </row>
    <row r="965" spans="1:7" x14ac:dyDescent="0.25">
      <c r="A965" s="294"/>
      <c r="B965" s="394"/>
      <c r="C965" s="294"/>
      <c r="D965" s="304"/>
      <c r="E965" s="306"/>
      <c r="F965" s="48">
        <f t="shared" si="28"/>
        <v>6567689</v>
      </c>
      <c r="G965" s="400" t="s">
        <v>10772</v>
      </c>
    </row>
    <row r="966" spans="1:7" x14ac:dyDescent="0.25">
      <c r="A966" s="294"/>
      <c r="B966" s="394"/>
      <c r="C966" s="294"/>
      <c r="D966" s="304"/>
      <c r="E966" s="306"/>
      <c r="F966" s="48">
        <f t="shared" si="28"/>
        <v>6567689</v>
      </c>
      <c r="G966" s="400" t="s">
        <v>10772</v>
      </c>
    </row>
    <row r="967" spans="1:7" x14ac:dyDescent="0.25">
      <c r="A967" s="294"/>
      <c r="B967" s="394"/>
      <c r="C967" s="294"/>
      <c r="D967" s="304"/>
      <c r="E967" s="306"/>
      <c r="F967" s="48">
        <f t="shared" si="28"/>
        <v>6567689</v>
      </c>
      <c r="G967" s="400" t="s">
        <v>10772</v>
      </c>
    </row>
    <row r="968" spans="1:7" x14ac:dyDescent="0.25">
      <c r="A968" s="294"/>
      <c r="B968" s="394"/>
      <c r="C968" s="294"/>
      <c r="D968" s="304"/>
      <c r="E968" s="306"/>
      <c r="F968" s="48">
        <f t="shared" si="28"/>
        <v>6567689</v>
      </c>
      <c r="G968" s="400" t="s">
        <v>10772</v>
      </c>
    </row>
    <row r="969" spans="1:7" x14ac:dyDescent="0.25">
      <c r="A969" s="294"/>
      <c r="B969" s="394"/>
      <c r="C969" s="294"/>
      <c r="D969" s="304"/>
      <c r="E969" s="306"/>
      <c r="F969" s="48">
        <f t="shared" si="28"/>
        <v>6567689</v>
      </c>
      <c r="G969" s="400" t="s">
        <v>10772</v>
      </c>
    </row>
    <row r="970" spans="1:7" x14ac:dyDescent="0.25">
      <c r="A970" s="294"/>
      <c r="B970" s="394"/>
      <c r="C970" s="294"/>
      <c r="D970" s="304"/>
      <c r="E970" s="306"/>
      <c r="F970" s="48">
        <f t="shared" si="28"/>
        <v>6567689</v>
      </c>
      <c r="G970" s="400" t="s">
        <v>10772</v>
      </c>
    </row>
    <row r="971" spans="1:7" x14ac:dyDescent="0.25">
      <c r="A971" s="294"/>
      <c r="B971" s="394"/>
      <c r="C971" s="294"/>
      <c r="D971" s="304"/>
      <c r="E971" s="306"/>
      <c r="F971" s="48">
        <f t="shared" si="28"/>
        <v>6567689</v>
      </c>
      <c r="G971" s="400" t="s">
        <v>10772</v>
      </c>
    </row>
    <row r="972" spans="1:7" x14ac:dyDescent="0.25">
      <c r="A972" s="294"/>
      <c r="B972" s="394"/>
      <c r="C972" s="294"/>
      <c r="D972" s="304"/>
      <c r="E972" s="306"/>
      <c r="F972" s="48">
        <f t="shared" si="28"/>
        <v>6567689</v>
      </c>
      <c r="G972" s="400" t="s">
        <v>10772</v>
      </c>
    </row>
    <row r="973" spans="1:7" x14ac:dyDescent="0.25">
      <c r="A973" s="294"/>
      <c r="B973" s="394"/>
      <c r="C973" s="294"/>
      <c r="D973" s="304"/>
      <c r="E973" s="306"/>
      <c r="F973" s="48">
        <f t="shared" si="28"/>
        <v>6567689</v>
      </c>
      <c r="G973" s="400" t="s">
        <v>10772</v>
      </c>
    </row>
    <row r="974" spans="1:7" x14ac:dyDescent="0.25">
      <c r="A974" s="294"/>
      <c r="B974" s="394"/>
      <c r="C974" s="294"/>
      <c r="D974" s="304"/>
      <c r="E974" s="306"/>
      <c r="F974" s="48">
        <f t="shared" si="28"/>
        <v>6567689</v>
      </c>
      <c r="G974" s="400" t="s">
        <v>10772</v>
      </c>
    </row>
    <row r="975" spans="1:7" x14ac:dyDescent="0.25">
      <c r="A975" s="294"/>
      <c r="B975" s="394"/>
      <c r="C975" s="294"/>
      <c r="D975" s="304"/>
      <c r="E975" s="306"/>
      <c r="F975" s="48">
        <f t="shared" si="28"/>
        <v>6567689</v>
      </c>
      <c r="G975" s="400" t="s">
        <v>10772</v>
      </c>
    </row>
    <row r="976" spans="1:7" x14ac:dyDescent="0.25">
      <c r="A976" s="294"/>
      <c r="B976" s="394"/>
      <c r="C976" s="294"/>
      <c r="D976" s="304"/>
      <c r="E976" s="306"/>
      <c r="F976" s="48">
        <f t="shared" si="28"/>
        <v>6567689</v>
      </c>
      <c r="G976" s="400" t="s">
        <v>10772</v>
      </c>
    </row>
    <row r="977" spans="1:7" x14ac:dyDescent="0.25">
      <c r="A977" s="294"/>
      <c r="B977" s="394"/>
      <c r="C977" s="294"/>
      <c r="D977" s="304"/>
      <c r="E977" s="306"/>
      <c r="F977" s="48">
        <f t="shared" si="28"/>
        <v>6567689</v>
      </c>
      <c r="G977" s="400" t="s">
        <v>10772</v>
      </c>
    </row>
    <row r="978" spans="1:7" x14ac:dyDescent="0.25">
      <c r="A978" s="294"/>
      <c r="B978" s="394"/>
      <c r="C978" s="294"/>
      <c r="D978" s="304"/>
      <c r="E978" s="306"/>
      <c r="F978" s="48">
        <f t="shared" si="28"/>
        <v>6567689</v>
      </c>
      <c r="G978" s="400" t="s">
        <v>10772</v>
      </c>
    </row>
    <row r="979" spans="1:7" x14ac:dyDescent="0.25">
      <c r="A979" s="294"/>
      <c r="B979" s="394"/>
      <c r="C979" s="294"/>
      <c r="D979" s="304"/>
      <c r="E979" s="306"/>
      <c r="F979" s="48">
        <f t="shared" si="28"/>
        <v>6567689</v>
      </c>
      <c r="G979" s="400" t="s">
        <v>10772</v>
      </c>
    </row>
    <row r="980" spans="1:7" x14ac:dyDescent="0.25">
      <c r="A980" s="294"/>
      <c r="B980" s="394"/>
      <c r="C980" s="294"/>
      <c r="D980" s="304"/>
      <c r="E980" s="306"/>
      <c r="F980" s="48">
        <f t="shared" si="28"/>
        <v>6567689</v>
      </c>
      <c r="G980" s="400" t="s">
        <v>10772</v>
      </c>
    </row>
    <row r="981" spans="1:7" x14ac:dyDescent="0.25">
      <c r="A981" s="294"/>
      <c r="B981" s="394"/>
      <c r="C981" s="294"/>
      <c r="D981" s="304"/>
      <c r="E981" s="306"/>
      <c r="F981" s="48">
        <f t="shared" si="28"/>
        <v>6567689</v>
      </c>
      <c r="G981" s="400" t="s">
        <v>10772</v>
      </c>
    </row>
    <row r="982" spans="1:7" x14ac:dyDescent="0.25">
      <c r="A982" s="294"/>
      <c r="B982" s="394"/>
      <c r="C982" s="294"/>
      <c r="D982" s="304"/>
      <c r="E982" s="306"/>
      <c r="F982" s="48">
        <f t="shared" si="28"/>
        <v>6567689</v>
      </c>
      <c r="G982" s="400" t="s">
        <v>10772</v>
      </c>
    </row>
    <row r="983" spans="1:7" x14ac:dyDescent="0.25">
      <c r="A983" s="294"/>
      <c r="B983" s="394"/>
      <c r="C983" s="294"/>
      <c r="D983" s="304"/>
      <c r="E983" s="306"/>
      <c r="F983" s="48">
        <f t="shared" si="28"/>
        <v>6567689</v>
      </c>
      <c r="G983" s="400" t="s">
        <v>10772</v>
      </c>
    </row>
    <row r="984" spans="1:7" x14ac:dyDescent="0.25">
      <c r="A984" s="294"/>
      <c r="B984" s="394"/>
      <c r="C984" s="294"/>
      <c r="D984" s="304"/>
      <c r="E984" s="306"/>
      <c r="F984" s="48">
        <f t="shared" si="28"/>
        <v>6567689</v>
      </c>
      <c r="G984" s="400" t="s">
        <v>10772</v>
      </c>
    </row>
    <row r="985" spans="1:7" x14ac:dyDescent="0.25">
      <c r="A985" s="294"/>
      <c r="B985" s="394"/>
      <c r="C985" s="294"/>
      <c r="D985" s="304"/>
      <c r="E985" s="306"/>
      <c r="F985" s="48">
        <f t="shared" si="28"/>
        <v>6567689</v>
      </c>
      <c r="G985" s="400" t="s">
        <v>10772</v>
      </c>
    </row>
    <row r="986" spans="1:7" x14ac:dyDescent="0.25">
      <c r="A986" s="294"/>
      <c r="B986" s="394"/>
      <c r="C986" s="294"/>
      <c r="D986" s="304"/>
      <c r="E986" s="306"/>
      <c r="F986" s="48">
        <f t="shared" si="28"/>
        <v>6567689</v>
      </c>
      <c r="G986" s="400" t="s">
        <v>10772</v>
      </c>
    </row>
    <row r="987" spans="1:7" x14ac:dyDescent="0.25">
      <c r="A987" s="294"/>
      <c r="B987" s="394"/>
      <c r="C987" s="294"/>
      <c r="D987" s="304"/>
      <c r="E987" s="306"/>
      <c r="F987" s="48">
        <f t="shared" si="28"/>
        <v>6567689</v>
      </c>
      <c r="G987" s="400" t="s">
        <v>10772</v>
      </c>
    </row>
    <row r="988" spans="1:7" x14ac:dyDescent="0.25">
      <c r="A988" s="294"/>
      <c r="B988" s="394"/>
      <c r="C988" s="294"/>
      <c r="D988" s="304"/>
      <c r="E988" s="306"/>
      <c r="F988" s="48">
        <f t="shared" si="28"/>
        <v>6567689</v>
      </c>
      <c r="G988" s="400" t="s">
        <v>10772</v>
      </c>
    </row>
    <row r="989" spans="1:7" x14ac:dyDescent="0.25">
      <c r="A989" s="294"/>
      <c r="B989" s="394"/>
      <c r="C989" s="294"/>
      <c r="D989" s="304"/>
      <c r="E989" s="306"/>
      <c r="F989" s="48">
        <f t="shared" si="28"/>
        <v>6567689</v>
      </c>
      <c r="G989" s="400" t="s">
        <v>10772</v>
      </c>
    </row>
    <row r="990" spans="1:7" x14ac:dyDescent="0.25">
      <c r="A990" s="294"/>
      <c r="B990" s="394"/>
      <c r="C990" s="294"/>
      <c r="D990" s="304"/>
      <c r="E990" s="306"/>
      <c r="F990" s="48">
        <f t="shared" si="28"/>
        <v>6567689</v>
      </c>
      <c r="G990" s="400" t="s">
        <v>10772</v>
      </c>
    </row>
    <row r="991" spans="1:7" x14ac:dyDescent="0.25">
      <c r="A991" s="294"/>
      <c r="B991" s="394"/>
      <c r="C991" s="294"/>
      <c r="D991" s="304"/>
      <c r="E991" s="306"/>
      <c r="F991" s="48">
        <f t="shared" si="28"/>
        <v>6567689</v>
      </c>
      <c r="G991" s="400" t="s">
        <v>10772</v>
      </c>
    </row>
    <row r="992" spans="1:7" x14ac:dyDescent="0.25">
      <c r="A992" s="294"/>
      <c r="B992" s="394"/>
      <c r="C992" s="294"/>
      <c r="D992" s="304"/>
      <c r="E992" s="306"/>
      <c r="F992" s="48">
        <f t="shared" si="28"/>
        <v>6567689</v>
      </c>
      <c r="G992" s="400" t="s">
        <v>10772</v>
      </c>
    </row>
    <row r="993" spans="1:7" x14ac:dyDescent="0.25">
      <c r="A993" s="294"/>
      <c r="B993" s="394"/>
      <c r="C993" s="294"/>
      <c r="D993" s="304"/>
      <c r="E993" s="306"/>
      <c r="F993" s="48">
        <f t="shared" ref="F993:F1022" si="29">F992+E993-D993</f>
        <v>6567689</v>
      </c>
      <c r="G993" s="400" t="s">
        <v>10772</v>
      </c>
    </row>
    <row r="994" spans="1:7" x14ac:dyDescent="0.25">
      <c r="A994" s="294"/>
      <c r="B994" s="394"/>
      <c r="C994" s="294"/>
      <c r="D994" s="304"/>
      <c r="E994" s="306"/>
      <c r="F994" s="48">
        <f t="shared" si="29"/>
        <v>6567689</v>
      </c>
      <c r="G994" s="400" t="s">
        <v>10772</v>
      </c>
    </row>
    <row r="995" spans="1:7" x14ac:dyDescent="0.25">
      <c r="A995" s="294"/>
      <c r="B995" s="394"/>
      <c r="C995" s="294"/>
      <c r="D995" s="304"/>
      <c r="E995" s="306"/>
      <c r="F995" s="48">
        <f t="shared" si="29"/>
        <v>6567689</v>
      </c>
      <c r="G995" s="400" t="s">
        <v>10772</v>
      </c>
    </row>
    <row r="996" spans="1:7" x14ac:dyDescent="0.25">
      <c r="A996" s="294"/>
      <c r="B996" s="394"/>
      <c r="C996" s="294"/>
      <c r="D996" s="304"/>
      <c r="E996" s="306"/>
      <c r="F996" s="48">
        <f t="shared" si="29"/>
        <v>6567689</v>
      </c>
      <c r="G996" s="400" t="s">
        <v>10772</v>
      </c>
    </row>
    <row r="997" spans="1:7" x14ac:dyDescent="0.25">
      <c r="A997" s="294"/>
      <c r="B997" s="394"/>
      <c r="C997" s="294"/>
      <c r="D997" s="304"/>
      <c r="E997" s="306"/>
      <c r="F997" s="48">
        <f t="shared" si="29"/>
        <v>6567689</v>
      </c>
      <c r="G997" s="400" t="s">
        <v>10772</v>
      </c>
    </row>
    <row r="998" spans="1:7" x14ac:dyDescent="0.25">
      <c r="A998" s="294"/>
      <c r="B998" s="394"/>
      <c r="C998" s="294"/>
      <c r="D998" s="304"/>
      <c r="E998" s="306"/>
      <c r="F998" s="48">
        <f t="shared" si="29"/>
        <v>6567689</v>
      </c>
      <c r="G998" s="400" t="s">
        <v>10772</v>
      </c>
    </row>
    <row r="999" spans="1:7" x14ac:dyDescent="0.25">
      <c r="A999" s="294"/>
      <c r="B999" s="394"/>
      <c r="C999" s="294"/>
      <c r="D999" s="304"/>
      <c r="E999" s="306"/>
      <c r="F999" s="48">
        <f t="shared" si="29"/>
        <v>6567689</v>
      </c>
      <c r="G999" s="400" t="s">
        <v>10772</v>
      </c>
    </row>
    <row r="1000" spans="1:7" x14ac:dyDescent="0.25">
      <c r="A1000" s="294"/>
      <c r="B1000" s="394"/>
      <c r="C1000" s="294"/>
      <c r="D1000" s="304"/>
      <c r="E1000" s="306"/>
      <c r="F1000" s="48">
        <f t="shared" si="29"/>
        <v>6567689</v>
      </c>
      <c r="G1000" s="400" t="s">
        <v>10772</v>
      </c>
    </row>
    <row r="1001" spans="1:7" x14ac:dyDescent="0.25">
      <c r="A1001" s="294"/>
      <c r="B1001" s="394"/>
      <c r="C1001" s="294"/>
      <c r="D1001" s="304"/>
      <c r="E1001" s="306"/>
      <c r="F1001" s="48">
        <f t="shared" si="29"/>
        <v>6567689</v>
      </c>
      <c r="G1001" s="400" t="s">
        <v>10772</v>
      </c>
    </row>
    <row r="1002" spans="1:7" x14ac:dyDescent="0.25">
      <c r="A1002" s="294"/>
      <c r="B1002" s="394"/>
      <c r="C1002" s="294"/>
      <c r="D1002" s="304"/>
      <c r="E1002" s="306"/>
      <c r="F1002" s="48">
        <f t="shared" si="29"/>
        <v>6567689</v>
      </c>
      <c r="G1002" s="400" t="s">
        <v>10772</v>
      </c>
    </row>
    <row r="1003" spans="1:7" x14ac:dyDescent="0.25">
      <c r="A1003" s="294"/>
      <c r="B1003" s="394"/>
      <c r="C1003" s="294"/>
      <c r="D1003" s="304"/>
      <c r="E1003" s="306"/>
      <c r="F1003" s="48">
        <f t="shared" si="29"/>
        <v>6567689</v>
      </c>
      <c r="G1003" s="400" t="s">
        <v>10772</v>
      </c>
    </row>
    <row r="1004" spans="1:7" x14ac:dyDescent="0.25">
      <c r="A1004" s="294"/>
      <c r="B1004" s="394"/>
      <c r="C1004" s="294"/>
      <c r="D1004" s="304"/>
      <c r="E1004" s="306"/>
      <c r="F1004" s="48">
        <f t="shared" si="29"/>
        <v>6567689</v>
      </c>
      <c r="G1004" s="400" t="s">
        <v>10772</v>
      </c>
    </row>
    <row r="1005" spans="1:7" x14ac:dyDescent="0.25">
      <c r="A1005" s="294"/>
      <c r="B1005" s="394"/>
      <c r="C1005" s="294"/>
      <c r="D1005" s="304"/>
      <c r="E1005" s="306"/>
      <c r="F1005" s="48">
        <f t="shared" si="29"/>
        <v>6567689</v>
      </c>
      <c r="G1005" s="400" t="s">
        <v>10772</v>
      </c>
    </row>
    <row r="1006" spans="1:7" x14ac:dyDescent="0.25">
      <c r="A1006" s="294"/>
      <c r="B1006" s="394"/>
      <c r="C1006" s="294"/>
      <c r="D1006" s="304"/>
      <c r="E1006" s="306"/>
      <c r="F1006" s="48">
        <f t="shared" si="29"/>
        <v>6567689</v>
      </c>
      <c r="G1006" s="400" t="s">
        <v>10772</v>
      </c>
    </row>
    <row r="1007" spans="1:7" x14ac:dyDescent="0.25">
      <c r="A1007" s="294"/>
      <c r="B1007" s="394"/>
      <c r="C1007" s="294"/>
      <c r="D1007" s="304"/>
      <c r="E1007" s="306"/>
      <c r="F1007" s="48">
        <f t="shared" si="29"/>
        <v>6567689</v>
      </c>
      <c r="G1007" s="400" t="s">
        <v>10772</v>
      </c>
    </row>
    <row r="1008" spans="1:7" x14ac:dyDescent="0.25">
      <c r="A1008" s="294"/>
      <c r="B1008" s="394"/>
      <c r="C1008" s="294"/>
      <c r="D1008" s="304"/>
      <c r="E1008" s="306"/>
      <c r="F1008" s="48">
        <f t="shared" si="29"/>
        <v>6567689</v>
      </c>
      <c r="G1008" s="400" t="s">
        <v>10772</v>
      </c>
    </row>
    <row r="1009" spans="1:7" x14ac:dyDescent="0.25">
      <c r="A1009" s="294"/>
      <c r="B1009" s="394"/>
      <c r="C1009" s="294"/>
      <c r="D1009" s="304"/>
      <c r="E1009" s="306"/>
      <c r="F1009" s="48">
        <f t="shared" si="29"/>
        <v>6567689</v>
      </c>
      <c r="G1009" s="400" t="s">
        <v>10772</v>
      </c>
    </row>
    <row r="1010" spans="1:7" x14ac:dyDescent="0.25">
      <c r="A1010" s="294"/>
      <c r="B1010" s="394"/>
      <c r="C1010" s="294"/>
      <c r="D1010" s="304"/>
      <c r="E1010" s="306"/>
      <c r="F1010" s="48">
        <f t="shared" si="29"/>
        <v>6567689</v>
      </c>
      <c r="G1010" s="400" t="s">
        <v>10772</v>
      </c>
    </row>
    <row r="1011" spans="1:7" x14ac:dyDescent="0.25">
      <c r="A1011" s="294"/>
      <c r="B1011" s="394"/>
      <c r="C1011" s="294"/>
      <c r="D1011" s="304"/>
      <c r="E1011" s="306"/>
      <c r="F1011" s="48">
        <f t="shared" si="29"/>
        <v>6567689</v>
      </c>
      <c r="G1011" s="400" t="s">
        <v>10772</v>
      </c>
    </row>
    <row r="1012" spans="1:7" x14ac:dyDescent="0.25">
      <c r="A1012" s="294"/>
      <c r="B1012" s="394"/>
      <c r="C1012" s="294"/>
      <c r="D1012" s="304"/>
      <c r="E1012" s="306"/>
      <c r="F1012" s="48">
        <f t="shared" si="29"/>
        <v>6567689</v>
      </c>
      <c r="G1012" s="400" t="s">
        <v>10772</v>
      </c>
    </row>
    <row r="1013" spans="1:7" x14ac:dyDescent="0.25">
      <c r="A1013" s="294"/>
      <c r="B1013" s="394"/>
      <c r="C1013" s="294"/>
      <c r="D1013" s="304"/>
      <c r="E1013" s="306"/>
      <c r="F1013" s="48">
        <f t="shared" si="29"/>
        <v>6567689</v>
      </c>
      <c r="G1013" s="400" t="s">
        <v>10772</v>
      </c>
    </row>
    <row r="1014" spans="1:7" x14ac:dyDescent="0.25">
      <c r="A1014" s="294"/>
      <c r="B1014" s="394"/>
      <c r="C1014" s="294"/>
      <c r="D1014" s="304"/>
      <c r="E1014" s="306"/>
      <c r="F1014" s="48">
        <f t="shared" si="29"/>
        <v>6567689</v>
      </c>
      <c r="G1014" s="400" t="s">
        <v>10772</v>
      </c>
    </row>
    <row r="1015" spans="1:7" x14ac:dyDescent="0.25">
      <c r="A1015" s="294"/>
      <c r="B1015" s="394"/>
      <c r="C1015" s="294"/>
      <c r="D1015" s="304"/>
      <c r="E1015" s="306"/>
      <c r="F1015" s="48">
        <f t="shared" si="29"/>
        <v>6567689</v>
      </c>
      <c r="G1015" s="400" t="s">
        <v>10772</v>
      </c>
    </row>
    <row r="1016" spans="1:7" x14ac:dyDescent="0.25">
      <c r="A1016" s="294"/>
      <c r="B1016" s="394"/>
      <c r="C1016" s="294"/>
      <c r="D1016" s="304"/>
      <c r="E1016" s="306"/>
      <c r="F1016" s="48">
        <f t="shared" si="29"/>
        <v>6567689</v>
      </c>
      <c r="G1016" s="400" t="s">
        <v>10772</v>
      </c>
    </row>
    <row r="1017" spans="1:7" x14ac:dyDescent="0.25">
      <c r="A1017" s="294"/>
      <c r="B1017" s="394"/>
      <c r="C1017" s="294"/>
      <c r="D1017" s="304"/>
      <c r="E1017" s="306"/>
      <c r="F1017" s="48">
        <f t="shared" si="29"/>
        <v>6567689</v>
      </c>
      <c r="G1017" s="400" t="s">
        <v>10772</v>
      </c>
    </row>
    <row r="1018" spans="1:7" x14ac:dyDescent="0.25">
      <c r="A1018" s="294"/>
      <c r="B1018" s="394"/>
      <c r="C1018" s="294"/>
      <c r="D1018" s="304"/>
      <c r="E1018" s="306"/>
      <c r="F1018" s="48">
        <f t="shared" si="29"/>
        <v>6567689</v>
      </c>
      <c r="G1018" s="400" t="s">
        <v>10772</v>
      </c>
    </row>
    <row r="1019" spans="1:7" x14ac:dyDescent="0.25">
      <c r="A1019" s="294"/>
      <c r="B1019" s="394"/>
      <c r="C1019" s="294"/>
      <c r="D1019" s="304"/>
      <c r="E1019" s="306"/>
      <c r="F1019" s="48">
        <f t="shared" si="29"/>
        <v>6567689</v>
      </c>
      <c r="G1019" s="400" t="s">
        <v>10772</v>
      </c>
    </row>
    <row r="1020" spans="1:7" x14ac:dyDescent="0.25">
      <c r="A1020" s="294"/>
      <c r="B1020" s="394"/>
      <c r="C1020" s="294"/>
      <c r="D1020" s="304"/>
      <c r="E1020" s="306"/>
      <c r="F1020" s="48">
        <f t="shared" si="29"/>
        <v>6567689</v>
      </c>
      <c r="G1020" s="400" t="s">
        <v>10772</v>
      </c>
    </row>
    <row r="1021" spans="1:7" x14ac:dyDescent="0.25">
      <c r="A1021" s="294"/>
      <c r="B1021" s="394"/>
      <c r="C1021" s="294"/>
      <c r="D1021" s="304"/>
      <c r="E1021" s="306"/>
      <c r="F1021" s="48">
        <f t="shared" si="29"/>
        <v>6567689</v>
      </c>
      <c r="G1021" s="400" t="s">
        <v>10772</v>
      </c>
    </row>
    <row r="1022" spans="1:7" x14ac:dyDescent="0.25">
      <c r="A1022" s="294"/>
      <c r="B1022" s="394"/>
      <c r="C1022" s="294"/>
      <c r="D1022" s="304"/>
      <c r="E1022" s="306"/>
      <c r="F1022" s="48">
        <f t="shared" si="29"/>
        <v>6567689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8" t="s">
        <v>11446</v>
      </c>
      <c r="B1" s="648"/>
      <c r="C1" s="648"/>
      <c r="D1" s="648"/>
      <c r="E1" s="648"/>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4" t="s">
        <v>7053</v>
      </c>
      <c r="B1" s="654"/>
      <c r="C1" s="30" t="s">
        <v>7054</v>
      </c>
      <c r="D1" s="3"/>
      <c r="E1" s="3"/>
      <c r="F1" s="3"/>
      <c r="G1" s="279" t="s">
        <v>7047</v>
      </c>
      <c r="H1" s="31">
        <f ca="1">TODAY()</f>
        <v>45311</v>
      </c>
    </row>
    <row r="2" spans="1:8" ht="21" x14ac:dyDescent="0.3">
      <c r="A2" s="655" t="s">
        <v>4329</v>
      </c>
      <c r="B2" s="656"/>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9" t="s">
        <v>6975</v>
      </c>
      <c r="F4" s="649"/>
      <c r="G4" s="649"/>
      <c r="H4" s="650"/>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51" t="s">
        <v>7001</v>
      </c>
      <c r="F212" s="652"/>
      <c r="G212" s="653"/>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4" zoomScale="90" zoomScaleNormal="90" workbookViewId="0">
      <selection activeCell="D12" sqref="D12:E1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7" t="s">
        <v>6974</v>
      </c>
      <c r="B2" s="688"/>
      <c r="C2" s="688"/>
      <c r="D2" s="688"/>
      <c r="E2" s="689"/>
      <c r="I2" s="447"/>
      <c r="J2" s="447"/>
      <c r="K2" s="447"/>
      <c r="L2" s="448"/>
      <c r="M2" s="448"/>
      <c r="N2" s="448"/>
    </row>
    <row r="3" spans="1:19 16384:16384" ht="32.25" thickBot="1" x14ac:dyDescent="0.55000000000000004">
      <c r="A3" s="690" t="s">
        <v>862</v>
      </c>
      <c r="B3" s="691"/>
      <c r="C3" s="691"/>
      <c r="D3" s="691"/>
      <c r="E3" s="692"/>
      <c r="I3" s="449"/>
      <c r="J3" s="449">
        <f ca="1">SUM(J5:J471)</f>
        <v>44750784</v>
      </c>
      <c r="K3" s="449">
        <f>SUM(K5:K471)</f>
        <v>1252189</v>
      </c>
      <c r="L3" s="450"/>
      <c r="M3" s="479">
        <v>44928</v>
      </c>
      <c r="N3" s="449">
        <f>SUM(N5:N473)</f>
        <v>18598053.670000002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93" t="s">
        <v>8178</v>
      </c>
      <c r="B5" s="694"/>
      <c r="C5" s="695"/>
      <c r="D5" s="678">
        <f>DIB!H2</f>
        <v>1044143</v>
      </c>
      <c r="E5" s="679"/>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5319094.3756029233</v>
      </c>
      <c r="N5" s="451"/>
      <c r="Q5" s="455" t="s">
        <v>11026</v>
      </c>
      <c r="R5" s="310">
        <f>517123-500000</f>
        <v>17123</v>
      </c>
      <c r="S5" s="310"/>
    </row>
    <row r="6" spans="1:19 16384:16384" ht="26.25" x14ac:dyDescent="0.25">
      <c r="A6" s="676" t="s">
        <v>8179</v>
      </c>
      <c r="B6" s="677"/>
      <c r="C6" s="677"/>
      <c r="D6" s="678">
        <f>MCB!H2</f>
        <v>30922797.930000007</v>
      </c>
      <c r="E6" s="679"/>
      <c r="I6" s="659" t="s">
        <v>9901</v>
      </c>
      <c r="J6" s="659"/>
      <c r="K6" s="659"/>
      <c r="L6" s="456"/>
      <c r="M6" s="659" t="s">
        <v>9901</v>
      </c>
      <c r="N6" s="659"/>
      <c r="O6" s="659"/>
      <c r="Q6" s="455" t="s">
        <v>11026</v>
      </c>
      <c r="R6" s="310">
        <f>6179844-1600000-999000-600000-657900-500000-150000-350000-146800-200000-500000-384000-55000</f>
        <v>37144</v>
      </c>
      <c r="S6" s="310"/>
    </row>
    <row r="7" spans="1:19 16384:16384" ht="26.25" x14ac:dyDescent="0.25">
      <c r="A7" s="676" t="s">
        <v>8180</v>
      </c>
      <c r="B7" s="677"/>
      <c r="C7" s="677"/>
      <c r="D7" s="678">
        <f>'PES MCB'!H2</f>
        <v>1043202</v>
      </c>
      <c r="E7" s="679"/>
      <c r="I7" s="660" t="s">
        <v>9757</v>
      </c>
      <c r="J7" s="661"/>
      <c r="K7" s="662"/>
      <c r="L7" s="456"/>
      <c r="M7" s="660" t="s">
        <v>6977</v>
      </c>
      <c r="N7" s="661"/>
      <c r="O7" s="662"/>
      <c r="Q7" s="306" t="s">
        <v>12085</v>
      </c>
      <c r="R7" s="306">
        <f>7656392-1000000-500000</f>
        <v>6156392</v>
      </c>
      <c r="S7" s="306"/>
    </row>
    <row r="8" spans="1:19 16384:16384" ht="30" x14ac:dyDescent="0.25">
      <c r="A8" s="668" t="s">
        <v>9222</v>
      </c>
      <c r="B8" s="669"/>
      <c r="C8" s="669"/>
      <c r="D8" s="670">
        <f>'Bilal bhai'!F1022</f>
        <v>6567689</v>
      </c>
      <c r="E8" s="671"/>
      <c r="I8" s="453" t="s">
        <v>3</v>
      </c>
      <c r="J8" s="454" t="s">
        <v>9902</v>
      </c>
      <c r="K8" s="454" t="s">
        <v>10144</v>
      </c>
      <c r="L8" s="457"/>
      <c r="M8" s="453" t="s">
        <v>3</v>
      </c>
      <c r="N8" s="454" t="s">
        <v>10145</v>
      </c>
      <c r="O8" s="454" t="s">
        <v>10146</v>
      </c>
      <c r="Q8" s="306" t="s">
        <v>12085</v>
      </c>
      <c r="R8" s="306">
        <v>1969887</v>
      </c>
      <c r="S8" s="306"/>
    </row>
    <row r="9" spans="1:19 16384:16384" ht="26.25" x14ac:dyDescent="0.25">
      <c r="A9" s="668" t="s">
        <v>9208</v>
      </c>
      <c r="B9" s="669"/>
      <c r="C9" s="669"/>
      <c r="D9" s="670">
        <v>2394484</v>
      </c>
      <c r="E9" s="671"/>
      <c r="I9" s="455" t="s">
        <v>9567</v>
      </c>
      <c r="J9" s="513">
        <f ca="1">SUMIF(Cash!H:H,cb!I9,Cash!E1:E35645)</f>
        <v>435600</v>
      </c>
      <c r="K9" s="455"/>
      <c r="L9" s="456"/>
      <c r="M9" s="455" t="s">
        <v>12224</v>
      </c>
      <c r="N9" s="455">
        <f>S98</f>
        <v>18598053.670000002</v>
      </c>
      <c r="O9" s="455"/>
      <c r="Q9" s="306" t="s">
        <v>12085</v>
      </c>
      <c r="R9" s="306">
        <v>6770928</v>
      </c>
      <c r="S9" s="306"/>
    </row>
    <row r="10" spans="1:19 16384:16384" ht="26.25" x14ac:dyDescent="0.25">
      <c r="A10" s="668" t="s">
        <v>9223</v>
      </c>
      <c r="B10" s="669"/>
      <c r="C10" s="669"/>
      <c r="D10" s="670">
        <f>'Nadeem bhai'!F2005</f>
        <v>838681</v>
      </c>
      <c r="E10" s="671"/>
      <c r="I10" s="455" t="s">
        <v>4989</v>
      </c>
      <c r="J10" s="513"/>
      <c r="K10" s="455"/>
      <c r="L10" s="456"/>
      <c r="M10" s="455"/>
      <c r="N10" s="310"/>
      <c r="O10" s="306"/>
      <c r="Q10" s="306" t="s">
        <v>11861</v>
      </c>
      <c r="R10" s="306">
        <v>2000000</v>
      </c>
      <c r="S10" s="306"/>
    </row>
    <row r="11" spans="1:19 16384:16384" ht="26.25" x14ac:dyDescent="0.25">
      <c r="A11" s="672" t="s">
        <v>9224</v>
      </c>
      <c r="B11" s="673"/>
      <c r="C11" s="673"/>
      <c r="D11" s="674">
        <f>Cash!G9503</f>
        <v>4324.5215053760912</v>
      </c>
      <c r="E11" s="675"/>
      <c r="I11" s="455" t="s">
        <v>1449</v>
      </c>
      <c r="J11" s="513">
        <f>SUMIF(Cash!C5392:C35647,cb!I11,Cash!E5392:E35647)+2000+1000+16500+1000+1000+7500+5000+10500+4000+5000+2000+2000+2000+500-60000+1000+500+30000+15000+1000+9000+40000+5000+6000+19000+500+2000+3000+5000+10000+1000+500+10000+7000</f>
        <v>1445000</v>
      </c>
      <c r="K11" s="455"/>
      <c r="L11" s="456"/>
      <c r="M11" s="455"/>
      <c r="N11" s="310"/>
      <c r="O11" s="306"/>
      <c r="Q11" s="306" t="s">
        <v>12342</v>
      </c>
      <c r="R11" s="306">
        <v>1380000</v>
      </c>
      <c r="S11" s="306"/>
    </row>
    <row r="12" spans="1:19 16384:16384" ht="26.25" x14ac:dyDescent="0.25">
      <c r="A12" s="672" t="s">
        <v>9294</v>
      </c>
      <c r="B12" s="673"/>
      <c r="C12" s="673"/>
      <c r="D12" s="674">
        <f ca="1">staff!M336</f>
        <v>172088</v>
      </c>
      <c r="E12" s="675"/>
      <c r="I12" s="455" t="s">
        <v>12586</v>
      </c>
      <c r="J12" s="513">
        <f>SUM(H21:H1000)</f>
        <v>66500</v>
      </c>
      <c r="K12" s="455"/>
      <c r="L12" s="456"/>
      <c r="M12" s="306" t="s">
        <v>13004</v>
      </c>
      <c r="N12" s="306"/>
      <c r="O12" s="306">
        <v>18900</v>
      </c>
      <c r="Q12" s="306" t="s">
        <v>12353</v>
      </c>
      <c r="R12" s="306">
        <v>1300000</v>
      </c>
      <c r="S12" s="306"/>
    </row>
    <row r="13" spans="1:19 16384:16384" ht="26.25" x14ac:dyDescent="0.25">
      <c r="A13" s="672" t="s">
        <v>10914</v>
      </c>
      <c r="B13" s="673"/>
      <c r="C13" s="673"/>
      <c r="D13" s="674">
        <v>300000</v>
      </c>
      <c r="E13" s="675"/>
      <c r="I13" s="306" t="s">
        <v>10987</v>
      </c>
      <c r="J13" s="513">
        <f>'[3]Zakat 2020-21'!$G$21</f>
        <v>243345</v>
      </c>
      <c r="K13" s="455"/>
      <c r="L13" s="456"/>
      <c r="M13" s="306"/>
      <c r="N13" s="306"/>
      <c r="O13" s="455"/>
      <c r="P13" s="277"/>
      <c r="Q13" s="455" t="s">
        <v>12354</v>
      </c>
      <c r="R13" s="310">
        <v>5000000</v>
      </c>
      <c r="S13" s="310"/>
    </row>
    <row r="14" spans="1:19 16384:16384" ht="23.25" x14ac:dyDescent="0.25">
      <c r="A14" s="685" t="s">
        <v>12968</v>
      </c>
      <c r="B14" s="686"/>
      <c r="C14" s="686"/>
      <c r="D14" s="674">
        <v>100000</v>
      </c>
      <c r="E14" s="675"/>
      <c r="I14" s="455"/>
      <c r="J14" s="455"/>
      <c r="K14" s="455"/>
      <c r="L14" s="457"/>
      <c r="M14" s="306"/>
      <c r="N14" s="306"/>
      <c r="O14" s="455"/>
      <c r="Q14" s="306" t="s">
        <v>12342</v>
      </c>
      <c r="R14" s="310">
        <v>1500000</v>
      </c>
      <c r="S14" s="310"/>
      <c r="XFD14" s="277">
        <f>SUM(D14:XFC14)</f>
        <v>1600000</v>
      </c>
    </row>
    <row r="15" spans="1:19 16384:16384" ht="26.25" x14ac:dyDescent="0.25">
      <c r="A15" s="682" t="s">
        <v>9988</v>
      </c>
      <c r="B15" s="683"/>
      <c r="C15" s="684"/>
      <c r="D15" s="680"/>
      <c r="E15" s="681"/>
      <c r="I15" s="455" t="s">
        <v>12908</v>
      </c>
      <c r="J15" s="455">
        <v>100000</v>
      </c>
      <c r="K15" s="455"/>
      <c r="L15" s="457"/>
      <c r="M15" s="306"/>
      <c r="N15" s="306"/>
      <c r="O15" s="455"/>
      <c r="P15" s="277"/>
      <c r="Q15" s="306" t="s">
        <v>12761</v>
      </c>
      <c r="R15" s="310">
        <v>1600000</v>
      </c>
      <c r="S15" s="310"/>
    </row>
    <row r="16" spans="1:19 16384:16384" ht="29.25" thickBot="1" x14ac:dyDescent="0.5">
      <c r="A16" s="663" t="s">
        <v>6976</v>
      </c>
      <c r="B16" s="664"/>
      <c r="C16" s="665"/>
      <c r="D16" s="666">
        <f ca="1">SUM(D5:E15)</f>
        <v>43387409.451505385</v>
      </c>
      <c r="E16" s="667"/>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57" t="s">
        <v>12586</v>
      </c>
      <c r="H20" s="658"/>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SUM(S32:S68)</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[2]Sheet1!$V$25+[2]Sheet1!$O$29+[2]Sheet1!$N$29+[2]Sheet1!$M$29+[2]Sheet1!$E$29+[2]Sheet1!$D$29+[2]Sheet1!$C$29+[2]Sheet1!$J$12+[2]Sheet1!$J$7</f>
        <v>64737440.496758312</v>
      </c>
      <c r="G26" t="s">
        <v>13025</v>
      </c>
      <c r="H26" s="2">
        <v>1000</v>
      </c>
      <c r="I26" s="455"/>
      <c r="J26" s="455"/>
      <c r="K26" s="304"/>
      <c r="L26" s="458"/>
      <c r="M26" s="306"/>
      <c r="N26" s="306"/>
      <c r="O26" s="304"/>
      <c r="Q26" s="306" t="s">
        <v>12944</v>
      </c>
      <c r="R26" s="310">
        <v>5000000</v>
      </c>
      <c r="S26" s="310"/>
    </row>
    <row r="27" spans="3:21" x14ac:dyDescent="0.25">
      <c r="C27" s="2" t="s">
        <v>11024</v>
      </c>
      <c r="D27" s="2">
        <f ca="1">D16</f>
        <v>43387409.451505385</v>
      </c>
      <c r="I27" s="455"/>
      <c r="J27" s="455"/>
      <c r="K27" s="304"/>
      <c r="L27" s="439"/>
      <c r="M27" s="304"/>
      <c r="N27" s="304"/>
      <c r="O27" s="304"/>
      <c r="Q27" s="306" t="s">
        <v>12981</v>
      </c>
      <c r="R27" s="310">
        <v>4548000</v>
      </c>
      <c r="S27" s="310"/>
    </row>
    <row r="28" spans="3:21" x14ac:dyDescent="0.25">
      <c r="C28" s="2" t="s">
        <v>11025</v>
      </c>
      <c r="D28" s="2">
        <f ca="1">D27-D26</f>
        <v>-21350031.045252927</v>
      </c>
      <c r="I28" s="455"/>
      <c r="J28" s="455"/>
      <c r="K28" s="304"/>
      <c r="L28" s="439"/>
      <c r="M28" s="304"/>
      <c r="N28" s="304"/>
      <c r="O28" s="304"/>
      <c r="Q28" s="306" t="s">
        <v>12896</v>
      </c>
      <c r="R28" s="310">
        <v>4096986</v>
      </c>
      <c r="S28" s="310"/>
    </row>
    <row r="29" spans="3:21" x14ac:dyDescent="0.25">
      <c r="I29" s="455"/>
      <c r="J29" s="455"/>
      <c r="K29" s="304"/>
      <c r="L29" s="439"/>
      <c r="M29" s="304"/>
      <c r="N29" s="304"/>
      <c r="O29" s="304"/>
      <c r="Q29" s="306" t="s">
        <v>13071</v>
      </c>
      <c r="R29" s="310">
        <v>8000000</v>
      </c>
      <c r="S29" s="310"/>
    </row>
    <row r="30" spans="3:21" x14ac:dyDescent="0.25">
      <c r="I30" s="306"/>
      <c r="J30" s="306"/>
      <c r="K30" s="304"/>
      <c r="L30" s="439"/>
      <c r="M30" s="304"/>
      <c r="N30" s="304"/>
      <c r="O30" s="304"/>
      <c r="Q30" s="306"/>
      <c r="R30" s="310"/>
      <c r="S30" s="310"/>
    </row>
    <row r="31" spans="3:21" x14ac:dyDescent="0.25">
      <c r="I31" s="306"/>
      <c r="J31" s="304"/>
      <c r="K31" s="304"/>
      <c r="L31" s="439"/>
      <c r="M31" s="304"/>
      <c r="N31" s="304"/>
      <c r="O31" s="304"/>
      <c r="Q31" s="455" t="s">
        <v>12839</v>
      </c>
      <c r="R31" s="310"/>
      <c r="S31" s="310">
        <f>18192885+12895660</f>
        <v>31088545</v>
      </c>
    </row>
    <row r="32" spans="3:21" x14ac:dyDescent="0.25">
      <c r="I32" s="304"/>
      <c r="J32" s="304"/>
      <c r="K32" s="304"/>
      <c r="L32" s="439"/>
      <c r="M32" s="304"/>
      <c r="N32" s="304"/>
      <c r="O32" s="304"/>
      <c r="Q32" s="455" t="s">
        <v>12859</v>
      </c>
      <c r="R32" s="310"/>
      <c r="S32" s="310">
        <v>59000</v>
      </c>
    </row>
    <row r="33" spans="8:19" x14ac:dyDescent="0.25">
      <c r="I33" s="304"/>
      <c r="J33" s="304"/>
      <c r="K33" s="304"/>
      <c r="L33" s="439"/>
      <c r="M33" s="304"/>
      <c r="N33" s="304"/>
      <c r="O33" s="304"/>
      <c r="Q33" s="455" t="s">
        <v>12869</v>
      </c>
      <c r="R33" s="310"/>
      <c r="S33" s="310">
        <v>1000000</v>
      </c>
    </row>
    <row r="34" spans="8:19" x14ac:dyDescent="0.25">
      <c r="I34" s="304"/>
      <c r="J34" s="304"/>
      <c r="K34" s="304"/>
      <c r="L34" s="439"/>
      <c r="M34" s="304"/>
      <c r="N34" s="304"/>
      <c r="O34" s="304"/>
      <c r="Q34" s="455" t="s">
        <v>12870</v>
      </c>
      <c r="R34" s="310"/>
      <c r="S34" s="310">
        <v>155000</v>
      </c>
    </row>
    <row r="35" spans="8:19" x14ac:dyDescent="0.25">
      <c r="H35" s="277"/>
      <c r="I35" s="304"/>
      <c r="J35" s="304"/>
      <c r="K35" s="304"/>
      <c r="L35" s="439"/>
      <c r="M35" s="304"/>
      <c r="N35" s="304"/>
      <c r="O35" s="304"/>
      <c r="Q35" s="455" t="s">
        <v>12871</v>
      </c>
      <c r="R35" s="310"/>
      <c r="S35" s="310">
        <v>95000</v>
      </c>
    </row>
    <row r="36" spans="8:19" x14ac:dyDescent="0.25">
      <c r="I36" s="304"/>
      <c r="J36" s="304"/>
      <c r="K36" s="304"/>
      <c r="L36" s="439"/>
      <c r="M36" s="304"/>
      <c r="N36" s="304"/>
      <c r="O36" s="304"/>
      <c r="Q36" s="455" t="s">
        <v>12873</v>
      </c>
      <c r="R36" s="310"/>
      <c r="S36" s="310">
        <v>200000</v>
      </c>
    </row>
    <row r="37" spans="8:19" x14ac:dyDescent="0.25">
      <c r="I37" s="304"/>
      <c r="J37" s="304"/>
      <c r="K37" s="304"/>
      <c r="L37" s="439"/>
      <c r="M37" s="304"/>
      <c r="N37" s="304"/>
      <c r="O37" s="304"/>
      <c r="Q37" s="455" t="s">
        <v>12883</v>
      </c>
      <c r="R37" s="310"/>
      <c r="S37" s="310">
        <v>40000</v>
      </c>
    </row>
    <row r="38" spans="8:19" x14ac:dyDescent="0.25">
      <c r="I38" s="304"/>
      <c r="J38" s="304"/>
      <c r="K38" s="304"/>
      <c r="L38" s="439"/>
      <c r="M38" s="304"/>
      <c r="N38" s="304"/>
      <c r="O38" s="304"/>
      <c r="Q38" s="455" t="s">
        <v>12884</v>
      </c>
      <c r="R38" s="310"/>
      <c r="S38" s="310">
        <v>300000</v>
      </c>
    </row>
    <row r="39" spans="8:19" x14ac:dyDescent="0.25">
      <c r="I39" s="304"/>
      <c r="J39" s="304"/>
      <c r="K39" s="304"/>
      <c r="L39" s="439"/>
      <c r="M39" s="304"/>
      <c r="N39" s="304"/>
      <c r="O39" s="304"/>
      <c r="Q39" s="455" t="s">
        <v>12885</v>
      </c>
      <c r="R39" s="310"/>
      <c r="S39" s="310">
        <v>143500</v>
      </c>
    </row>
    <row r="40" spans="8:19" x14ac:dyDescent="0.25">
      <c r="I40" s="304"/>
      <c r="J40" s="304"/>
      <c r="K40" s="304"/>
      <c r="L40" s="439"/>
      <c r="M40" s="304"/>
      <c r="N40" s="304"/>
      <c r="O40" s="304"/>
      <c r="Q40" s="455" t="s">
        <v>12904</v>
      </c>
      <c r="R40" s="310"/>
      <c r="S40" s="310">
        <v>160000</v>
      </c>
    </row>
    <row r="41" spans="8:19" x14ac:dyDescent="0.25">
      <c r="I41" s="304"/>
      <c r="J41" s="304"/>
      <c r="K41" s="304"/>
      <c r="L41" s="439"/>
      <c r="M41" s="304"/>
      <c r="N41" s="304"/>
      <c r="O41" s="304"/>
      <c r="Q41" s="455" t="s">
        <v>12907</v>
      </c>
      <c r="R41" s="310"/>
      <c r="S41" s="310">
        <v>100000</v>
      </c>
    </row>
    <row r="42" spans="8:19" x14ac:dyDescent="0.25">
      <c r="I42" s="304"/>
      <c r="J42" s="304"/>
      <c r="K42" s="304"/>
      <c r="L42" s="439"/>
      <c r="M42" s="304"/>
      <c r="N42" s="304"/>
      <c r="O42" s="304"/>
      <c r="Q42" s="455" t="s">
        <v>12907</v>
      </c>
      <c r="R42" s="310"/>
      <c r="S42" s="310">
        <v>150000</v>
      </c>
    </row>
    <row r="43" spans="8:19" x14ac:dyDescent="0.25">
      <c r="I43" s="304"/>
      <c r="J43" s="304"/>
      <c r="K43" s="304"/>
      <c r="L43" s="439"/>
      <c r="M43" s="304"/>
      <c r="N43" s="304"/>
      <c r="O43" s="304"/>
      <c r="Q43" s="455" t="s">
        <v>12909</v>
      </c>
      <c r="R43" s="310"/>
      <c r="S43" s="310">
        <v>250000</v>
      </c>
    </row>
    <row r="44" spans="8:19" x14ac:dyDescent="0.25">
      <c r="I44" s="304"/>
      <c r="J44" s="304"/>
      <c r="K44" s="304"/>
      <c r="L44" s="439"/>
      <c r="M44" s="304"/>
      <c r="N44" s="304"/>
      <c r="O44" s="304"/>
      <c r="Q44" s="455" t="s">
        <v>12909</v>
      </c>
      <c r="R44" s="310"/>
      <c r="S44" s="310">
        <v>250000</v>
      </c>
    </row>
    <row r="45" spans="8:19" x14ac:dyDescent="0.25">
      <c r="I45" s="304"/>
      <c r="J45" s="304"/>
      <c r="K45" s="304"/>
      <c r="L45" s="439"/>
      <c r="M45" s="304"/>
      <c r="N45" s="304"/>
      <c r="O45" s="304"/>
      <c r="Q45" s="455" t="s">
        <v>12924</v>
      </c>
      <c r="R45" s="310"/>
      <c r="S45" s="310">
        <v>1500000</v>
      </c>
    </row>
    <row r="46" spans="8:19" x14ac:dyDescent="0.25">
      <c r="I46" s="304"/>
      <c r="J46" s="304"/>
      <c r="K46" s="304"/>
      <c r="L46" s="439"/>
      <c r="M46" s="304"/>
      <c r="N46" s="304"/>
      <c r="O46" s="304"/>
      <c r="Q46" s="455" t="s">
        <v>12933</v>
      </c>
      <c r="R46" s="310"/>
      <c r="S46" s="310">
        <v>100000</v>
      </c>
    </row>
    <row r="47" spans="8:19" x14ac:dyDescent="0.25">
      <c r="I47" s="304"/>
      <c r="J47" s="304"/>
      <c r="K47" s="304"/>
      <c r="L47" s="439"/>
      <c r="M47" s="304"/>
      <c r="N47" s="304"/>
      <c r="O47" s="304"/>
      <c r="Q47" s="455" t="s">
        <v>12909</v>
      </c>
      <c r="R47" s="310"/>
      <c r="S47" s="310">
        <v>1500000</v>
      </c>
    </row>
    <row r="48" spans="8:19" x14ac:dyDescent="0.25">
      <c r="I48" s="304"/>
      <c r="J48" s="304"/>
      <c r="K48" s="304"/>
      <c r="L48" s="439"/>
      <c r="M48" s="304"/>
      <c r="N48" s="304"/>
      <c r="O48" s="304"/>
      <c r="Q48" s="455" t="s">
        <v>12945</v>
      </c>
      <c r="R48" s="310"/>
      <c r="S48" s="310">
        <v>100000</v>
      </c>
    </row>
    <row r="49" spans="9:19" x14ac:dyDescent="0.25">
      <c r="I49" s="304"/>
      <c r="J49" s="304"/>
      <c r="K49" s="304"/>
      <c r="L49" s="439"/>
      <c r="M49" s="304"/>
      <c r="N49" s="304"/>
      <c r="O49" s="304"/>
      <c r="Q49" s="310" t="s">
        <v>12982</v>
      </c>
      <c r="R49" s="310"/>
      <c r="S49" s="310">
        <v>125000</v>
      </c>
    </row>
    <row r="50" spans="9:19" x14ac:dyDescent="0.25">
      <c r="I50" s="304"/>
      <c r="J50" s="304"/>
      <c r="K50" s="304"/>
      <c r="L50" s="439"/>
      <c r="M50" s="304"/>
      <c r="N50" s="304"/>
      <c r="O50" s="304"/>
      <c r="Q50" s="310" t="s">
        <v>12983</v>
      </c>
      <c r="R50" s="310"/>
      <c r="S50" s="310">
        <v>200000</v>
      </c>
    </row>
    <row r="51" spans="9:19" x14ac:dyDescent="0.25">
      <c r="I51" s="304"/>
      <c r="J51" s="304"/>
      <c r="K51" s="304"/>
      <c r="L51" s="439"/>
      <c r="M51" s="304"/>
      <c r="N51" s="304"/>
      <c r="O51" s="304"/>
      <c r="Q51" s="310" t="s">
        <v>12984</v>
      </c>
      <c r="R51" s="310"/>
      <c r="S51" s="310">
        <v>100000</v>
      </c>
    </row>
    <row r="52" spans="9:19" x14ac:dyDescent="0.25">
      <c r="I52" s="304"/>
      <c r="J52" s="304"/>
      <c r="K52" s="304"/>
      <c r="L52" s="439"/>
      <c r="M52" s="304"/>
      <c r="N52" s="304"/>
      <c r="O52" s="304"/>
      <c r="Q52" s="310" t="s">
        <v>12985</v>
      </c>
      <c r="R52" s="310"/>
      <c r="S52" s="310">
        <v>500000</v>
      </c>
    </row>
    <row r="53" spans="9:19" x14ac:dyDescent="0.25">
      <c r="I53" s="304"/>
      <c r="J53" s="304"/>
      <c r="K53" s="304"/>
      <c r="L53" s="439"/>
      <c r="M53" s="304"/>
      <c r="N53" s="304"/>
      <c r="O53" s="304"/>
      <c r="Q53" s="310" t="s">
        <v>12986</v>
      </c>
      <c r="R53" s="310"/>
      <c r="S53" s="310">
        <v>42000</v>
      </c>
    </row>
    <row r="54" spans="9:19" x14ac:dyDescent="0.25">
      <c r="I54" s="304"/>
      <c r="J54" s="304"/>
      <c r="K54" s="304"/>
      <c r="L54" s="439"/>
      <c r="M54" s="304"/>
      <c r="N54" s="304"/>
      <c r="O54" s="304"/>
      <c r="Q54" s="310" t="s">
        <v>12987</v>
      </c>
      <c r="R54" s="310"/>
      <c r="S54" s="310">
        <v>74000</v>
      </c>
    </row>
    <row r="55" spans="9:19" x14ac:dyDescent="0.25">
      <c r="I55" s="304"/>
      <c r="J55" s="304"/>
      <c r="K55" s="304"/>
      <c r="L55" s="439"/>
      <c r="M55" s="304"/>
      <c r="N55" s="304"/>
      <c r="O55" s="304"/>
      <c r="Q55" s="310" t="s">
        <v>12988</v>
      </c>
      <c r="R55" s="310"/>
      <c r="S55" s="310">
        <v>42212.33</v>
      </c>
    </row>
    <row r="56" spans="9:19" x14ac:dyDescent="0.25">
      <c r="I56" s="304"/>
      <c r="J56" s="304"/>
      <c r="K56" s="304"/>
      <c r="L56" s="439"/>
      <c r="M56" s="304"/>
      <c r="N56" s="304"/>
      <c r="O56" s="304"/>
      <c r="Q56" s="310" t="s">
        <v>12989</v>
      </c>
      <c r="R56" s="310"/>
      <c r="S56" s="310">
        <v>51000</v>
      </c>
    </row>
    <row r="57" spans="9:19" x14ac:dyDescent="0.25">
      <c r="I57" s="304"/>
      <c r="J57" s="304"/>
      <c r="K57" s="304"/>
      <c r="L57" s="439"/>
      <c r="M57" s="304"/>
      <c r="N57" s="304"/>
      <c r="O57" s="304"/>
      <c r="Q57" s="310" t="s">
        <v>12990</v>
      </c>
      <c r="R57" s="310"/>
      <c r="S57" s="310">
        <v>218000</v>
      </c>
    </row>
    <row r="58" spans="9:19" x14ac:dyDescent="0.25">
      <c r="I58" s="304"/>
      <c r="J58" s="304"/>
      <c r="K58" s="304"/>
      <c r="L58" s="439"/>
      <c r="M58" s="304"/>
      <c r="N58" s="304"/>
      <c r="O58" s="304"/>
      <c r="Q58" s="310" t="s">
        <v>12991</v>
      </c>
      <c r="R58" s="310"/>
      <c r="S58" s="310">
        <v>39000</v>
      </c>
    </row>
    <row r="59" spans="9:19" x14ac:dyDescent="0.25">
      <c r="I59" s="304"/>
      <c r="J59" s="304"/>
      <c r="K59" s="304"/>
      <c r="L59" s="439"/>
      <c r="M59" s="304"/>
      <c r="N59" s="304"/>
      <c r="O59" s="304"/>
      <c r="Q59" s="310" t="s">
        <v>12992</v>
      </c>
      <c r="R59" s="310"/>
      <c r="S59" s="310">
        <v>80000</v>
      </c>
    </row>
    <row r="60" spans="9:19" x14ac:dyDescent="0.25">
      <c r="I60" s="304"/>
      <c r="J60" s="304"/>
      <c r="K60" s="304"/>
      <c r="L60" s="439"/>
      <c r="M60" s="304"/>
      <c r="N60" s="304"/>
      <c r="O60" s="304"/>
      <c r="Q60" s="310" t="s">
        <v>12993</v>
      </c>
      <c r="R60" s="310"/>
      <c r="S60" s="310">
        <v>50000</v>
      </c>
    </row>
    <row r="61" spans="9:19" x14ac:dyDescent="0.25">
      <c r="I61" s="304"/>
      <c r="J61" s="304"/>
      <c r="K61" s="304"/>
      <c r="L61" s="439"/>
      <c r="M61" s="304"/>
      <c r="N61" s="304"/>
      <c r="O61" s="304"/>
      <c r="Q61" s="310" t="s">
        <v>12994</v>
      </c>
      <c r="R61" s="310"/>
      <c r="S61" s="310">
        <v>250000</v>
      </c>
    </row>
    <row r="62" spans="9:19" x14ac:dyDescent="0.25">
      <c r="I62" s="304"/>
      <c r="J62" s="304"/>
      <c r="K62" s="304"/>
      <c r="L62" s="439"/>
      <c r="M62" s="304"/>
      <c r="N62" s="304"/>
      <c r="O62" s="304"/>
      <c r="Q62" s="310" t="s">
        <v>12995</v>
      </c>
      <c r="R62" s="310"/>
      <c r="S62" s="310">
        <v>28300</v>
      </c>
    </row>
    <row r="63" spans="9:19" x14ac:dyDescent="0.25">
      <c r="I63" s="304"/>
      <c r="J63" s="304"/>
      <c r="K63" s="304"/>
      <c r="L63" s="439"/>
      <c r="M63" s="304"/>
      <c r="N63" s="304"/>
      <c r="O63" s="304"/>
      <c r="Q63" s="455" t="s">
        <v>12996</v>
      </c>
      <c r="R63" s="310"/>
      <c r="S63" s="310">
        <v>35000</v>
      </c>
    </row>
    <row r="64" spans="9:19" x14ac:dyDescent="0.25">
      <c r="I64" s="304"/>
      <c r="J64" s="304"/>
      <c r="K64" s="304"/>
      <c r="L64" s="439"/>
      <c r="M64" s="304"/>
      <c r="N64" s="304"/>
      <c r="O64" s="304"/>
      <c r="Q64" s="455" t="s">
        <v>12997</v>
      </c>
      <c r="R64" s="310"/>
      <c r="S64" s="310">
        <v>250000</v>
      </c>
    </row>
    <row r="65" spans="9:19" x14ac:dyDescent="0.25">
      <c r="I65" s="304"/>
      <c r="J65" s="304"/>
      <c r="K65" s="304"/>
      <c r="L65" s="439"/>
      <c r="M65" s="304"/>
      <c r="N65" s="304"/>
      <c r="O65" s="304"/>
      <c r="Q65" s="455" t="s">
        <v>12997</v>
      </c>
      <c r="R65" s="310"/>
      <c r="S65" s="310">
        <v>250000</v>
      </c>
    </row>
    <row r="66" spans="9:19" x14ac:dyDescent="0.25">
      <c r="I66" s="304"/>
      <c r="J66" s="304"/>
      <c r="K66" s="304"/>
      <c r="L66" s="439"/>
      <c r="M66" s="304"/>
      <c r="N66" s="304"/>
      <c r="O66" s="304"/>
      <c r="Q66" s="455" t="s">
        <v>13003</v>
      </c>
      <c r="R66" s="310"/>
      <c r="S66" s="310">
        <v>250000</v>
      </c>
    </row>
    <row r="67" spans="9:19" x14ac:dyDescent="0.25">
      <c r="I67" s="304"/>
      <c r="J67" s="304"/>
      <c r="K67" s="304"/>
      <c r="L67" s="439"/>
      <c r="M67" s="304"/>
      <c r="N67" s="304"/>
      <c r="O67" s="304"/>
      <c r="Q67" s="455" t="s">
        <v>12998</v>
      </c>
      <c r="R67" s="310"/>
      <c r="S67" s="310">
        <v>765000</v>
      </c>
    </row>
    <row r="68" spans="9:19" x14ac:dyDescent="0.25">
      <c r="I68" s="304"/>
      <c r="J68" s="304"/>
      <c r="K68" s="304"/>
      <c r="L68" s="439"/>
      <c r="M68" s="304"/>
      <c r="N68" s="304"/>
      <c r="O68" s="304"/>
      <c r="Q68" s="455" t="s">
        <v>12999</v>
      </c>
      <c r="R68" s="310"/>
      <c r="S68" s="310">
        <v>1000000</v>
      </c>
    </row>
    <row r="69" spans="9:19" x14ac:dyDescent="0.25">
      <c r="I69" s="304"/>
      <c r="J69" s="304"/>
      <c r="K69" s="304"/>
      <c r="L69" s="439"/>
      <c r="M69" s="304"/>
      <c r="N69" s="304"/>
      <c r="O69" s="304"/>
      <c r="Q69" s="455" t="s">
        <v>13000</v>
      </c>
      <c r="R69" s="310"/>
      <c r="S69" s="310">
        <v>1500000</v>
      </c>
    </row>
    <row r="70" spans="9:19" x14ac:dyDescent="0.25">
      <c r="I70" s="304"/>
      <c r="J70" s="304"/>
      <c r="K70" s="304"/>
      <c r="L70" s="439"/>
      <c r="M70" s="304"/>
      <c r="N70" s="304"/>
      <c r="O70" s="304"/>
      <c r="Q70" s="455" t="s">
        <v>13001</v>
      </c>
      <c r="R70" s="310"/>
      <c r="S70" s="310">
        <v>1000000</v>
      </c>
    </row>
    <row r="71" spans="9:19" x14ac:dyDescent="0.25">
      <c r="I71" s="304"/>
      <c r="J71" s="304"/>
      <c r="K71" s="304"/>
      <c r="L71" s="439"/>
      <c r="M71" s="304"/>
      <c r="N71" s="304"/>
      <c r="O71" s="304"/>
      <c r="Q71" s="455" t="s">
        <v>13002</v>
      </c>
      <c r="R71" s="310"/>
      <c r="S71" s="310">
        <v>1000000</v>
      </c>
    </row>
    <row r="72" spans="9:19" x14ac:dyDescent="0.25">
      <c r="I72" s="304"/>
      <c r="J72" s="304"/>
      <c r="K72" s="304"/>
      <c r="L72" s="439"/>
      <c r="M72" s="304"/>
      <c r="N72" s="304"/>
      <c r="O72" s="304"/>
      <c r="Q72" s="310" t="s">
        <v>13006</v>
      </c>
      <c r="R72" s="310"/>
      <c r="S72" s="310">
        <v>8000</v>
      </c>
    </row>
    <row r="73" spans="9:19" x14ac:dyDescent="0.25">
      <c r="I73" s="304"/>
      <c r="J73" s="304"/>
      <c r="K73" s="304"/>
      <c r="L73" s="439"/>
      <c r="M73" s="304"/>
      <c r="N73" s="304"/>
      <c r="O73" s="304"/>
      <c r="Q73" s="310" t="s">
        <v>13006</v>
      </c>
      <c r="R73" s="310"/>
      <c r="S73" s="310">
        <v>52043</v>
      </c>
    </row>
    <row r="74" spans="9:19" x14ac:dyDescent="0.25">
      <c r="I74" s="304"/>
      <c r="J74" s="304"/>
      <c r="K74" s="304"/>
      <c r="L74" s="439"/>
      <c r="M74" s="304"/>
      <c r="N74" s="304"/>
      <c r="O74" s="304"/>
      <c r="Q74" s="455" t="s">
        <v>13028</v>
      </c>
      <c r="R74" s="310"/>
      <c r="S74" s="310">
        <v>47000</v>
      </c>
    </row>
    <row r="75" spans="9:19" x14ac:dyDescent="0.25">
      <c r="I75" s="304"/>
      <c r="J75" s="304"/>
      <c r="K75" s="304"/>
      <c r="L75" s="439"/>
      <c r="M75" s="304"/>
      <c r="N75" s="304"/>
      <c r="O75" s="304"/>
      <c r="Q75" s="455" t="s">
        <v>13029</v>
      </c>
      <c r="R75" s="310"/>
      <c r="S75" s="310">
        <v>250000</v>
      </c>
    </row>
    <row r="76" spans="9:19" x14ac:dyDescent="0.25">
      <c r="I76" s="304"/>
      <c r="J76" s="304"/>
      <c r="K76" s="304"/>
      <c r="L76" s="439"/>
      <c r="M76" s="304"/>
      <c r="N76" s="304"/>
      <c r="O76" s="304"/>
      <c r="Q76" s="455" t="s">
        <v>13030</v>
      </c>
      <c r="R76" s="310"/>
      <c r="S76" s="310">
        <v>357400</v>
      </c>
    </row>
    <row r="77" spans="9:19" x14ac:dyDescent="0.25">
      <c r="I77" s="304"/>
      <c r="J77" s="304"/>
      <c r="K77" s="304"/>
      <c r="L77" s="439"/>
      <c r="M77" s="304"/>
      <c r="N77" s="304"/>
      <c r="O77" s="304"/>
      <c r="Q77" s="455" t="s">
        <v>13031</v>
      </c>
      <c r="R77" s="310"/>
      <c r="S77" s="310">
        <v>267000</v>
      </c>
    </row>
    <row r="78" spans="9:19" x14ac:dyDescent="0.25">
      <c r="I78" s="304"/>
      <c r="J78" s="304"/>
      <c r="K78" s="304"/>
      <c r="L78" s="439"/>
      <c r="M78" s="304"/>
      <c r="N78" s="304"/>
      <c r="O78" s="304"/>
      <c r="Q78" s="455" t="s">
        <v>13032</v>
      </c>
      <c r="R78" s="310"/>
      <c r="S78" s="310">
        <v>76000</v>
      </c>
    </row>
    <row r="79" spans="9:19" x14ac:dyDescent="0.25">
      <c r="I79" s="304"/>
      <c r="J79" s="304"/>
      <c r="K79" s="304"/>
      <c r="L79" s="439"/>
      <c r="M79" s="304"/>
      <c r="N79" s="304"/>
      <c r="O79" s="304"/>
      <c r="Q79" s="455" t="s">
        <v>13033</v>
      </c>
      <c r="R79" s="310"/>
      <c r="S79" s="310">
        <v>100000</v>
      </c>
    </row>
    <row r="80" spans="9:19" x14ac:dyDescent="0.25">
      <c r="I80" s="304"/>
      <c r="J80" s="304"/>
      <c r="K80" s="304"/>
      <c r="L80" s="439"/>
      <c r="M80" s="304"/>
      <c r="N80" s="304"/>
      <c r="O80" s="304"/>
      <c r="Q80" s="455" t="s">
        <v>13000</v>
      </c>
      <c r="R80" s="310"/>
      <c r="S80" s="310">
        <v>1000000</v>
      </c>
    </row>
    <row r="81" spans="9:19" x14ac:dyDescent="0.25">
      <c r="I81" s="304"/>
      <c r="J81" s="304"/>
      <c r="K81" s="304"/>
      <c r="L81" s="439"/>
      <c r="M81" s="304"/>
      <c r="N81" s="304"/>
      <c r="O81" s="304"/>
      <c r="Q81" s="455" t="s">
        <v>9039</v>
      </c>
      <c r="R81" s="310"/>
      <c r="S81" s="310">
        <v>1000000</v>
      </c>
    </row>
    <row r="82" spans="9:19" x14ac:dyDescent="0.25">
      <c r="I82" s="304"/>
      <c r="J82" s="304"/>
      <c r="K82" s="304"/>
      <c r="L82" s="439"/>
      <c r="M82" s="304"/>
      <c r="N82" s="304"/>
      <c r="O82" s="304"/>
      <c r="Q82" s="455" t="s">
        <v>13073</v>
      </c>
      <c r="R82" s="310"/>
      <c r="S82" s="310">
        <v>750000</v>
      </c>
    </row>
    <row r="83" spans="9:19" x14ac:dyDescent="0.25">
      <c r="I83" s="304"/>
      <c r="J83" s="304"/>
      <c r="K83" s="304"/>
      <c r="L83" s="439"/>
      <c r="M83" s="304"/>
      <c r="N83" s="304"/>
      <c r="O83" s="304"/>
      <c r="Q83" s="455" t="s">
        <v>13074</v>
      </c>
      <c r="R83" s="310"/>
      <c r="S83" s="310">
        <v>1417880</v>
      </c>
    </row>
    <row r="84" spans="9:19" x14ac:dyDescent="0.25">
      <c r="I84" s="304"/>
      <c r="J84" s="304"/>
      <c r="K84" s="304"/>
      <c r="L84" s="439"/>
      <c r="M84" s="304"/>
      <c r="N84" s="304"/>
      <c r="O84" s="304"/>
      <c r="Q84" s="455" t="s">
        <v>13074</v>
      </c>
      <c r="R84" s="310"/>
      <c r="S84" s="310">
        <v>900000</v>
      </c>
    </row>
    <row r="85" spans="9:19" x14ac:dyDescent="0.25">
      <c r="I85" s="304"/>
      <c r="J85" s="304"/>
      <c r="K85" s="304"/>
      <c r="L85" s="439"/>
      <c r="M85" s="304"/>
      <c r="N85" s="304"/>
      <c r="O85" s="304"/>
      <c r="Q85" s="455" t="s">
        <v>13075</v>
      </c>
      <c r="R85" s="310"/>
      <c r="S85" s="310">
        <v>250000</v>
      </c>
    </row>
    <row r="86" spans="9:19" x14ac:dyDescent="0.25">
      <c r="I86" s="304"/>
      <c r="J86" s="304"/>
      <c r="K86" s="304"/>
      <c r="L86" s="439"/>
      <c r="M86" s="304"/>
      <c r="N86" s="304"/>
      <c r="O86" s="304"/>
      <c r="Q86" s="455" t="s">
        <v>13076</v>
      </c>
      <c r="R86" s="310"/>
      <c r="S86" s="310">
        <v>500000</v>
      </c>
    </row>
    <row r="87" spans="9:19" x14ac:dyDescent="0.25">
      <c r="I87" s="304"/>
      <c r="J87" s="304"/>
      <c r="K87" s="304"/>
      <c r="L87" s="439"/>
      <c r="M87" s="304"/>
      <c r="N87" s="304"/>
      <c r="O87" s="304"/>
      <c r="Q87" s="455" t="s">
        <v>13077</v>
      </c>
      <c r="R87" s="310"/>
      <c r="S87" s="310">
        <v>85000</v>
      </c>
    </row>
    <row r="88" spans="9:19" x14ac:dyDescent="0.25">
      <c r="I88" s="304"/>
      <c r="J88" s="304"/>
      <c r="K88" s="304"/>
      <c r="L88" s="439"/>
      <c r="M88" s="304"/>
      <c r="N88" s="304"/>
      <c r="O88" s="304"/>
      <c r="Q88" s="455" t="s">
        <v>13078</v>
      </c>
      <c r="R88" s="310"/>
      <c r="S88" s="310">
        <v>165988</v>
      </c>
    </row>
    <row r="89" spans="9:19" x14ac:dyDescent="0.25">
      <c r="I89" s="304"/>
      <c r="J89" s="304"/>
      <c r="K89" s="304"/>
      <c r="L89" s="439"/>
      <c r="M89" s="304"/>
      <c r="N89" s="304"/>
      <c r="O89" s="304"/>
      <c r="Q89" s="455" t="s">
        <v>13079</v>
      </c>
      <c r="R89" s="310"/>
      <c r="S89" s="310">
        <v>60000</v>
      </c>
    </row>
    <row r="90" spans="9:19" x14ac:dyDescent="0.25">
      <c r="I90" s="304"/>
      <c r="J90" s="304"/>
      <c r="K90" s="304"/>
      <c r="L90" s="439"/>
      <c r="M90" s="304"/>
      <c r="N90" s="304"/>
      <c r="O90" s="304"/>
      <c r="Q90" s="455" t="s">
        <v>13080</v>
      </c>
      <c r="R90" s="310"/>
      <c r="S90" s="310">
        <v>75000</v>
      </c>
    </row>
    <row r="91" spans="9:19" x14ac:dyDescent="0.25">
      <c r="I91" s="304"/>
      <c r="J91" s="304"/>
      <c r="K91" s="304"/>
      <c r="L91" s="439"/>
      <c r="M91" s="304"/>
      <c r="N91" s="304"/>
      <c r="O91" s="304"/>
      <c r="Q91" s="455" t="s">
        <v>13081</v>
      </c>
      <c r="R91" s="310"/>
      <c r="S91" s="310">
        <v>50000</v>
      </c>
    </row>
    <row r="92" spans="9:19" x14ac:dyDescent="0.25">
      <c r="I92" s="304"/>
      <c r="J92" s="304"/>
      <c r="K92" s="304"/>
      <c r="L92" s="439"/>
      <c r="M92" s="304"/>
      <c r="N92" s="304"/>
      <c r="O92" s="304"/>
      <c r="Q92" s="455" t="s">
        <v>13082</v>
      </c>
      <c r="R92" s="310"/>
      <c r="S92" s="310">
        <v>200000</v>
      </c>
    </row>
    <row r="93" spans="9:19" x14ac:dyDescent="0.25">
      <c r="I93" s="304"/>
      <c r="J93" s="304"/>
      <c r="K93" s="304"/>
      <c r="L93" s="439"/>
      <c r="M93" s="304"/>
      <c r="N93" s="304"/>
      <c r="O93" s="304"/>
      <c r="Q93" s="455"/>
      <c r="R93" s="310"/>
      <c r="S93" s="310"/>
    </row>
    <row r="94" spans="9:19" x14ac:dyDescent="0.25">
      <c r="I94" s="304"/>
      <c r="J94" s="304"/>
      <c r="K94" s="304"/>
      <c r="L94" s="439"/>
      <c r="M94" s="304"/>
      <c r="N94" s="304"/>
      <c r="O94" s="304"/>
      <c r="Q94" s="455"/>
      <c r="R94" s="310"/>
      <c r="S94" s="310"/>
    </row>
    <row r="95" spans="9:19" x14ac:dyDescent="0.25">
      <c r="I95" s="304"/>
      <c r="J95" s="304"/>
      <c r="K95" s="304"/>
      <c r="L95" s="439"/>
      <c r="M95" s="304"/>
      <c r="N95" s="304"/>
      <c r="O95" s="304"/>
      <c r="Q95" s="455"/>
      <c r="R95" s="310"/>
      <c r="S95" s="310"/>
    </row>
    <row r="96" spans="9:19" x14ac:dyDescent="0.25">
      <c r="I96" s="304"/>
      <c r="J96" s="304"/>
      <c r="K96" s="304"/>
      <c r="L96" s="439"/>
      <c r="M96" s="304"/>
      <c r="N96" s="304"/>
      <c r="O96" s="304"/>
      <c r="Q96" s="455"/>
      <c r="R96" s="310"/>
      <c r="S96" s="310"/>
    </row>
    <row r="97" spans="9:19" ht="18.75" x14ac:dyDescent="0.25">
      <c r="I97" s="304"/>
      <c r="J97" s="304"/>
      <c r="K97" s="304"/>
      <c r="L97" s="439"/>
      <c r="M97" s="304"/>
      <c r="N97" s="304"/>
      <c r="O97" s="304"/>
      <c r="Q97" s="28" t="s">
        <v>9753</v>
      </c>
      <c r="R97" s="28">
        <f>SUM(R4:R96)</f>
        <v>71249922</v>
      </c>
      <c r="S97" s="28">
        <f>SUM(S4:S96)</f>
        <v>52651868.329999998</v>
      </c>
    </row>
    <row r="98" spans="9:19" ht="18.75" x14ac:dyDescent="0.25">
      <c r="I98" s="304"/>
      <c r="J98" s="304"/>
      <c r="K98" s="304"/>
      <c r="L98" s="439"/>
      <c r="M98" s="304"/>
      <c r="N98" s="304"/>
      <c r="O98" s="304"/>
      <c r="Q98" s="28" t="s">
        <v>12223</v>
      </c>
      <c r="R98" s="28"/>
      <c r="S98" s="28">
        <f>R97-S97</f>
        <v>18598053.670000002</v>
      </c>
    </row>
    <row r="99" spans="9:19" x14ac:dyDescent="0.25">
      <c r="I99" s="304"/>
      <c r="J99" s="304"/>
      <c r="K99" s="304"/>
      <c r="L99" s="439"/>
      <c r="M99" s="304"/>
      <c r="N99" s="304"/>
      <c r="O99" s="304"/>
      <c r="R99" s="2"/>
    </row>
    <row r="100" spans="9:19" x14ac:dyDescent="0.25">
      <c r="I100" s="304"/>
      <c r="J100" s="304"/>
      <c r="K100" s="304"/>
      <c r="L100" s="439"/>
      <c r="M100" s="304"/>
      <c r="N100" s="304"/>
      <c r="O100" s="304"/>
      <c r="R100" s="2"/>
    </row>
    <row r="101" spans="9:19" x14ac:dyDescent="0.25">
      <c r="I101" s="304"/>
      <c r="J101" s="304"/>
      <c r="K101" s="304"/>
      <c r="L101" s="439"/>
      <c r="M101" s="304"/>
      <c r="N101" s="304"/>
      <c r="O101" s="304"/>
    </row>
    <row r="102" spans="9:19" x14ac:dyDescent="0.25">
      <c r="I102" s="304"/>
      <c r="J102" s="304"/>
      <c r="K102" s="304"/>
      <c r="L102" s="439"/>
      <c r="M102" s="304"/>
      <c r="N102" s="304"/>
      <c r="O102" s="304"/>
    </row>
    <row r="103" spans="9:19" x14ac:dyDescent="0.25">
      <c r="I103" s="304"/>
      <c r="J103" s="304"/>
      <c r="K103" s="304"/>
      <c r="L103" s="439"/>
      <c r="M103" s="304"/>
      <c r="N103" s="304"/>
      <c r="O103" s="304"/>
    </row>
    <row r="104" spans="9:19" x14ac:dyDescent="0.25">
      <c r="I104" s="304"/>
      <c r="J104" s="304"/>
      <c r="K104" s="304"/>
      <c r="L104" s="439"/>
      <c r="M104" s="304"/>
      <c r="N104" s="304"/>
      <c r="O104" s="304"/>
      <c r="R104" s="2"/>
    </row>
    <row r="105" spans="9:19" x14ac:dyDescent="0.25">
      <c r="I105" s="304"/>
      <c r="J105" s="304"/>
      <c r="K105" s="304"/>
      <c r="L105" s="439"/>
      <c r="M105" s="304"/>
      <c r="N105" s="304"/>
      <c r="O105" s="304"/>
    </row>
    <row r="106" spans="9:19" x14ac:dyDescent="0.25">
      <c r="I106" s="304"/>
      <c r="J106" s="304"/>
      <c r="K106" s="304"/>
      <c r="L106" s="439"/>
      <c r="M106" s="304"/>
      <c r="N106" s="304"/>
      <c r="O106" s="304"/>
    </row>
    <row r="107" spans="9:19" x14ac:dyDescent="0.25">
      <c r="I107" s="304"/>
      <c r="J107" s="304"/>
      <c r="K107" s="304"/>
      <c r="L107" s="439"/>
      <c r="M107" s="304"/>
      <c r="N107" s="304"/>
      <c r="O107" s="304"/>
    </row>
    <row r="108" spans="9:19" x14ac:dyDescent="0.25">
      <c r="I108" s="304"/>
      <c r="J108" s="304"/>
      <c r="K108" s="304"/>
      <c r="L108" s="439"/>
      <c r="M108" s="304"/>
      <c r="N108" s="304"/>
      <c r="O108" s="304"/>
    </row>
    <row r="109" spans="9:19" x14ac:dyDescent="0.25">
      <c r="I109" s="304"/>
      <c r="J109" s="304"/>
      <c r="K109" s="304"/>
      <c r="L109" s="439"/>
      <c r="M109" s="304"/>
      <c r="N109" s="304"/>
      <c r="O109" s="304"/>
    </row>
    <row r="110" spans="9:19" x14ac:dyDescent="0.25">
      <c r="I110" s="304"/>
      <c r="J110" s="304"/>
      <c r="K110" s="304"/>
      <c r="L110" s="439"/>
      <c r="M110" s="304"/>
      <c r="N110" s="304"/>
      <c r="O110" s="304"/>
    </row>
    <row r="111" spans="9:19" x14ac:dyDescent="0.25">
      <c r="I111" s="304"/>
      <c r="J111" s="304"/>
      <c r="K111" s="304"/>
      <c r="L111" s="439"/>
      <c r="M111" s="304"/>
      <c r="N111" s="304"/>
      <c r="O111" s="304"/>
    </row>
    <row r="112" spans="9:19"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7"/>
  <sheetViews>
    <sheetView workbookViewId="0">
      <pane ySplit="2" topLeftCell="A160" activePane="bottomLeft" state="frozen"/>
      <selection pane="bottomLeft" activeCell="A178" sqref="A17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4" t="s">
        <v>7053</v>
      </c>
      <c r="B1" s="654"/>
      <c r="C1" s="30" t="s">
        <v>7054</v>
      </c>
      <c r="D1" s="3"/>
      <c r="E1" s="3"/>
      <c r="F1" s="3"/>
      <c r="G1" s="279" t="s">
        <v>7047</v>
      </c>
      <c r="H1" s="31">
        <f ca="1">TODAY()</f>
        <v>45311</v>
      </c>
    </row>
    <row r="2" spans="1:8" ht="21" x14ac:dyDescent="0.25">
      <c r="A2" s="655" t="s">
        <v>861</v>
      </c>
      <c r="B2" s="656"/>
      <c r="C2" s="28">
        <v>3551000</v>
      </c>
      <c r="D2" s="3"/>
      <c r="E2" s="3"/>
      <c r="F2" s="3"/>
      <c r="G2" s="27" t="s">
        <v>861</v>
      </c>
      <c r="H2" s="288">
        <f>C2+C642-H642</f>
        <v>30922797.930000007</v>
      </c>
    </row>
    <row r="3" spans="1:8" ht="8.25" customHeight="1" thickBot="1" x14ac:dyDescent="0.3">
      <c r="B3" s="3"/>
      <c r="C3" s="3"/>
      <c r="D3" s="3"/>
      <c r="E3" s="3"/>
      <c r="F3" s="3"/>
      <c r="G3" s="3"/>
      <c r="H3" s="3"/>
    </row>
    <row r="4" spans="1:8" ht="26.25" x14ac:dyDescent="0.4">
      <c r="A4" s="698" t="s">
        <v>5057</v>
      </c>
      <c r="B4" s="649"/>
      <c r="C4" s="649"/>
      <c r="D4" s="20"/>
      <c r="E4" s="649" t="s">
        <v>6975</v>
      </c>
      <c r="F4" s="649"/>
      <c r="G4" s="649"/>
      <c r="H4" s="65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v>45055</v>
      </c>
      <c r="B145" s="260" t="s">
        <v>11122</v>
      </c>
      <c r="C145" s="19">
        <v>310329</v>
      </c>
      <c r="D145" s="34"/>
      <c r="E145" s="13">
        <v>44592</v>
      </c>
      <c r="F145" s="287">
        <v>1830075548</v>
      </c>
      <c r="G145" s="261" t="s">
        <v>8831</v>
      </c>
      <c r="H145" s="8">
        <v>60000</v>
      </c>
    </row>
    <row r="146" spans="1:8" s="18" customFormat="1" ht="15.75" x14ac:dyDescent="0.25">
      <c r="A146" s="13">
        <v>45058</v>
      </c>
      <c r="B146" s="260" t="s">
        <v>11662</v>
      </c>
      <c r="C146" s="19">
        <v>188568</v>
      </c>
      <c r="D146" s="34"/>
      <c r="E146" s="13">
        <v>44595</v>
      </c>
      <c r="F146" s="287">
        <v>1830075549</v>
      </c>
      <c r="G146" s="261" t="s">
        <v>8262</v>
      </c>
      <c r="H146" s="8">
        <v>150000</v>
      </c>
    </row>
    <row r="147" spans="1:8" s="18" customFormat="1" ht="15.75" x14ac:dyDescent="0.25">
      <c r="A147" s="13">
        <v>45068</v>
      </c>
      <c r="B147" s="260" t="s">
        <v>11224</v>
      </c>
      <c r="C147" s="19">
        <v>337081</v>
      </c>
      <c r="D147" s="34"/>
      <c r="E147" s="13">
        <v>44604</v>
      </c>
      <c r="F147" s="287">
        <v>1830075550</v>
      </c>
      <c r="G147" s="261" t="s">
        <v>8840</v>
      </c>
      <c r="H147" s="264">
        <v>419449</v>
      </c>
    </row>
    <row r="148" spans="1:8" s="18" customFormat="1" ht="15.75" x14ac:dyDescent="0.25">
      <c r="A148" s="13">
        <v>45089</v>
      </c>
      <c r="B148" s="260" t="s">
        <v>11411</v>
      </c>
      <c r="C148" s="19">
        <v>337081</v>
      </c>
      <c r="D148" s="34"/>
      <c r="E148" s="13">
        <v>44599</v>
      </c>
      <c r="F148" s="287">
        <v>1830075551</v>
      </c>
      <c r="G148" s="261" t="s">
        <v>7871</v>
      </c>
      <c r="H148" s="8">
        <v>250000</v>
      </c>
    </row>
    <row r="149" spans="1:8" s="18" customFormat="1" ht="15.75" x14ac:dyDescent="0.25">
      <c r="A149" s="13">
        <v>45089</v>
      </c>
      <c r="B149" s="260" t="s">
        <v>11663</v>
      </c>
      <c r="C149" s="19">
        <v>188568</v>
      </c>
      <c r="D149" s="34"/>
      <c r="E149" s="13">
        <v>44599</v>
      </c>
      <c r="F149" s="287">
        <v>1830075552</v>
      </c>
      <c r="G149" s="261" t="s">
        <v>5328</v>
      </c>
      <c r="H149" s="8">
        <v>250000</v>
      </c>
    </row>
    <row r="150" spans="1:8" s="18" customFormat="1" ht="15.75" x14ac:dyDescent="0.25">
      <c r="A150" s="13">
        <v>45097</v>
      </c>
      <c r="B150" s="260" t="s">
        <v>11480</v>
      </c>
      <c r="C150" s="19">
        <v>4630960.1100000003</v>
      </c>
      <c r="D150" s="34"/>
      <c r="E150" s="13">
        <v>44602</v>
      </c>
      <c r="F150" s="287">
        <v>1830075553</v>
      </c>
      <c r="G150" s="261" t="s">
        <v>8697</v>
      </c>
      <c r="H150" s="8">
        <v>100000</v>
      </c>
    </row>
    <row r="151" spans="1:8" s="18" customFormat="1" ht="15.75" x14ac:dyDescent="0.25">
      <c r="A151" s="13">
        <v>45097</v>
      </c>
      <c r="B151" s="260" t="s">
        <v>11481</v>
      </c>
      <c r="C151" s="19">
        <v>468596.31</v>
      </c>
      <c r="D151" s="34"/>
      <c r="E151" s="13">
        <v>44602</v>
      </c>
      <c r="F151" s="287">
        <v>1830075554</v>
      </c>
      <c r="G151" s="261" t="s">
        <v>5328</v>
      </c>
      <c r="H151" s="8">
        <v>100000</v>
      </c>
    </row>
    <row r="152" spans="1:8" s="18" customFormat="1" ht="15.75" x14ac:dyDescent="0.25">
      <c r="A152" s="13">
        <v>45101</v>
      </c>
      <c r="B152" s="260" t="s">
        <v>11522</v>
      </c>
      <c r="C152" s="19">
        <v>363834</v>
      </c>
      <c r="D152" s="34"/>
      <c r="E152" s="13">
        <v>44610</v>
      </c>
      <c r="F152" s="287">
        <v>1830075555</v>
      </c>
      <c r="G152" s="261" t="s">
        <v>8896</v>
      </c>
      <c r="H152" s="8">
        <v>400000</v>
      </c>
    </row>
    <row r="153" spans="1:8" s="18" customFormat="1" ht="15.75" x14ac:dyDescent="0.25">
      <c r="A153" s="13">
        <v>45104</v>
      </c>
      <c r="B153" s="260" t="s">
        <v>11560</v>
      </c>
      <c r="C153" s="19">
        <v>3172324</v>
      </c>
      <c r="D153" s="34"/>
      <c r="E153" s="13">
        <v>44610</v>
      </c>
      <c r="F153" s="287">
        <v>1830075556</v>
      </c>
      <c r="G153" s="261" t="s">
        <v>8897</v>
      </c>
      <c r="H153" s="8">
        <v>75000</v>
      </c>
    </row>
    <row r="154" spans="1:8" s="18" customFormat="1" ht="15.75" x14ac:dyDescent="0.25">
      <c r="A154" s="13">
        <v>45118</v>
      </c>
      <c r="B154" s="260" t="s">
        <v>11643</v>
      </c>
      <c r="C154" s="19">
        <v>359992</v>
      </c>
      <c r="D154" s="34"/>
      <c r="E154" s="13">
        <v>44610</v>
      </c>
      <c r="F154" s="287">
        <v>1830075557</v>
      </c>
      <c r="G154" s="261" t="s">
        <v>8898</v>
      </c>
      <c r="H154" s="8">
        <v>166000</v>
      </c>
    </row>
    <row r="155" spans="1:8" s="18" customFormat="1" ht="15.75" x14ac:dyDescent="0.25">
      <c r="A155" s="13">
        <v>45119</v>
      </c>
      <c r="B155" s="260" t="s">
        <v>11664</v>
      </c>
      <c r="C155" s="19">
        <v>188568</v>
      </c>
      <c r="D155" s="34"/>
      <c r="E155" s="13">
        <v>44610</v>
      </c>
      <c r="F155" s="287">
        <v>1830075558</v>
      </c>
      <c r="G155" s="261" t="s">
        <v>8261</v>
      </c>
      <c r="H155" s="8">
        <v>150000</v>
      </c>
    </row>
    <row r="156" spans="1:8" s="18" customFormat="1" ht="15.75" x14ac:dyDescent="0.25">
      <c r="A156" s="13">
        <v>45120</v>
      </c>
      <c r="B156" s="260" t="s">
        <v>11690</v>
      </c>
      <c r="C156" s="19">
        <v>337081</v>
      </c>
      <c r="D156" s="34"/>
      <c r="E156" s="13">
        <v>44610</v>
      </c>
      <c r="F156" s="287">
        <v>1830075559</v>
      </c>
      <c r="G156" s="261" t="s">
        <v>5328</v>
      </c>
      <c r="H156" s="8">
        <v>300000</v>
      </c>
    </row>
    <row r="157" spans="1:8" s="18" customFormat="1" ht="15.75" x14ac:dyDescent="0.25">
      <c r="A157" s="13">
        <v>45149</v>
      </c>
      <c r="B157" s="260" t="s">
        <v>11920</v>
      </c>
      <c r="C157" s="19">
        <v>10150085</v>
      </c>
      <c r="D157" s="34"/>
      <c r="E157" s="13">
        <v>44610</v>
      </c>
      <c r="F157" s="287">
        <v>1830075560</v>
      </c>
      <c r="G157" s="261" t="s">
        <v>5328</v>
      </c>
      <c r="H157" s="8">
        <v>200000</v>
      </c>
    </row>
    <row r="158" spans="1:8" s="18" customFormat="1" ht="15.75" x14ac:dyDescent="0.25">
      <c r="A158" s="13">
        <v>45149</v>
      </c>
      <c r="B158" s="260" t="s">
        <v>11925</v>
      </c>
      <c r="C158" s="19">
        <v>333522</v>
      </c>
      <c r="D158" s="34"/>
      <c r="E158" s="13">
        <v>44623</v>
      </c>
      <c r="F158" s="287">
        <v>1830075561</v>
      </c>
      <c r="G158" s="261" t="s">
        <v>8927</v>
      </c>
      <c r="H158" s="8">
        <v>250000</v>
      </c>
    </row>
    <row r="159" spans="1:8" s="18" customFormat="1" ht="15.75" x14ac:dyDescent="0.25">
      <c r="A159" s="13">
        <v>45149</v>
      </c>
      <c r="B159" s="260" t="s">
        <v>11927</v>
      </c>
      <c r="C159" s="19">
        <v>359992</v>
      </c>
      <c r="D159" s="34"/>
      <c r="E159" s="13">
        <v>44623</v>
      </c>
      <c r="F159" s="287">
        <v>1830075562</v>
      </c>
      <c r="G159" s="261" t="s">
        <v>8927</v>
      </c>
      <c r="H159" s="8">
        <v>250000</v>
      </c>
    </row>
    <row r="160" spans="1:8" s="18" customFormat="1" ht="15.75" x14ac:dyDescent="0.25">
      <c r="A160" s="13">
        <v>45178</v>
      </c>
      <c r="B160" s="260" t="s">
        <v>12155</v>
      </c>
      <c r="C160" s="19">
        <v>359992</v>
      </c>
      <c r="D160" s="34"/>
      <c r="E160" s="13">
        <v>44627</v>
      </c>
      <c r="F160" s="287">
        <v>1830075563</v>
      </c>
      <c r="G160" s="339" t="s">
        <v>8950</v>
      </c>
      <c r="H160" s="8">
        <v>174399</v>
      </c>
    </row>
    <row r="161" spans="1:8" s="18" customFormat="1" ht="15.75" x14ac:dyDescent="0.25">
      <c r="A161" s="13">
        <v>45191</v>
      </c>
      <c r="B161" s="260" t="s">
        <v>12254</v>
      </c>
      <c r="C161" s="19">
        <v>333522</v>
      </c>
      <c r="D161" s="34"/>
      <c r="E161" s="13">
        <v>44627</v>
      </c>
      <c r="F161" s="287">
        <v>1830075564</v>
      </c>
      <c r="G161" s="341" t="s">
        <v>7090</v>
      </c>
      <c r="H161" s="8">
        <v>0</v>
      </c>
    </row>
    <row r="162" spans="1:8" s="18" customFormat="1" ht="15.75" x14ac:dyDescent="0.25">
      <c r="A162" s="13">
        <v>45208</v>
      </c>
      <c r="B162" s="260" t="s">
        <v>12387</v>
      </c>
      <c r="C162" s="19">
        <v>333522</v>
      </c>
      <c r="D162" s="34"/>
      <c r="E162" s="13">
        <v>44627</v>
      </c>
      <c r="F162" s="287">
        <v>1830075565</v>
      </c>
      <c r="G162" s="261" t="s">
        <v>8926</v>
      </c>
      <c r="H162" s="8">
        <v>82000</v>
      </c>
    </row>
    <row r="163" spans="1:8" s="18" customFormat="1" ht="15.75" x14ac:dyDescent="0.25">
      <c r="A163" s="13">
        <v>45209</v>
      </c>
      <c r="B163" s="260" t="s">
        <v>12401</v>
      </c>
      <c r="C163" s="19">
        <v>3144567</v>
      </c>
      <c r="D163" s="34"/>
      <c r="E163" s="13">
        <v>44627</v>
      </c>
      <c r="F163" s="287">
        <v>1830075566</v>
      </c>
      <c r="G163" s="341" t="s">
        <v>7090</v>
      </c>
      <c r="H163" s="8">
        <v>0</v>
      </c>
    </row>
    <row r="164" spans="1:8" s="18" customFormat="1" ht="15.75" x14ac:dyDescent="0.25">
      <c r="A164" s="13">
        <v>45216</v>
      </c>
      <c r="B164" s="260" t="s">
        <v>12451</v>
      </c>
      <c r="C164" s="19">
        <v>359992</v>
      </c>
      <c r="D164" s="34"/>
      <c r="E164" s="13">
        <v>44627</v>
      </c>
      <c r="F164" s="287">
        <v>1830075567</v>
      </c>
      <c r="G164" s="341" t="s">
        <v>7090</v>
      </c>
      <c r="H164" s="8">
        <v>0</v>
      </c>
    </row>
    <row r="165" spans="1:8" s="18" customFormat="1" ht="15.75" x14ac:dyDescent="0.25">
      <c r="A165" s="13">
        <v>45216</v>
      </c>
      <c r="B165" s="260" t="s">
        <v>12452</v>
      </c>
      <c r="C165" s="19">
        <v>8710033</v>
      </c>
      <c r="D165" s="34"/>
      <c r="E165" s="13">
        <v>44628</v>
      </c>
      <c r="F165" s="287">
        <v>1830075568</v>
      </c>
      <c r="G165" s="261" t="s">
        <v>8942</v>
      </c>
      <c r="H165" s="8">
        <v>100000</v>
      </c>
    </row>
    <row r="166" spans="1:8" s="18" customFormat="1" ht="15.75" x14ac:dyDescent="0.25">
      <c r="A166" s="13">
        <v>45225</v>
      </c>
      <c r="B166" s="260" t="s">
        <v>12520</v>
      </c>
      <c r="C166" s="19">
        <v>16172173</v>
      </c>
      <c r="D166" s="34"/>
      <c r="E166" s="13">
        <v>44628</v>
      </c>
      <c r="F166" s="287">
        <v>1830075569</v>
      </c>
      <c r="G166" s="261" t="s">
        <v>8942</v>
      </c>
      <c r="H166" s="8">
        <v>83000</v>
      </c>
    </row>
    <row r="167" spans="1:8" s="18" customFormat="1" ht="15.75" x14ac:dyDescent="0.25">
      <c r="A167" s="13">
        <v>45238</v>
      </c>
      <c r="B167" s="260" t="s">
        <v>12659</v>
      </c>
      <c r="C167" s="19">
        <v>186430</v>
      </c>
      <c r="D167" s="34"/>
      <c r="E167" s="13">
        <v>44628</v>
      </c>
      <c r="F167" s="287">
        <v>1830075570</v>
      </c>
      <c r="G167" s="341" t="s">
        <v>7090</v>
      </c>
      <c r="H167" s="8">
        <v>0</v>
      </c>
    </row>
    <row r="168" spans="1:8" s="18" customFormat="1" ht="15.75" x14ac:dyDescent="0.25">
      <c r="A168" s="13">
        <v>45238</v>
      </c>
      <c r="B168" s="260" t="s">
        <v>12660</v>
      </c>
      <c r="C168" s="19">
        <v>186430</v>
      </c>
      <c r="D168" s="34"/>
      <c r="E168" s="13">
        <v>44630</v>
      </c>
      <c r="F168" s="287">
        <v>1830075571</v>
      </c>
      <c r="G168" s="261" t="s">
        <v>7581</v>
      </c>
      <c r="H168" s="8">
        <v>300000</v>
      </c>
    </row>
    <row r="169" spans="1:8" s="18" customFormat="1" ht="15.75" x14ac:dyDescent="0.25">
      <c r="A169" s="13">
        <v>45238</v>
      </c>
      <c r="B169" s="260" t="s">
        <v>12661</v>
      </c>
      <c r="C169" s="19">
        <v>186430</v>
      </c>
      <c r="D169" s="34"/>
      <c r="E169" s="13">
        <v>44630</v>
      </c>
      <c r="F169" s="287">
        <v>1830075572</v>
      </c>
      <c r="G169" s="261" t="s">
        <v>8927</v>
      </c>
      <c r="H169" s="8">
        <v>250000</v>
      </c>
    </row>
    <row r="170" spans="1:8" s="18" customFormat="1" ht="15.75" x14ac:dyDescent="0.25">
      <c r="A170" s="13">
        <v>45241</v>
      </c>
      <c r="B170" s="260" t="s">
        <v>12658</v>
      </c>
      <c r="C170" s="19">
        <v>359992</v>
      </c>
      <c r="D170" s="34"/>
      <c r="E170" s="13">
        <v>44630</v>
      </c>
      <c r="F170" s="287">
        <v>1830075573</v>
      </c>
      <c r="G170" s="261" t="s">
        <v>8927</v>
      </c>
      <c r="H170" s="8">
        <v>250000</v>
      </c>
    </row>
    <row r="171" spans="1:8" s="627" customFormat="1" ht="47.25" x14ac:dyDescent="0.25">
      <c r="A171" s="13">
        <v>45260</v>
      </c>
      <c r="B171" s="623" t="s">
        <v>12796</v>
      </c>
      <c r="C171" s="8">
        <v>333522</v>
      </c>
      <c r="D171" s="624"/>
      <c r="E171" s="13">
        <v>44634</v>
      </c>
      <c r="F171" s="625">
        <v>1830075574</v>
      </c>
      <c r="G171" s="626" t="s">
        <v>8958</v>
      </c>
      <c r="H171" s="8">
        <v>250000</v>
      </c>
    </row>
    <row r="172" spans="1:8" s="18" customFormat="1" ht="47.25" x14ac:dyDescent="0.25">
      <c r="A172" s="13">
        <v>45272</v>
      </c>
      <c r="B172" s="260" t="s">
        <v>12860</v>
      </c>
      <c r="C172" s="19">
        <v>359992</v>
      </c>
      <c r="D172" s="34"/>
      <c r="E172" s="13">
        <v>44634</v>
      </c>
      <c r="F172" s="287">
        <v>1830075575</v>
      </c>
      <c r="G172" s="342" t="s">
        <v>8959</v>
      </c>
      <c r="H172" s="8">
        <v>250000</v>
      </c>
    </row>
    <row r="173" spans="1:8" s="18" customFormat="1" ht="15.75" x14ac:dyDescent="0.25">
      <c r="A173" s="13">
        <v>45286</v>
      </c>
      <c r="B173" s="623" t="s">
        <v>12956</v>
      </c>
      <c r="C173" s="8">
        <v>333522</v>
      </c>
      <c r="D173" s="34"/>
      <c r="E173" s="13">
        <v>44634</v>
      </c>
      <c r="F173" s="287">
        <v>1830075576</v>
      </c>
      <c r="G173" s="261" t="s">
        <v>8968</v>
      </c>
      <c r="H173" s="8">
        <v>100000</v>
      </c>
    </row>
    <row r="174" spans="1:8" s="18" customFormat="1" ht="15.75" x14ac:dyDescent="0.25">
      <c r="A174" s="13">
        <v>45287</v>
      </c>
      <c r="B174" s="260" t="s">
        <v>12979</v>
      </c>
      <c r="C174" s="19">
        <v>561910</v>
      </c>
      <c r="D174" s="34"/>
      <c r="E174" s="13">
        <v>44634</v>
      </c>
      <c r="F174" s="287">
        <v>1830075577</v>
      </c>
      <c r="G174" s="261" t="s">
        <v>8969</v>
      </c>
      <c r="H174" s="8">
        <v>100000</v>
      </c>
    </row>
    <row r="175" spans="1:8" s="18" customFormat="1" ht="15.75" x14ac:dyDescent="0.25">
      <c r="A175" s="13">
        <v>45287</v>
      </c>
      <c r="B175" s="260" t="s">
        <v>12980</v>
      </c>
      <c r="C175" s="19">
        <v>112665</v>
      </c>
      <c r="D175" s="34"/>
      <c r="E175" s="13">
        <v>44635</v>
      </c>
      <c r="F175" s="287">
        <v>1830075578</v>
      </c>
      <c r="G175" s="261" t="s">
        <v>8969</v>
      </c>
      <c r="H175" s="8">
        <v>100000</v>
      </c>
    </row>
    <row r="176" spans="1:8" s="18" customFormat="1" ht="15.75" x14ac:dyDescent="0.25">
      <c r="A176" s="13">
        <v>45289</v>
      </c>
      <c r="B176" s="260" t="s">
        <v>13070</v>
      </c>
      <c r="C176" s="19">
        <v>369964</v>
      </c>
      <c r="D176" s="34"/>
      <c r="E176" s="13">
        <v>44635</v>
      </c>
      <c r="F176" s="287">
        <v>1830075579</v>
      </c>
      <c r="G176" s="261" t="s">
        <v>8991</v>
      </c>
      <c r="H176" s="8">
        <v>75000</v>
      </c>
    </row>
    <row r="177" spans="1:8" s="18" customFormat="1" ht="15.75" x14ac:dyDescent="0.25">
      <c r="A177" s="13">
        <v>45295</v>
      </c>
      <c r="B177" s="260" t="s">
        <v>13072</v>
      </c>
      <c r="C177" s="19">
        <v>7925552</v>
      </c>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31402797.930000007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12585</v>
      </c>
      <c r="H584" s="8">
        <v>400000</v>
      </c>
      <c r="J584" s="324"/>
    </row>
    <row r="585" spans="1:10" s="18" customFormat="1" ht="15.75" x14ac:dyDescent="0.25">
      <c r="A585" s="259"/>
      <c r="B585" s="260"/>
      <c r="C585" s="19"/>
      <c r="D585" s="34"/>
      <c r="E585" s="13">
        <v>45233</v>
      </c>
      <c r="F585" s="355">
        <v>1968625803</v>
      </c>
      <c r="G585" s="261" t="s">
        <v>12585</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12003</v>
      </c>
      <c r="H587" s="8">
        <v>225000</v>
      </c>
      <c r="J587" s="324"/>
    </row>
    <row r="588" spans="1:10" s="18" customFormat="1" ht="15.75" x14ac:dyDescent="0.25">
      <c r="A588" s="259"/>
      <c r="B588" s="260"/>
      <c r="C588" s="19"/>
      <c r="D588" s="34"/>
      <c r="E588" s="13">
        <v>45236</v>
      </c>
      <c r="F588" s="355">
        <v>1968625806</v>
      </c>
      <c r="G588" s="261" t="s">
        <v>12662</v>
      </c>
      <c r="H588" s="8">
        <v>350000</v>
      </c>
      <c r="J588" s="324"/>
    </row>
    <row r="589" spans="1:10" s="18" customFormat="1" ht="15.75" x14ac:dyDescent="0.25">
      <c r="A589" s="259"/>
      <c r="B589" s="260"/>
      <c r="C589" s="19"/>
      <c r="D589" s="34"/>
      <c r="E589" s="13">
        <v>45236</v>
      </c>
      <c r="F589" s="355">
        <v>1968625807</v>
      </c>
      <c r="G589" s="261" t="s">
        <v>12662</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12674</v>
      </c>
      <c r="H592" s="8">
        <v>300000</v>
      </c>
      <c r="J592" s="324"/>
    </row>
    <row r="593" spans="1:10" s="18" customFormat="1" ht="15.75" x14ac:dyDescent="0.25">
      <c r="A593" s="259"/>
      <c r="B593" s="260"/>
      <c r="C593" s="19"/>
      <c r="D593" s="34"/>
      <c r="E593" s="13">
        <v>45243</v>
      </c>
      <c r="F593" s="355">
        <v>1968625811</v>
      </c>
      <c r="G593" s="261" t="s">
        <v>11785</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12675</v>
      </c>
      <c r="H597" s="8">
        <v>300000</v>
      </c>
      <c r="J597" s="324"/>
    </row>
    <row r="598" spans="1:10" s="18" customFormat="1" ht="15.75" x14ac:dyDescent="0.25">
      <c r="A598" s="259"/>
      <c r="B598" s="260"/>
      <c r="C598" s="19"/>
      <c r="D598" s="34"/>
      <c r="E598" s="13">
        <v>45244</v>
      </c>
      <c r="F598" s="355">
        <v>1968625816</v>
      </c>
      <c r="G598" s="261" t="s">
        <v>12662</v>
      </c>
      <c r="H598" s="8">
        <v>350000</v>
      </c>
      <c r="J598" s="324"/>
    </row>
    <row r="599" spans="1:10" s="18" customFormat="1" ht="15.75" x14ac:dyDescent="0.25">
      <c r="A599" s="259"/>
      <c r="B599" s="260"/>
      <c r="C599" s="19"/>
      <c r="D599" s="34"/>
      <c r="E599" s="13">
        <v>45244</v>
      </c>
      <c r="F599" s="355">
        <v>1968625817</v>
      </c>
      <c r="G599" s="261" t="s">
        <v>12662</v>
      </c>
      <c r="H599" s="8">
        <v>350000</v>
      </c>
      <c r="J599" s="324"/>
    </row>
    <row r="600" spans="1:10" s="18" customFormat="1" ht="15.75" x14ac:dyDescent="0.25">
      <c r="A600" s="259"/>
      <c r="B600" s="260"/>
      <c r="C600" s="19"/>
      <c r="D600" s="34"/>
      <c r="E600" s="13">
        <v>45244</v>
      </c>
      <c r="F600" s="355">
        <v>1968625818</v>
      </c>
      <c r="G600" s="261" t="s">
        <v>12756</v>
      </c>
      <c r="H600" s="8">
        <v>500000</v>
      </c>
      <c r="J600" s="324"/>
    </row>
    <row r="601" spans="1:10" s="18" customFormat="1" ht="15.75" x14ac:dyDescent="0.25">
      <c r="A601" s="259"/>
      <c r="B601" s="260"/>
      <c r="C601" s="19"/>
      <c r="D601" s="34"/>
      <c r="E601" s="13">
        <v>45244</v>
      </c>
      <c r="F601" s="355">
        <v>1968625819</v>
      </c>
      <c r="G601" s="261" t="s">
        <v>12756</v>
      </c>
      <c r="H601" s="8">
        <v>500000</v>
      </c>
      <c r="J601" s="324"/>
    </row>
    <row r="602" spans="1:10" s="18" customFormat="1" ht="15.75" x14ac:dyDescent="0.25">
      <c r="A602" s="259"/>
      <c r="B602" s="260"/>
      <c r="C602" s="19"/>
      <c r="D602" s="34"/>
      <c r="E602" s="13">
        <v>45244</v>
      </c>
      <c r="F602" s="355">
        <v>1968625820</v>
      </c>
      <c r="G602" s="261" t="s">
        <v>12756</v>
      </c>
      <c r="H602" s="8">
        <v>500000</v>
      </c>
      <c r="J602" s="324"/>
    </row>
    <row r="603" spans="1:10" s="18" customFormat="1" ht="15.75" x14ac:dyDescent="0.25">
      <c r="A603" s="259"/>
      <c r="B603" s="260"/>
      <c r="C603" s="19"/>
      <c r="D603" s="34"/>
      <c r="E603" s="13">
        <v>45244</v>
      </c>
      <c r="F603" s="355">
        <v>1968625821</v>
      </c>
      <c r="G603" s="261" t="s">
        <v>12757</v>
      </c>
      <c r="H603" s="8">
        <v>5106241</v>
      </c>
      <c r="I603" s="18" t="s">
        <v>12762</v>
      </c>
      <c r="J603" s="324"/>
    </row>
    <row r="604" spans="1:10" s="18" customFormat="1" ht="15.75" x14ac:dyDescent="0.25">
      <c r="A604" s="259"/>
      <c r="B604" s="260"/>
      <c r="C604" s="19"/>
      <c r="D604" s="34"/>
      <c r="E604" s="13">
        <v>45244</v>
      </c>
      <c r="F604" s="355">
        <v>1968625822</v>
      </c>
      <c r="G604" s="261" t="s">
        <v>12757</v>
      </c>
      <c r="H604" s="8">
        <v>4806488</v>
      </c>
      <c r="I604" s="18" t="s">
        <v>12762</v>
      </c>
      <c r="J604" s="324"/>
    </row>
    <row r="605" spans="1:10" s="18" customFormat="1" ht="15.75" x14ac:dyDescent="0.25">
      <c r="A605" s="259"/>
      <c r="B605" s="260"/>
      <c r="C605" s="19"/>
      <c r="D605" s="34"/>
      <c r="E605" s="13">
        <v>45244</v>
      </c>
      <c r="F605" s="355">
        <v>1968625823</v>
      </c>
      <c r="G605" s="261" t="s">
        <v>12758</v>
      </c>
      <c r="H605" s="8">
        <v>1987251</v>
      </c>
      <c r="J605" s="324"/>
    </row>
    <row r="606" spans="1:10" s="18" customFormat="1" ht="15.75" x14ac:dyDescent="0.25">
      <c r="A606" s="259"/>
      <c r="B606" s="260"/>
      <c r="C606" s="19"/>
      <c r="D606" s="34"/>
      <c r="E606" s="13">
        <v>45244</v>
      </c>
      <c r="F606" s="355">
        <v>1968625824</v>
      </c>
      <c r="G606" s="261" t="s">
        <v>12759</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12662</v>
      </c>
      <c r="H609" s="8">
        <v>500000</v>
      </c>
      <c r="J609" s="324"/>
    </row>
    <row r="610" spans="1:11" s="18" customFormat="1" ht="15.75" x14ac:dyDescent="0.25">
      <c r="A610" s="259"/>
      <c r="B610" s="260"/>
      <c r="C610" s="19"/>
      <c r="D610" s="34"/>
      <c r="E610" s="13">
        <v>45246</v>
      </c>
      <c r="F610" s="355">
        <v>1968625828</v>
      </c>
      <c r="G610" s="261" t="s">
        <v>12662</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12760</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11832</v>
      </c>
      <c r="H616" s="8">
        <v>120000</v>
      </c>
      <c r="J616" s="324"/>
    </row>
    <row r="617" spans="1:11" s="18" customFormat="1" ht="15.75" x14ac:dyDescent="0.25">
      <c r="A617" s="259"/>
      <c r="B617" s="260"/>
      <c r="C617" s="19"/>
      <c r="D617" s="34"/>
      <c r="E617" s="13">
        <v>45254</v>
      </c>
      <c r="F617" s="355">
        <v>1968625835</v>
      </c>
      <c r="G617" s="261" t="s">
        <v>12792</v>
      </c>
      <c r="H617" s="8">
        <v>130000</v>
      </c>
      <c r="J617" s="324"/>
    </row>
    <row r="618" spans="1:11" s="18" customFormat="1" ht="15.75" x14ac:dyDescent="0.25">
      <c r="A618" s="259"/>
      <c r="B618" s="260"/>
      <c r="C618" s="19"/>
      <c r="D618" s="34"/>
      <c r="E618" s="13">
        <v>45258</v>
      </c>
      <c r="F618" s="355">
        <v>1968625836</v>
      </c>
      <c r="G618" s="261" t="s">
        <v>11888</v>
      </c>
      <c r="H618" s="8">
        <v>40000</v>
      </c>
      <c r="J618" s="324"/>
    </row>
    <row r="619" spans="1:11" s="18" customFormat="1" ht="15.75" x14ac:dyDescent="0.25">
      <c r="A619" s="259"/>
      <c r="B619" s="260"/>
      <c r="C619" s="19"/>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c r="F639" s="355">
        <v>1973738857</v>
      </c>
      <c r="G639" s="261"/>
      <c r="H639" s="8"/>
      <c r="J639" s="324"/>
    </row>
    <row r="640" spans="1:10" s="18" customFormat="1" ht="15.75" x14ac:dyDescent="0.25">
      <c r="A640" s="259"/>
      <c r="B640" s="260"/>
      <c r="C640" s="19"/>
      <c r="D640" s="34"/>
      <c r="E640" s="13"/>
      <c r="F640" s="355">
        <v>1973738858</v>
      </c>
      <c r="G640" s="261"/>
      <c r="H640" s="8"/>
      <c r="J640" s="324"/>
    </row>
    <row r="641" spans="1:10" s="18" customFormat="1" ht="15.75" x14ac:dyDescent="0.25">
      <c r="A641" s="259"/>
      <c r="B641" s="260"/>
      <c r="C641" s="19"/>
      <c r="D641" s="34"/>
      <c r="E641" s="13"/>
      <c r="F641" s="355">
        <v>1973738859</v>
      </c>
      <c r="G641" s="261"/>
      <c r="H641" s="8"/>
      <c r="J641" s="324"/>
    </row>
    <row r="642" spans="1:10" s="18" customFormat="1" ht="18.75" x14ac:dyDescent="0.3">
      <c r="A642" s="696" t="s">
        <v>7001</v>
      </c>
      <c r="B642" s="697"/>
      <c r="C642" s="26">
        <f>SUM(C6:C291)</f>
        <v>157029004.93000001</v>
      </c>
      <c r="D642" s="34"/>
      <c r="E642" s="651" t="s">
        <v>7001</v>
      </c>
      <c r="F642" s="652"/>
      <c r="G642" s="653"/>
      <c r="H642" s="26">
        <f>SUM(H6:H641)</f>
        <v>129657207</v>
      </c>
      <c r="J642" s="18">
        <v>1500000</v>
      </c>
    </row>
    <row r="643" spans="1:10" s="18" customFormat="1" ht="15.75" x14ac:dyDescent="0.25">
      <c r="A643"/>
      <c r="B643" s="2"/>
      <c r="C643" s="2"/>
      <c r="D643" s="34"/>
      <c r="E643" s="2"/>
      <c r="F643" s="2"/>
      <c r="G643" s="2"/>
      <c r="H643" s="2"/>
      <c r="J643" s="324">
        <f>J642+J421</f>
        <v>32902797.930000007</v>
      </c>
    </row>
    <row r="644" spans="1:10" s="18" customFormat="1" ht="15.75" x14ac:dyDescent="0.25">
      <c r="A644"/>
      <c r="B644" s="2"/>
      <c r="C644" s="2"/>
      <c r="D644" s="34"/>
      <c r="E644" s="2"/>
      <c r="F644" s="2"/>
      <c r="G644" s="2"/>
      <c r="H644" s="2"/>
    </row>
    <row r="645" spans="1:10" s="18" customFormat="1" ht="15.75" x14ac:dyDescent="0.25">
      <c r="A645"/>
      <c r="B645" s="2"/>
      <c r="C645" s="2"/>
      <c r="D645" s="34"/>
      <c r="E645" s="2"/>
      <c r="F645" s="2"/>
      <c r="G645" s="2"/>
      <c r="H645" s="2"/>
    </row>
    <row r="646" spans="1:10" s="18" customFormat="1" ht="15.75" x14ac:dyDescent="0.25">
      <c r="A646"/>
      <c r="B646" s="2"/>
      <c r="C646" s="2"/>
      <c r="D646" s="34"/>
      <c r="E646" s="2"/>
      <c r="F646" s="2"/>
      <c r="G646" s="2"/>
      <c r="H646" s="2"/>
    </row>
    <row r="647" spans="1:10" s="18" customFormat="1" ht="15.75" x14ac:dyDescent="0.25">
      <c r="A647"/>
      <c r="B647" s="2"/>
      <c r="C647" s="2"/>
      <c r="D647" s="25"/>
      <c r="E647" s="2"/>
      <c r="F647" s="2"/>
      <c r="G647" s="2"/>
      <c r="H647" s="2"/>
    </row>
  </sheetData>
  <mergeCells count="6">
    <mergeCell ref="A642:B642"/>
    <mergeCell ref="A4:C4"/>
    <mergeCell ref="E4:H4"/>
    <mergeCell ref="E642:G642"/>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4" t="s">
        <v>7053</v>
      </c>
      <c r="B1" s="654"/>
      <c r="C1" s="30" t="s">
        <v>8284</v>
      </c>
      <c r="D1" s="3"/>
      <c r="E1" s="3"/>
      <c r="F1" s="3"/>
      <c r="G1" s="279" t="s">
        <v>7047</v>
      </c>
      <c r="H1" s="31">
        <f ca="1">TODAY()</f>
        <v>45311</v>
      </c>
    </row>
    <row r="2" spans="1:10" ht="21" x14ac:dyDescent="0.3">
      <c r="A2" s="655" t="s">
        <v>861</v>
      </c>
      <c r="B2" s="65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9" t="s">
        <v>6975</v>
      </c>
      <c r="F4" s="649"/>
      <c r="G4" s="649"/>
      <c r="H4" s="65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51" t="s">
        <v>7001</v>
      </c>
      <c r="F15" s="652"/>
      <c r="G15" s="65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4" t="s">
        <v>13034</v>
      </c>
      <c r="B1" s="716" t="s">
        <v>9552</v>
      </c>
      <c r="C1" s="716"/>
      <c r="D1" s="716" t="s">
        <v>354</v>
      </c>
      <c r="E1" s="716"/>
      <c r="F1" s="716" t="s">
        <v>53</v>
      </c>
      <c r="G1" s="716"/>
      <c r="H1" s="716" t="s">
        <v>11179</v>
      </c>
      <c r="I1" s="716"/>
      <c r="J1" s="716" t="s">
        <v>12099</v>
      </c>
      <c r="K1" s="716"/>
      <c r="L1" s="716" t="s">
        <v>9553</v>
      </c>
      <c r="M1" s="716"/>
      <c r="N1" s="436"/>
      <c r="O1" s="702" t="s">
        <v>10040</v>
      </c>
      <c r="P1" s="704" t="s">
        <v>9552</v>
      </c>
      <c r="Q1" s="704"/>
      <c r="R1" s="704" t="s">
        <v>354</v>
      </c>
      <c r="S1" s="704"/>
      <c r="T1" s="704" t="s">
        <v>53</v>
      </c>
      <c r="U1" s="704"/>
      <c r="V1" s="704" t="s">
        <v>9553</v>
      </c>
      <c r="W1" s="704"/>
      <c r="X1" s="436"/>
      <c r="Y1" s="702" t="s">
        <v>9899</v>
      </c>
      <c r="Z1" s="704" t="s">
        <v>9552</v>
      </c>
      <c r="AA1" s="704"/>
      <c r="AB1" s="704" t="s">
        <v>354</v>
      </c>
      <c r="AC1" s="704"/>
      <c r="AD1" s="704" t="s">
        <v>53</v>
      </c>
      <c r="AE1" s="704"/>
      <c r="AF1" s="704" t="s">
        <v>9553</v>
      </c>
      <c r="AG1" s="704"/>
      <c r="AH1" s="436"/>
      <c r="AI1" s="702" t="s">
        <v>9644</v>
      </c>
      <c r="AJ1" s="704" t="s">
        <v>9552</v>
      </c>
      <c r="AK1" s="704"/>
      <c r="AL1" s="704" t="s">
        <v>354</v>
      </c>
      <c r="AM1" s="704"/>
      <c r="AN1" s="704" t="s">
        <v>53</v>
      </c>
      <c r="AO1" s="704"/>
      <c r="AP1" s="704" t="s">
        <v>9553</v>
      </c>
      <c r="AQ1" s="704"/>
    </row>
    <row r="2" spans="1:50" s="292" customFormat="1" ht="23.25" customHeight="1" thickBot="1" x14ac:dyDescent="0.3">
      <c r="A2" s="715"/>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03"/>
      <c r="P2" s="293" t="s">
        <v>9552</v>
      </c>
      <c r="Q2" s="293" t="s">
        <v>9701</v>
      </c>
      <c r="R2" s="293" t="s">
        <v>354</v>
      </c>
      <c r="S2" s="293" t="s">
        <v>9701</v>
      </c>
      <c r="T2" s="293" t="s">
        <v>53</v>
      </c>
      <c r="U2" s="293" t="s">
        <v>9701</v>
      </c>
      <c r="V2" s="293" t="s">
        <v>9553</v>
      </c>
      <c r="W2" s="293" t="s">
        <v>9701</v>
      </c>
      <c r="X2" s="437"/>
      <c r="Y2" s="703"/>
      <c r="Z2" s="293" t="s">
        <v>9552</v>
      </c>
      <c r="AA2" s="293" t="s">
        <v>9701</v>
      </c>
      <c r="AB2" s="293" t="s">
        <v>354</v>
      </c>
      <c r="AC2" s="293" t="s">
        <v>9701</v>
      </c>
      <c r="AD2" s="293" t="s">
        <v>53</v>
      </c>
      <c r="AE2" s="293" t="s">
        <v>9701</v>
      </c>
      <c r="AF2" s="293" t="s">
        <v>9553</v>
      </c>
      <c r="AG2" s="293" t="s">
        <v>9701</v>
      </c>
      <c r="AH2" s="437"/>
      <c r="AI2" s="703"/>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699" t="s">
        <v>12322</v>
      </c>
      <c r="C9" s="700"/>
      <c r="D9" s="700"/>
      <c r="E9" s="700"/>
      <c r="F9" s="700"/>
      <c r="G9" s="700"/>
      <c r="H9" s="700"/>
      <c r="I9" s="700"/>
      <c r="J9" s="700"/>
      <c r="K9" s="700"/>
      <c r="L9" s="700"/>
      <c r="M9" s="701"/>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5" t="s">
        <v>9909</v>
      </c>
      <c r="AT9" s="706"/>
      <c r="AU9" s="706"/>
      <c r="AV9" s="706"/>
      <c r="AW9" s="706"/>
      <c r="AX9" s="707"/>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8"/>
      <c r="AT10" s="709"/>
      <c r="AU10" s="709"/>
      <c r="AV10" s="709"/>
      <c r="AW10" s="709"/>
      <c r="AX10" s="710"/>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8"/>
      <c r="AT11" s="709"/>
      <c r="AU11" s="709"/>
      <c r="AV11" s="709"/>
      <c r="AW11" s="709"/>
      <c r="AX11" s="710"/>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8"/>
      <c r="AT12" s="709"/>
      <c r="AU12" s="709"/>
      <c r="AV12" s="709"/>
      <c r="AW12" s="709"/>
      <c r="AX12" s="710"/>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8"/>
      <c r="AT13" s="709"/>
      <c r="AU13" s="709"/>
      <c r="AV13" s="709"/>
      <c r="AW13" s="709"/>
      <c r="AX13" s="710"/>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8"/>
      <c r="AT14" s="709"/>
      <c r="AU14" s="709"/>
      <c r="AV14" s="709"/>
      <c r="AW14" s="709"/>
      <c r="AX14" s="710"/>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8"/>
      <c r="AT15" s="709"/>
      <c r="AU15" s="709"/>
      <c r="AV15" s="709"/>
      <c r="AW15" s="709"/>
      <c r="AX15" s="710"/>
    </row>
    <row r="16" spans="1:50" s="292" customFormat="1" ht="23.25" customHeight="1" x14ac:dyDescent="0.25">
      <c r="A16" s="544">
        <v>14</v>
      </c>
      <c r="B16" s="699" t="s">
        <v>12322</v>
      </c>
      <c r="C16" s="700"/>
      <c r="D16" s="700"/>
      <c r="E16" s="700"/>
      <c r="F16" s="700"/>
      <c r="G16" s="700"/>
      <c r="H16" s="700"/>
      <c r="I16" s="700"/>
      <c r="J16" s="700"/>
      <c r="K16" s="700"/>
      <c r="L16" s="700"/>
      <c r="M16" s="701"/>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8"/>
      <c r="AT16" s="709"/>
      <c r="AU16" s="709"/>
      <c r="AV16" s="709"/>
      <c r="AW16" s="709"/>
      <c r="AX16" s="710"/>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11"/>
      <c r="AT17" s="712"/>
      <c r="AU17" s="712"/>
      <c r="AV17" s="712"/>
      <c r="AW17" s="712"/>
      <c r="AX17" s="713"/>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699" t="s">
        <v>12322</v>
      </c>
      <c r="C23" s="700"/>
      <c r="D23" s="700"/>
      <c r="E23" s="700"/>
      <c r="F23" s="700"/>
      <c r="G23" s="700"/>
      <c r="H23" s="700"/>
      <c r="I23" s="700"/>
      <c r="J23" s="700"/>
      <c r="K23" s="700"/>
      <c r="L23" s="700"/>
      <c r="M23" s="701"/>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699" t="s">
        <v>12322</v>
      </c>
      <c r="C30" s="700"/>
      <c r="D30" s="700"/>
      <c r="E30" s="700"/>
      <c r="F30" s="700"/>
      <c r="G30" s="700"/>
      <c r="H30" s="700"/>
      <c r="I30" s="700"/>
      <c r="J30" s="700"/>
      <c r="K30" s="700"/>
      <c r="L30" s="700"/>
      <c r="M30" s="701"/>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21" t="s">
        <v>2</v>
      </c>
      <c r="B2" s="722"/>
      <c r="C2" s="722"/>
      <c r="D2" s="722"/>
      <c r="E2" s="723"/>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24" t="s">
        <v>148</v>
      </c>
      <c r="C44" s="72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24" t="s">
        <v>339</v>
      </c>
      <c r="C169" s="725"/>
      <c r="D169" s="71"/>
      <c r="E169" s="72">
        <v>200000</v>
      </c>
      <c r="F169" s="43" t="e">
        <f t="shared" si="2"/>
        <v>#N/A</v>
      </c>
      <c r="G169" s="65"/>
    </row>
    <row r="170" spans="1:7" x14ac:dyDescent="0.3">
      <c r="A170" s="70">
        <v>42577</v>
      </c>
      <c r="B170" s="724" t="s">
        <v>237</v>
      </c>
      <c r="C170" s="72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24" t="s">
        <v>271</v>
      </c>
      <c r="C214" s="72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24" t="s">
        <v>271</v>
      </c>
      <c r="C280" s="72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7"/>
      <c r="J309" s="717"/>
      <c r="K309" s="717"/>
    </row>
    <row r="310" spans="1:11" x14ac:dyDescent="0.3">
      <c r="A310" s="79">
        <v>42593</v>
      </c>
      <c r="B310" s="5" t="s">
        <v>120</v>
      </c>
      <c r="C310" s="5" t="s">
        <v>377</v>
      </c>
      <c r="D310" s="43">
        <v>1000</v>
      </c>
      <c r="E310" s="43"/>
      <c r="F310" s="43" t="e">
        <f t="shared" si="4"/>
        <v>#N/A</v>
      </c>
      <c r="G310" s="43"/>
      <c r="I310" s="718"/>
      <c r="J310" s="719"/>
      <c r="K310" s="5"/>
    </row>
    <row r="311" spans="1:11" x14ac:dyDescent="0.3">
      <c r="A311" s="79">
        <v>42593</v>
      </c>
      <c r="B311" s="5" t="s">
        <v>53</v>
      </c>
      <c r="C311" s="5" t="s">
        <v>376</v>
      </c>
      <c r="D311" s="43">
        <v>2030</v>
      </c>
      <c r="E311" s="43"/>
      <c r="F311" s="43" t="e">
        <f t="shared" si="4"/>
        <v>#N/A</v>
      </c>
      <c r="G311" s="43"/>
      <c r="I311" s="718"/>
      <c r="J311" s="719"/>
      <c r="K311" s="43"/>
    </row>
    <row r="312" spans="1:11" ht="37.5" x14ac:dyDescent="0.3">
      <c r="A312" s="79">
        <v>42593</v>
      </c>
      <c r="B312" s="5" t="s">
        <v>120</v>
      </c>
      <c r="C312" s="92" t="s">
        <v>365</v>
      </c>
      <c r="D312" s="43">
        <v>1500</v>
      </c>
      <c r="E312" s="43"/>
      <c r="F312" s="43" t="e">
        <f t="shared" si="4"/>
        <v>#N/A</v>
      </c>
      <c r="G312" s="43"/>
      <c r="I312" s="720"/>
      <c r="J312" s="720"/>
      <c r="K312" s="43"/>
    </row>
    <row r="313" spans="1:11" x14ac:dyDescent="0.3">
      <c r="A313" s="79">
        <v>42593</v>
      </c>
      <c r="B313" s="5" t="s">
        <v>25</v>
      </c>
      <c r="C313" s="5" t="s">
        <v>366</v>
      </c>
      <c r="D313" s="43">
        <v>120</v>
      </c>
      <c r="E313" s="43"/>
      <c r="F313" s="43" t="e">
        <f t="shared" si="4"/>
        <v>#N/A</v>
      </c>
      <c r="G313" s="43"/>
      <c r="I313" s="720"/>
      <c r="J313" s="72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20"/>
      <c r="J319" s="72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24" t="s">
        <v>413</v>
      </c>
      <c r="C359" s="72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24" t="s">
        <v>448</v>
      </c>
      <c r="C386" s="72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24" t="s">
        <v>457</v>
      </c>
      <c r="C407" s="72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24" t="s">
        <v>464</v>
      </c>
      <c r="C431" s="72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24" t="s">
        <v>498</v>
      </c>
      <c r="C444" s="72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24" t="s">
        <v>503</v>
      </c>
      <c r="C476" s="72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24" t="s">
        <v>522</v>
      </c>
      <c r="C503" s="72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24" t="s">
        <v>503</v>
      </c>
      <c r="C509" s="72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24" t="s">
        <v>535</v>
      </c>
      <c r="C519" s="72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24" t="s">
        <v>545</v>
      </c>
      <c r="C539" s="72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24" t="s">
        <v>559</v>
      </c>
      <c r="C552" s="72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24" t="s">
        <v>570</v>
      </c>
      <c r="C566" s="72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24" t="s">
        <v>657</v>
      </c>
      <c r="C588" s="72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24" t="s">
        <v>597</v>
      </c>
      <c r="C602" s="72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24" t="s">
        <v>592</v>
      </c>
      <c r="C607" s="72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24" t="s">
        <v>630</v>
      </c>
      <c r="C662" s="72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24" t="s">
        <v>663</v>
      </c>
      <c r="C710" s="72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24" t="s">
        <v>687</v>
      </c>
      <c r="C727" s="72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24" t="s">
        <v>688</v>
      </c>
      <c r="C748" s="72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24" t="s">
        <v>724</v>
      </c>
      <c r="C760" s="72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24" t="s">
        <v>723</v>
      </c>
      <c r="C786" s="72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24" t="s">
        <v>752</v>
      </c>
      <c r="C818" s="72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24" t="s">
        <v>751</v>
      </c>
      <c r="C844" s="72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24" t="s">
        <v>755</v>
      </c>
      <c r="C851" s="72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24" t="s">
        <v>778</v>
      </c>
      <c r="C860" s="72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24" t="s">
        <v>779</v>
      </c>
      <c r="C880" s="72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24" t="s">
        <v>779</v>
      </c>
      <c r="C892" s="72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24" t="s">
        <v>788</v>
      </c>
      <c r="C912" s="72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24" t="s">
        <v>818</v>
      </c>
      <c r="C942" s="72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24" t="s">
        <v>820</v>
      </c>
      <c r="C944" s="72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24" t="s">
        <v>841</v>
      </c>
      <c r="C957" s="72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24" t="s">
        <v>830</v>
      </c>
      <c r="C964" s="72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24" t="s">
        <v>838</v>
      </c>
      <c r="C975" s="72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24" t="s">
        <v>841</v>
      </c>
      <c r="C984" s="72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24" t="s">
        <v>997</v>
      </c>
      <c r="C1001" s="72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24" t="s">
        <v>841</v>
      </c>
      <c r="C1009" s="725"/>
      <c r="D1009" s="71"/>
      <c r="E1009" s="72">
        <v>25000</v>
      </c>
      <c r="F1009" s="43" t="e">
        <f t="shared" si="15"/>
        <v>#N/A</v>
      </c>
      <c r="G1009" s="43"/>
      <c r="I1009" s="113"/>
    </row>
    <row r="1010" spans="1:10" x14ac:dyDescent="0.3">
      <c r="A1010" s="79">
        <v>42692</v>
      </c>
      <c r="B1010" s="724" t="s">
        <v>841</v>
      </c>
      <c r="C1010" s="72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24" t="s">
        <v>882</v>
      </c>
      <c r="C1021" s="72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24" t="s">
        <v>895</v>
      </c>
      <c r="C1060" s="72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24" t="s">
        <v>919</v>
      </c>
      <c r="C1075" s="72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24" t="s">
        <v>918</v>
      </c>
      <c r="C1090" s="72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24" t="s">
        <v>935</v>
      </c>
      <c r="C1121" s="725"/>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24" t="s">
        <v>950</v>
      </c>
      <c r="C1131" s="72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24" t="s">
        <v>968</v>
      </c>
      <c r="C1158" s="72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24" t="s">
        <v>967</v>
      </c>
      <c r="C1169" s="72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24" t="s">
        <v>998</v>
      </c>
      <c r="C1195" s="72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24" t="s">
        <v>1021</v>
      </c>
      <c r="C1210" s="72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24" t="s">
        <v>1013</v>
      </c>
      <c r="C1218" s="72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24" t="s">
        <v>1139</v>
      </c>
      <c r="C1229" s="72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24" t="s">
        <v>1025</v>
      </c>
      <c r="C1234" s="72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24" t="s">
        <v>1025</v>
      </c>
      <c r="C1258" s="72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24" t="s">
        <v>1025</v>
      </c>
      <c r="C1273" s="72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24" t="s">
        <v>1025</v>
      </c>
      <c r="C1285" s="72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24" t="s">
        <v>1025</v>
      </c>
      <c r="C1297" s="725"/>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24" t="s">
        <v>1025</v>
      </c>
      <c r="C1312" s="72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24" t="s">
        <v>1097</v>
      </c>
      <c r="C1321" s="72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24" t="s">
        <v>1098</v>
      </c>
      <c r="C1345" s="72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24" t="s">
        <v>1119</v>
      </c>
      <c r="C1366" s="72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24" t="s">
        <v>1127</v>
      </c>
      <c r="C1379" s="72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24" t="s">
        <v>1127</v>
      </c>
      <c r="C1389" s="72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24" t="s">
        <v>1143</v>
      </c>
      <c r="C1404" s="72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24" t="s">
        <v>1150</v>
      </c>
      <c r="C1414" s="72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24" t="s">
        <v>1179</v>
      </c>
      <c r="C1432" s="72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24" t="s">
        <v>1180</v>
      </c>
      <c r="C1453" s="72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26" t="s">
        <v>1194</v>
      </c>
      <c r="C1463" s="72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24" t="s">
        <v>1188</v>
      </c>
      <c r="C1467" s="72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24" t="s">
        <v>1188</v>
      </c>
      <c r="C1483" s="72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24" t="s">
        <v>1188</v>
      </c>
      <c r="C1492" s="72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24" t="s">
        <v>1188</v>
      </c>
      <c r="C1500" s="72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26" t="s">
        <v>1215</v>
      </c>
      <c r="C1510" s="72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24" t="s">
        <v>1188</v>
      </c>
      <c r="C1519" s="72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24" t="s">
        <v>1188</v>
      </c>
      <c r="C1534" s="72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24" t="s">
        <v>1188</v>
      </c>
      <c r="C1551" s="72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24" t="s">
        <v>1188</v>
      </c>
      <c r="C1570" s="72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24" t="s">
        <v>1188</v>
      </c>
      <c r="C1584" s="72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24" t="s">
        <v>1285</v>
      </c>
      <c r="C1598" s="72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24" t="s">
        <v>1289</v>
      </c>
      <c r="C1612" s="72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24" t="s">
        <v>1295</v>
      </c>
      <c r="C1618" s="72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24" t="s">
        <v>1295</v>
      </c>
      <c r="C1630" s="725"/>
      <c r="D1630" s="71"/>
      <c r="E1630" s="72">
        <v>25000</v>
      </c>
      <c r="F1630" s="43" t="e">
        <f t="shared" si="25"/>
        <v>#N/A</v>
      </c>
      <c r="G1630" s="43"/>
    </row>
    <row r="1631" spans="1:7" x14ac:dyDescent="0.3">
      <c r="A1631" s="79">
        <v>42783</v>
      </c>
      <c r="B1631" s="724" t="s">
        <v>1295</v>
      </c>
      <c r="C1631" s="72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24" t="s">
        <v>1295</v>
      </c>
      <c r="C1642" s="72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24" t="s">
        <v>1310</v>
      </c>
      <c r="C1650" s="72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24" t="s">
        <v>1295</v>
      </c>
      <c r="C1666" s="72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24" t="s">
        <v>1295</v>
      </c>
      <c r="C1675" s="72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24" t="s">
        <v>1295</v>
      </c>
      <c r="C1683" s="72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24" t="s">
        <v>1295</v>
      </c>
      <c r="C1695" s="72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24" t="s">
        <v>1295</v>
      </c>
      <c r="C1708" s="72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24" t="s">
        <v>1295</v>
      </c>
      <c r="C1718" s="72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24" t="s">
        <v>1295</v>
      </c>
      <c r="C1742" s="72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24" t="s">
        <v>1295</v>
      </c>
      <c r="C1746" s="72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24" t="s">
        <v>1295</v>
      </c>
      <c r="C1756" s="72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24" t="s">
        <v>1295</v>
      </c>
      <c r="C1766" s="72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24" t="s">
        <v>1295</v>
      </c>
      <c r="C1777" s="725"/>
      <c r="D1777" s="71"/>
      <c r="E1777" s="72">
        <v>50000</v>
      </c>
      <c r="F1777" s="43" t="e">
        <f t="shared" si="27"/>
        <v>#N/A</v>
      </c>
      <c r="G1777" s="43"/>
    </row>
    <row r="1778" spans="1:7" x14ac:dyDescent="0.3">
      <c r="A1778" s="45">
        <v>42802</v>
      </c>
      <c r="B1778" s="724" t="s">
        <v>1295</v>
      </c>
      <c r="C1778" s="72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24" t="s">
        <v>1295</v>
      </c>
      <c r="C1798" s="72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24" t="s">
        <v>1422</v>
      </c>
      <c r="C1807" s="72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24" t="s">
        <v>1295</v>
      </c>
      <c r="C1827" s="72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24" t="s">
        <v>1441</v>
      </c>
      <c r="C1836" s="72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24" t="s">
        <v>1446</v>
      </c>
      <c r="C1842" s="72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24" t="s">
        <v>1481</v>
      </c>
      <c r="C1871" s="72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24" t="s">
        <v>1482</v>
      </c>
      <c r="C1882" s="72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24" t="s">
        <v>1483</v>
      </c>
      <c r="C1891" s="72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24" t="s">
        <v>1484</v>
      </c>
      <c r="C1904" s="72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24" t="s">
        <v>1487</v>
      </c>
      <c r="C1912" s="72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24" t="s">
        <v>1500</v>
      </c>
      <c r="C1924" s="72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24" t="s">
        <v>1511</v>
      </c>
      <c r="C1932" s="72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24" t="s">
        <v>1516</v>
      </c>
      <c r="C1944" s="72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24" t="s">
        <v>1521</v>
      </c>
      <c r="C1953" s="72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24" t="s">
        <v>1534</v>
      </c>
      <c r="C1962" s="72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24" t="s">
        <v>1484</v>
      </c>
      <c r="C1965" s="72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24" t="s">
        <v>1536</v>
      </c>
      <c r="C1974" s="72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24" t="s">
        <v>1565</v>
      </c>
      <c r="C2005" s="72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24" t="s">
        <v>1565</v>
      </c>
      <c r="C2016" s="72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24" t="s">
        <v>1588</v>
      </c>
      <c r="C2019" s="72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24" t="s">
        <v>1577</v>
      </c>
      <c r="C2025" s="72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24" t="s">
        <v>1597</v>
      </c>
      <c r="C2043" s="72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24" t="s">
        <v>1601</v>
      </c>
      <c r="C2048" s="72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24" t="s">
        <v>1605</v>
      </c>
      <c r="C2053" s="72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24" t="s">
        <v>1597</v>
      </c>
      <c r="C2069" s="72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24" t="s">
        <v>1623</v>
      </c>
      <c r="C2084" s="72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24" t="s">
        <v>1640</v>
      </c>
      <c r="C2111" s="72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24" t="s">
        <v>1651</v>
      </c>
      <c r="C2120" s="72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24" t="s">
        <v>1670</v>
      </c>
      <c r="C2141" s="72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24" t="s">
        <v>1678</v>
      </c>
      <c r="C2155" s="72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24" t="s">
        <v>1696</v>
      </c>
      <c r="C2172" s="72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24" t="s">
        <v>1706</v>
      </c>
      <c r="C2192" s="72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24" t="s">
        <v>1696</v>
      </c>
      <c r="C2200" s="72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24" t="s">
        <v>1696</v>
      </c>
      <c r="C2220" s="72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24" t="s">
        <v>1696</v>
      </c>
      <c r="C2232" s="72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24" t="s">
        <v>1767</v>
      </c>
      <c r="C2286" s="72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24" t="s">
        <v>1818</v>
      </c>
      <c r="C2307" s="72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24" t="s">
        <v>1817</v>
      </c>
      <c r="C2322" s="72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24" t="s">
        <v>1800</v>
      </c>
      <c r="C2331" s="72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24" t="s">
        <v>1696</v>
      </c>
      <c r="C2361" s="72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24" t="s">
        <v>1696</v>
      </c>
      <c r="C2377" s="72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24" t="s">
        <v>1851</v>
      </c>
      <c r="C2396" s="72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24" t="s">
        <v>1851</v>
      </c>
      <c r="C2408" s="725"/>
      <c r="D2408" s="71"/>
      <c r="E2408" s="72">
        <v>50000</v>
      </c>
      <c r="F2408" s="43" t="e">
        <f t="shared" si="37"/>
        <v>#N/A</v>
      </c>
      <c r="G2408" s="43"/>
    </row>
    <row r="2409" spans="1:7" x14ac:dyDescent="0.3">
      <c r="A2409" s="45">
        <v>42886</v>
      </c>
      <c r="B2409" s="724" t="s">
        <v>1859</v>
      </c>
      <c r="C2409" s="72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24" t="s">
        <v>1851</v>
      </c>
      <c r="C2422" s="72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24" t="s">
        <v>1877</v>
      </c>
      <c r="C2426" s="72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24" t="s">
        <v>1899</v>
      </c>
      <c r="C2451" s="725"/>
      <c r="D2451" s="71"/>
      <c r="E2451" s="72">
        <v>27500</v>
      </c>
      <c r="F2451" s="43" t="e">
        <f t="shared" si="38"/>
        <v>#N/A</v>
      </c>
      <c r="G2451" s="65"/>
      <c r="H2451" s="102"/>
      <c r="I2451" s="102"/>
      <c r="J2451" s="102"/>
    </row>
    <row r="2452" spans="1:10" x14ac:dyDescent="0.3">
      <c r="A2452" s="45">
        <v>42892</v>
      </c>
      <c r="B2452" s="724" t="s">
        <v>1900</v>
      </c>
      <c r="C2452" s="72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8" t="s">
        <v>1859</v>
      </c>
      <c r="C2475" s="72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8" t="s">
        <v>1926</v>
      </c>
      <c r="C2495" s="72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30" t="s">
        <v>1961</v>
      </c>
      <c r="C2527" s="73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24" t="s">
        <v>1966</v>
      </c>
      <c r="C2560" s="72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26" t="s">
        <v>1979</v>
      </c>
      <c r="C2570" s="727"/>
      <c r="D2570" s="71"/>
      <c r="E2570" s="72">
        <v>14968</v>
      </c>
      <c r="F2570" s="43" t="e">
        <f t="shared" si="40"/>
        <v>#N/A</v>
      </c>
      <c r="G2570" s="43"/>
    </row>
    <row r="2571" spans="1:7" ht="24.75" customHeight="1" x14ac:dyDescent="0.3">
      <c r="A2571" s="45">
        <v>42908</v>
      </c>
      <c r="B2571" s="724" t="s">
        <v>1981</v>
      </c>
      <c r="C2571" s="72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24" t="s">
        <v>1998</v>
      </c>
      <c r="C2583" s="72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24" t="s">
        <v>1981</v>
      </c>
      <c r="C2593" s="72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29" t="s">
        <v>2015</v>
      </c>
      <c r="C2611" s="729"/>
      <c r="D2611" s="148"/>
      <c r="E2611" s="149">
        <v>200000</v>
      </c>
      <c r="F2611" s="77">
        <v>200000</v>
      </c>
      <c r="G2611" s="300"/>
    </row>
    <row r="2612" spans="1:9" x14ac:dyDescent="0.3">
      <c r="A2612" s="45">
        <v>42920</v>
      </c>
      <c r="B2612" s="728" t="s">
        <v>2016</v>
      </c>
      <c r="C2612" s="72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8" t="s">
        <v>94</v>
      </c>
      <c r="C2671" s="72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8" t="s">
        <v>2085</v>
      </c>
      <c r="C2703" s="72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8" t="s">
        <v>2101</v>
      </c>
      <c r="C2716" s="728"/>
      <c r="D2716" s="71"/>
      <c r="E2716" s="72">
        <v>8000</v>
      </c>
      <c r="F2716" s="43">
        <f t="shared" si="42"/>
        <v>13751</v>
      </c>
      <c r="G2716" s="43"/>
    </row>
    <row r="2717" spans="1:7" x14ac:dyDescent="0.3">
      <c r="A2717" s="45">
        <v>42933</v>
      </c>
      <c r="B2717" s="728" t="s">
        <v>2085</v>
      </c>
      <c r="C2717" s="72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8" t="s">
        <v>2085</v>
      </c>
      <c r="C2733" s="72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8" t="s">
        <v>2118</v>
      </c>
      <c r="C2747" s="72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8" t="s">
        <v>2123</v>
      </c>
      <c r="C2751" s="72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8" t="s">
        <v>2085</v>
      </c>
      <c r="C2768" s="72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8" t="s">
        <v>2085</v>
      </c>
      <c r="C2779" s="72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8" t="s">
        <v>2085</v>
      </c>
      <c r="C2798" s="72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8" t="s">
        <v>2162</v>
      </c>
      <c r="C2810" s="72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8" t="s">
        <v>2178</v>
      </c>
      <c r="C2827" s="72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8" t="s">
        <v>2192</v>
      </c>
      <c r="C2837" s="72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8" t="s">
        <v>2192</v>
      </c>
      <c r="C2855" s="72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8" t="s">
        <v>2216</v>
      </c>
      <c r="C2875" s="72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8" t="s">
        <v>2267</v>
      </c>
      <c r="C2879" s="72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8" t="s">
        <v>2192</v>
      </c>
      <c r="C2883" s="72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8" t="s">
        <v>2249</v>
      </c>
      <c r="C2917" s="72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8" t="s">
        <v>2192</v>
      </c>
      <c r="C2927" s="728"/>
      <c r="D2927" s="71"/>
      <c r="E2927" s="72">
        <v>200000</v>
      </c>
      <c r="F2927" s="28">
        <f t="shared" si="45"/>
        <v>207740</v>
      </c>
      <c r="G2927" s="43"/>
    </row>
    <row r="2928" spans="1:8" x14ac:dyDescent="0.3">
      <c r="A2928" s="45">
        <v>42965</v>
      </c>
      <c r="B2928" s="728" t="s">
        <v>2192</v>
      </c>
      <c r="C2928" s="72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8" t="s">
        <v>2192</v>
      </c>
      <c r="C2972" s="72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8" t="s">
        <v>2327</v>
      </c>
      <c r="C3027" s="72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8" t="s">
        <v>2085</v>
      </c>
      <c r="C3041" s="72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8" t="s">
        <v>2085</v>
      </c>
      <c r="C3050" s="72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8" t="s">
        <v>2354</v>
      </c>
      <c r="C3067" s="728"/>
      <c r="D3067" s="71"/>
      <c r="E3067" s="72">
        <v>10000</v>
      </c>
      <c r="F3067" s="28">
        <f t="shared" si="48"/>
        <v>24507</v>
      </c>
      <c r="G3067" s="43"/>
    </row>
    <row r="3068" spans="1:7" x14ac:dyDescent="0.3">
      <c r="A3068" s="45">
        <v>43005</v>
      </c>
      <c r="B3068" s="728" t="s">
        <v>2355</v>
      </c>
      <c r="C3068" s="72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8" t="s">
        <v>2085</v>
      </c>
      <c r="C3074" s="72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8" t="s">
        <v>2380</v>
      </c>
      <c r="C3092" s="72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8" t="s">
        <v>2085</v>
      </c>
      <c r="C3114" s="72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8" t="s">
        <v>2417</v>
      </c>
      <c r="C3128" s="72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8" t="s">
        <v>2418</v>
      </c>
      <c r="C3135" s="72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8" t="s">
        <v>2433</v>
      </c>
      <c r="C3145" s="72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8" t="s">
        <v>2432</v>
      </c>
      <c r="C3160" s="72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31" t="s">
        <v>2443</v>
      </c>
      <c r="C3170" s="73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8" t="s">
        <v>2445</v>
      </c>
      <c r="C3174" s="72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8" t="s">
        <v>2445</v>
      </c>
      <c r="C3186" s="72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8" t="s">
        <v>2432</v>
      </c>
      <c r="C3190" s="72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8" t="s">
        <v>2432</v>
      </c>
      <c r="C3201" s="72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8" t="s">
        <v>2471</v>
      </c>
      <c r="C3213" s="72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8" t="s">
        <v>2489</v>
      </c>
      <c r="C3233" s="72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8" t="s">
        <v>2494</v>
      </c>
      <c r="C3246" s="72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8" t="s">
        <v>32</v>
      </c>
      <c r="C3256" s="72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8" t="s">
        <v>2433</v>
      </c>
      <c r="C3261" s="72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8" t="s">
        <v>2512</v>
      </c>
      <c r="C3282" s="72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8" t="s">
        <v>2530</v>
      </c>
      <c r="C3289" s="72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8" t="s">
        <v>2546</v>
      </c>
      <c r="C3305" s="72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8" t="s">
        <v>2557</v>
      </c>
      <c r="C3322" s="72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8" t="s">
        <v>2583</v>
      </c>
      <c r="C3344" s="72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8" t="s">
        <v>2587</v>
      </c>
      <c r="C3347" s="72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8" t="s">
        <v>2617</v>
      </c>
      <c r="C3361" s="72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8" t="s">
        <v>2619</v>
      </c>
      <c r="C3377" s="72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8" t="s">
        <v>2641</v>
      </c>
      <c r="C3391" s="72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8" t="s">
        <v>2665</v>
      </c>
      <c r="C3420" s="72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8" t="s">
        <v>2713</v>
      </c>
      <c r="C3466" s="72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8" t="s">
        <v>2719</v>
      </c>
      <c r="C3484" s="72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8" t="s">
        <v>2733</v>
      </c>
      <c r="C3510" s="72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8" t="s">
        <v>2751</v>
      </c>
      <c r="C3521" s="72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8" t="s">
        <v>2760</v>
      </c>
      <c r="C3536" s="72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8" t="s">
        <v>2768</v>
      </c>
      <c r="C3545" s="72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8" t="s">
        <v>2779</v>
      </c>
      <c r="C3555" s="72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8" t="s">
        <v>2779</v>
      </c>
      <c r="C3567" s="72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8" t="s">
        <v>2665</v>
      </c>
      <c r="C3616" s="72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8" t="s">
        <v>2587</v>
      </c>
      <c r="C3635" s="72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8" t="s">
        <v>2857</v>
      </c>
      <c r="C3655" s="72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8" t="s">
        <v>2866</v>
      </c>
      <c r="C3669" s="72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8" t="s">
        <v>2665</v>
      </c>
      <c r="C3699" s="72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8" t="s">
        <v>2665</v>
      </c>
      <c r="C3717" s="72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8" t="s">
        <v>2433</v>
      </c>
      <c r="C3734" s="72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8" t="s">
        <v>2913</v>
      </c>
      <c r="C3743" s="72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8" t="s">
        <v>2433</v>
      </c>
      <c r="C3773" s="72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8" t="s">
        <v>2960</v>
      </c>
      <c r="C3784" s="72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8" t="s">
        <v>2960</v>
      </c>
      <c r="C3795" s="72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8" t="s">
        <v>2960</v>
      </c>
      <c r="C3811" s="72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8" t="s">
        <v>2665</v>
      </c>
      <c r="C3816" s="72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8" t="s">
        <v>2991</v>
      </c>
      <c r="C3825" s="72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8" t="s">
        <v>2960</v>
      </c>
      <c r="C3828" s="72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8" t="s">
        <v>2665</v>
      </c>
      <c r="C3842" s="72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8" t="s">
        <v>3010</v>
      </c>
      <c r="C3846" s="72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8" t="s">
        <v>3045</v>
      </c>
      <c r="C3879" s="72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8" t="s">
        <v>3046</v>
      </c>
      <c r="C3889" s="72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8" t="s">
        <v>94</v>
      </c>
      <c r="C3897" s="72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8" t="s">
        <v>1981</v>
      </c>
      <c r="C3918" s="72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8" t="s">
        <v>3084</v>
      </c>
      <c r="C3932" s="72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8" t="s">
        <v>3076</v>
      </c>
      <c r="C3942" s="72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8" t="s">
        <v>3084</v>
      </c>
      <c r="C3946" s="72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8" t="s">
        <v>2665</v>
      </c>
      <c r="C3955" s="72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8" t="s">
        <v>3101</v>
      </c>
      <c r="C3970" s="72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8" t="s">
        <v>2665</v>
      </c>
      <c r="C3972" s="72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8" t="s">
        <v>3103</v>
      </c>
      <c r="C3974" s="72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8" t="s">
        <v>1981</v>
      </c>
      <c r="C3991" s="72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8" t="s">
        <v>2665</v>
      </c>
      <c r="C3999" s="72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8" t="s">
        <v>2665</v>
      </c>
      <c r="C4012" s="72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8" t="s">
        <v>2665</v>
      </c>
      <c r="C4022" s="72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8" t="s">
        <v>2665</v>
      </c>
      <c r="C4036" s="72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8" t="s">
        <v>3159</v>
      </c>
      <c r="C4047" s="72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8" t="s">
        <v>2665</v>
      </c>
      <c r="C4064" s="72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8" t="s">
        <v>3185</v>
      </c>
      <c r="C4085" s="72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8" t="s">
        <v>3193</v>
      </c>
      <c r="C4090" s="72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8" t="s">
        <v>3206</v>
      </c>
      <c r="C4118" s="72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8" t="s">
        <v>2665</v>
      </c>
      <c r="C4132" s="72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8" t="s">
        <v>3228</v>
      </c>
      <c r="C4134" s="72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8" t="s">
        <v>3238</v>
      </c>
      <c r="C4154" s="728"/>
      <c r="D4154" s="71"/>
      <c r="E4154" s="72">
        <v>3648</v>
      </c>
      <c r="F4154" s="48">
        <v>3648</v>
      </c>
    </row>
    <row r="4155" spans="1:6" x14ac:dyDescent="0.3">
      <c r="A4155" s="171">
        <v>43143</v>
      </c>
      <c r="B4155" s="728" t="s">
        <v>3235</v>
      </c>
      <c r="C4155" s="72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8" t="s">
        <v>3239</v>
      </c>
      <c r="C4158" s="72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8" t="s">
        <v>1981</v>
      </c>
      <c r="C4160" s="72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8" t="s">
        <v>2665</v>
      </c>
      <c r="C4180" s="72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8" t="s">
        <v>3265</v>
      </c>
      <c r="C4199" s="72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8" t="s">
        <v>1981</v>
      </c>
      <c r="C4212" s="72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8" t="s">
        <v>1981</v>
      </c>
      <c r="C4225" s="72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8" t="s">
        <v>2665</v>
      </c>
      <c r="C4260" s="72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8" t="s">
        <v>2665</v>
      </c>
      <c r="C4270" s="72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8" t="s">
        <v>3321</v>
      </c>
      <c r="C4282" s="72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8" t="s">
        <v>1981</v>
      </c>
      <c r="C4294" s="72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8" t="s">
        <v>2665</v>
      </c>
      <c r="C4320" s="72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8" t="s">
        <v>94</v>
      </c>
      <c r="C4337" s="72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8" t="s">
        <v>3369</v>
      </c>
      <c r="C4340" s="72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8" t="s">
        <v>3368</v>
      </c>
      <c r="C4346" s="72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8" t="s">
        <v>3379</v>
      </c>
      <c r="C4359" s="72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8" t="s">
        <v>1981</v>
      </c>
      <c r="C4362" s="72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8" t="s">
        <v>3379</v>
      </c>
      <c r="C4381" s="72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8" t="s">
        <v>3404</v>
      </c>
      <c r="C4390" s="72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8" t="s">
        <v>2162</v>
      </c>
      <c r="C4396" s="72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8" t="s">
        <v>3421</v>
      </c>
      <c r="C4414" s="72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8" t="s">
        <v>3444</v>
      </c>
      <c r="C4447" s="72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8" t="s">
        <v>3444</v>
      </c>
      <c r="C4453" s="72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8" t="s">
        <v>3369</v>
      </c>
      <c r="C4456" s="72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8" t="s">
        <v>3450</v>
      </c>
      <c r="C4460" s="72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8" t="s">
        <v>3465</v>
      </c>
      <c r="C4474" s="72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8" t="s">
        <v>3444</v>
      </c>
      <c r="C4486" s="728"/>
      <c r="D4486" s="71"/>
      <c r="E4486" s="72">
        <v>50000</v>
      </c>
      <c r="F4486" s="48">
        <f t="shared" si="72"/>
        <v>50438</v>
      </c>
    </row>
    <row r="4487" spans="1:6" x14ac:dyDescent="0.3">
      <c r="A4487" s="171">
        <v>43204</v>
      </c>
      <c r="B4487" s="728" t="s">
        <v>3369</v>
      </c>
      <c r="C4487" s="72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8" t="s">
        <v>2162</v>
      </c>
      <c r="C4492" s="72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8" t="s">
        <v>3444</v>
      </c>
      <c r="C4499" s="72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8" t="s">
        <v>3444</v>
      </c>
      <c r="C4512" s="72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8" t="s">
        <v>3500</v>
      </c>
      <c r="C4519" s="72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8" t="s">
        <v>3502</v>
      </c>
      <c r="C4521" s="72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8" t="s">
        <v>3206</v>
      </c>
      <c r="C4525" s="72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8" t="s">
        <v>3516</v>
      </c>
      <c r="C4528" s="72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8" t="s">
        <v>3523</v>
      </c>
      <c r="C4530" s="728"/>
      <c r="D4530" s="71"/>
      <c r="E4530" s="72">
        <v>2000</v>
      </c>
      <c r="F4530" s="48">
        <f t="shared" si="73"/>
        <v>42193</v>
      </c>
    </row>
    <row r="4531" spans="1:8" x14ac:dyDescent="0.3">
      <c r="A4531" s="171">
        <v>43213</v>
      </c>
      <c r="B4531" s="728" t="s">
        <v>3524</v>
      </c>
      <c r="C4531" s="72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8" t="s">
        <v>3444</v>
      </c>
      <c r="C4533" s="72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8" t="s">
        <v>3533</v>
      </c>
      <c r="C4548" s="72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8" t="s">
        <v>3533</v>
      </c>
      <c r="C4570" s="72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24" t="s">
        <v>3569</v>
      </c>
      <c r="C4597" s="72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8" t="s">
        <v>3588</v>
      </c>
      <c r="C4619" s="72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8" t="s">
        <v>3590</v>
      </c>
      <c r="C4622" s="72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8" t="s">
        <v>3598</v>
      </c>
      <c r="C4630" s="72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8" t="s">
        <v>3444</v>
      </c>
      <c r="C4635" s="728"/>
      <c r="D4635" s="71"/>
      <c r="E4635" s="72">
        <v>50000</v>
      </c>
      <c r="F4635" s="48">
        <f t="shared" si="75"/>
        <v>50678</v>
      </c>
    </row>
    <row r="4636" spans="1:6" x14ac:dyDescent="0.3">
      <c r="A4636" s="171">
        <v>43227</v>
      </c>
      <c r="B4636" s="728" t="s">
        <v>3444</v>
      </c>
      <c r="C4636" s="72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8" t="s">
        <v>3614</v>
      </c>
      <c r="C4655" s="72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8" t="s">
        <v>3444</v>
      </c>
      <c r="C4664" s="72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8" t="s">
        <v>3628</v>
      </c>
      <c r="C4674" s="72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8" t="s">
        <v>3642</v>
      </c>
      <c r="C4691" s="72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8" t="s">
        <v>3444</v>
      </c>
      <c r="C4712" s="72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8" t="s">
        <v>3673</v>
      </c>
      <c r="C4723" s="72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8" t="s">
        <v>3685</v>
      </c>
      <c r="C4738" s="72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8" t="s">
        <v>3444</v>
      </c>
      <c r="C4745" s="72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8" t="s">
        <v>3698</v>
      </c>
      <c r="C4756" s="72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8" t="s">
        <v>3710</v>
      </c>
      <c r="C4770" s="72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8" t="s">
        <v>3717</v>
      </c>
      <c r="C4783" s="72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8" t="s">
        <v>3614</v>
      </c>
      <c r="C4789" s="72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8" t="s">
        <v>3717</v>
      </c>
      <c r="C4799" s="72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8" t="s">
        <v>3740</v>
      </c>
      <c r="C4812" s="728"/>
      <c r="D4812" s="71"/>
      <c r="E4812" s="72">
        <v>12500</v>
      </c>
      <c r="F4812" s="48">
        <f t="shared" si="78"/>
        <v>12853</v>
      </c>
    </row>
    <row r="4813" spans="1:6" x14ac:dyDescent="0.3">
      <c r="A4813" s="45">
        <v>43264</v>
      </c>
      <c r="B4813" s="728" t="s">
        <v>3741</v>
      </c>
      <c r="C4813" s="728"/>
      <c r="D4813" s="71"/>
      <c r="E4813" s="72">
        <v>3000</v>
      </c>
      <c r="F4813" s="48">
        <f t="shared" si="78"/>
        <v>15853</v>
      </c>
    </row>
    <row r="4814" spans="1:6" x14ac:dyDescent="0.3">
      <c r="A4814" s="45">
        <v>43264</v>
      </c>
      <c r="B4814" s="728" t="s">
        <v>3742</v>
      </c>
      <c r="C4814" s="728"/>
      <c r="D4814" s="71"/>
      <c r="E4814" s="72">
        <v>10000</v>
      </c>
      <c r="F4814" s="48">
        <f t="shared" si="78"/>
        <v>25853</v>
      </c>
    </row>
    <row r="4815" spans="1:6" x14ac:dyDescent="0.3">
      <c r="A4815" s="45">
        <v>43264</v>
      </c>
      <c r="B4815" s="728" t="s">
        <v>3743</v>
      </c>
      <c r="C4815" s="72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8" t="s">
        <v>3717</v>
      </c>
      <c r="C4822" s="72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8" t="s">
        <v>3590</v>
      </c>
      <c r="C4843" s="72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8" t="s">
        <v>3717</v>
      </c>
      <c r="C4859" s="72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8" t="s">
        <v>3803</v>
      </c>
      <c r="C4868" s="72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8" t="s">
        <v>3717</v>
      </c>
      <c r="C4876" s="72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8" t="s">
        <v>3717</v>
      </c>
      <c r="C4905" s="72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8" t="s">
        <v>2910</v>
      </c>
      <c r="C4919" s="72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8" t="s">
        <v>1981</v>
      </c>
      <c r="C4924" s="72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8" t="s">
        <v>3717</v>
      </c>
      <c r="C4930" s="72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8" t="s">
        <v>3717</v>
      </c>
      <c r="C4951" s="72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8" t="s">
        <v>3416</v>
      </c>
      <c r="C4955" s="72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8" t="s">
        <v>3717</v>
      </c>
      <c r="C4979" s="72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8" t="s">
        <v>3948</v>
      </c>
      <c r="C4990" s="72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8" t="s">
        <v>3909</v>
      </c>
      <c r="C4996" s="72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8" t="s">
        <v>3960</v>
      </c>
      <c r="C5070" s="72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8" t="s">
        <v>3969</v>
      </c>
      <c r="C5079" s="72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8" t="s">
        <v>3717</v>
      </c>
      <c r="C5087" s="72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8" t="s">
        <v>3717</v>
      </c>
      <c r="C5142" s="72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8" t="s">
        <v>4063</v>
      </c>
      <c r="C5155" s="72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8" t="s">
        <v>4063</v>
      </c>
      <c r="C5168" s="72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8" t="s">
        <v>4064</v>
      </c>
      <c r="C5182" s="72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8" t="s">
        <v>4106</v>
      </c>
      <c r="C5223" s="72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8" t="s">
        <v>4106</v>
      </c>
      <c r="C5233" s="72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8" t="s">
        <v>3444</v>
      </c>
      <c r="C5249" s="72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8" t="s">
        <v>4294</v>
      </c>
      <c r="C5256" s="72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8" t="s">
        <v>4150</v>
      </c>
      <c r="C5266" s="72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8" t="s">
        <v>4163</v>
      </c>
      <c r="C5287" s="72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8" t="s">
        <v>3444</v>
      </c>
      <c r="C5316" s="72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8" t="s">
        <v>3444</v>
      </c>
      <c r="C5323" s="72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8" t="s">
        <v>3444</v>
      </c>
      <c r="C5332" s="72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8" t="s">
        <v>3444</v>
      </c>
      <c r="C5344" s="72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8" t="s">
        <v>4215</v>
      </c>
      <c r="C5360" s="72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24" t="s">
        <v>4223</v>
      </c>
      <c r="C5363" s="72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24" t="s">
        <v>3444</v>
      </c>
      <c r="C5384" s="72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24" t="s">
        <v>3444</v>
      </c>
      <c r="C5392" s="72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24" t="s">
        <v>3444</v>
      </c>
      <c r="C5403" s="72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8" t="s">
        <v>4267</v>
      </c>
      <c r="C5419" s="72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8" t="s">
        <v>4106</v>
      </c>
      <c r="C5421" s="72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8" t="s">
        <v>3590</v>
      </c>
      <c r="C5437" s="72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8" t="s">
        <v>4286</v>
      </c>
      <c r="C5446" s="72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8" t="s">
        <v>4286</v>
      </c>
      <c r="C5451" s="72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8" t="s">
        <v>4299</v>
      </c>
      <c r="C5460" s="728"/>
      <c r="D5460" s="71"/>
      <c r="E5460" s="72">
        <f>76800</f>
        <v>76800</v>
      </c>
      <c r="F5460" s="48">
        <f t="shared" si="88"/>
        <v>77390</v>
      </c>
    </row>
    <row r="5461" spans="1:9" x14ac:dyDescent="0.3">
      <c r="A5461" s="45">
        <v>43370</v>
      </c>
      <c r="B5461" s="728" t="s">
        <v>4300</v>
      </c>
      <c r="C5461" s="72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8" t="s">
        <v>4294</v>
      </c>
      <c r="C5481" s="72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8" t="s">
        <v>4267</v>
      </c>
      <c r="C5485" s="72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8" t="s">
        <v>17</v>
      </c>
      <c r="C5489" s="72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8" t="s">
        <v>4322</v>
      </c>
      <c r="C5496" s="72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8" t="s">
        <v>4329</v>
      </c>
      <c r="C5506" s="728"/>
      <c r="D5506" s="71"/>
      <c r="E5506" s="72">
        <v>40000</v>
      </c>
      <c r="F5506" s="48">
        <f t="shared" si="88"/>
        <v>40001</v>
      </c>
    </row>
    <row r="5507" spans="1:6" x14ac:dyDescent="0.3">
      <c r="A5507" s="45">
        <v>43390</v>
      </c>
      <c r="B5507" s="728" t="s">
        <v>4106</v>
      </c>
      <c r="C5507" s="72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8" t="s">
        <v>4329</v>
      </c>
      <c r="C5526" s="72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8" t="s">
        <v>4329</v>
      </c>
      <c r="C5545" s="72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8" t="s">
        <v>4353</v>
      </c>
      <c r="C5550" s="72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8" t="s">
        <v>3444</v>
      </c>
      <c r="C5554" s="72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8" t="s">
        <v>3444</v>
      </c>
      <c r="C5562" s="72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8" t="s">
        <v>2960</v>
      </c>
      <c r="C5578" s="72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8" t="s">
        <v>4106</v>
      </c>
      <c r="C5581" s="72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8" t="s">
        <v>3444</v>
      </c>
      <c r="C5593" s="72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8" t="s">
        <v>3444</v>
      </c>
      <c r="C5600" s="72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8" t="s">
        <v>3444</v>
      </c>
      <c r="C5609" s="72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8" t="s">
        <v>4415</v>
      </c>
      <c r="C5614" s="72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8" t="s">
        <v>4455</v>
      </c>
      <c r="C5651" s="728"/>
      <c r="D5651" s="71"/>
      <c r="E5651" s="72">
        <v>194</v>
      </c>
      <c r="F5651" s="48">
        <f t="shared" si="91"/>
        <v>842</v>
      </c>
    </row>
    <row r="5652" spans="1:6" x14ac:dyDescent="0.3">
      <c r="A5652" s="45">
        <v>43448</v>
      </c>
      <c r="B5652" s="728" t="s">
        <v>4329</v>
      </c>
      <c r="C5652" s="72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8" t="s">
        <v>4329</v>
      </c>
      <c r="C5657" s="72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8" t="s">
        <v>4329</v>
      </c>
      <c r="C5665" s="72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8" t="s">
        <v>4329</v>
      </c>
      <c r="C5677" s="72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8" t="s">
        <v>4472</v>
      </c>
      <c r="C5684" s="72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8" t="s">
        <v>3444</v>
      </c>
      <c r="C5706" s="72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8" t="s">
        <v>3444</v>
      </c>
      <c r="C5716" s="72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8" t="s">
        <v>4447</v>
      </c>
      <c r="C5729" s="72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8" t="s">
        <v>4106</v>
      </c>
      <c r="C5732" s="72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8" t="s">
        <v>4106</v>
      </c>
      <c r="C5744" s="72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8" t="s">
        <v>4406</v>
      </c>
      <c r="C5754" s="72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8" t="s">
        <v>4406</v>
      </c>
      <c r="C5765" s="72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8" t="s">
        <v>4406</v>
      </c>
      <c r="C5772" s="72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8" t="s">
        <v>4406</v>
      </c>
      <c r="C5780" s="72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8" t="s">
        <v>4406</v>
      </c>
      <c r="C5789" s="72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8" t="s">
        <v>4406</v>
      </c>
      <c r="C5794" s="72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8" t="s">
        <v>4406</v>
      </c>
      <c r="C5810" s="72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8" t="s">
        <v>4574</v>
      </c>
      <c r="C5815" s="72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8" t="s">
        <v>4406</v>
      </c>
      <c r="C5818" s="72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8" t="s">
        <v>2960</v>
      </c>
      <c r="C5827" s="72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8" t="s">
        <v>4406</v>
      </c>
      <c r="C5831" s="72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8" t="s">
        <v>4406</v>
      </c>
      <c r="C5834" s="72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8" t="s">
        <v>4406</v>
      </c>
      <c r="C5841" s="72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8" t="s">
        <v>4406</v>
      </c>
      <c r="C5848" s="72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8" t="s">
        <v>4406</v>
      </c>
      <c r="C5859" s="72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8" t="s">
        <v>4406</v>
      </c>
      <c r="C5865" s="72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8" t="s">
        <v>4627</v>
      </c>
      <c r="C5876" s="72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8" t="s">
        <v>4631</v>
      </c>
      <c r="C5883" s="72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8" t="s">
        <v>4406</v>
      </c>
      <c r="C5886" s="72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8" t="s">
        <v>4632</v>
      </c>
      <c r="C5899" s="72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8" t="s">
        <v>4811</v>
      </c>
      <c r="C5933" s="72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8" t="s">
        <v>2960</v>
      </c>
      <c r="C5948" s="72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8" t="s">
        <v>4675</v>
      </c>
      <c r="C5950" s="72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8" t="s">
        <v>4810</v>
      </c>
      <c r="C5955" s="72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8" t="s">
        <v>4809</v>
      </c>
      <c r="C5965" s="72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8" t="s">
        <v>3444</v>
      </c>
      <c r="C5973" s="72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8" t="s">
        <v>3444</v>
      </c>
      <c r="C5982" s="72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8" t="s">
        <v>3444</v>
      </c>
      <c r="C5988" s="72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8" t="s">
        <v>4809</v>
      </c>
      <c r="C5997" s="72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8" t="s">
        <v>3444</v>
      </c>
      <c r="C6001" s="72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8" t="s">
        <v>4455</v>
      </c>
      <c r="C6026" s="72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8" t="s">
        <v>3444</v>
      </c>
      <c r="C6029" s="72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8" t="s">
        <v>3444</v>
      </c>
      <c r="C6032" s="72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8" t="s">
        <v>4753</v>
      </c>
      <c r="C6045" s="72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8" t="s">
        <v>3444</v>
      </c>
      <c r="C6050" s="72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8" t="s">
        <v>3444</v>
      </c>
      <c r="C6058" s="72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8" t="s">
        <v>3444</v>
      </c>
      <c r="C6072" s="72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8" t="s">
        <v>4808</v>
      </c>
      <c r="C6089" s="72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8" t="s">
        <v>4364</v>
      </c>
      <c r="C6112" s="72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8" t="s">
        <v>4809</v>
      </c>
      <c r="C6123" s="72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8" t="s">
        <v>4846</v>
      </c>
      <c r="C6160" s="728"/>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8" t="s">
        <v>4364</v>
      </c>
      <c r="C6169" s="72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2" t="s">
        <v>5335</v>
      </c>
      <c r="C6795" s="73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4" t="s">
        <v>5229</v>
      </c>
      <c r="C6827" s="734"/>
      <c r="D6827" s="735"/>
      <c r="E6827" s="199">
        <v>500000</v>
      </c>
      <c r="F6827" s="48">
        <f t="shared" si="111"/>
        <v>675437</v>
      </c>
    </row>
    <row r="6828" spans="1:6" x14ac:dyDescent="0.3">
      <c r="A6828" s="45">
        <v>43720</v>
      </c>
      <c r="B6828" s="739" t="s">
        <v>5368</v>
      </c>
      <c r="C6828" s="739"/>
      <c r="D6828" s="740"/>
      <c r="E6828" s="200">
        <v>500000</v>
      </c>
      <c r="F6828" s="48">
        <f t="shared" si="111"/>
        <v>1175437</v>
      </c>
    </row>
    <row r="6829" spans="1:6" x14ac:dyDescent="0.3">
      <c r="A6829" s="45">
        <v>43720</v>
      </c>
      <c r="B6829" s="741" t="s">
        <v>5367</v>
      </c>
      <c r="C6829" s="741"/>
      <c r="D6829" s="74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6" t="s">
        <v>5371</v>
      </c>
      <c r="C6834" s="737"/>
      <c r="D6834" s="73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6" t="s">
        <v>5379</v>
      </c>
      <c r="C6854" s="737"/>
      <c r="D6854" s="738"/>
      <c r="E6854" s="141">
        <v>100000</v>
      </c>
      <c r="F6854" s="48">
        <f t="shared" si="112"/>
        <v>114779</v>
      </c>
    </row>
    <row r="6855" spans="1:6" x14ac:dyDescent="0.3">
      <c r="A6855" s="45">
        <v>43724</v>
      </c>
      <c r="B6855" s="736" t="s">
        <v>5379</v>
      </c>
      <c r="C6855" s="737"/>
      <c r="D6855" s="73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6" t="s">
        <v>5379</v>
      </c>
      <c r="C6860" s="737"/>
      <c r="D6860" s="73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6" t="s">
        <v>5385</v>
      </c>
      <c r="C6862" s="737"/>
      <c r="D6862" s="73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6" t="s">
        <v>5379</v>
      </c>
      <c r="C6868" s="737"/>
      <c r="D6868" s="73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6" t="s">
        <v>5399</v>
      </c>
      <c r="C6875" s="737"/>
      <c r="D6875" s="73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6" t="s">
        <v>3717</v>
      </c>
      <c r="C6877" s="737"/>
      <c r="D6877" s="73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6" t="s">
        <v>3717</v>
      </c>
      <c r="C6886" s="737"/>
      <c r="D6886" s="73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6" t="s">
        <v>861</v>
      </c>
      <c r="C6907" s="737"/>
      <c r="D6907" s="73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6" t="s">
        <v>4329</v>
      </c>
      <c r="C6911" s="737"/>
      <c r="D6911" s="73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6" t="s">
        <v>4329</v>
      </c>
      <c r="C6919" s="737"/>
      <c r="D6919" s="73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4" t="s">
        <v>4329</v>
      </c>
      <c r="C6932" s="744"/>
      <c r="D6932" s="744"/>
      <c r="E6932" s="141">
        <v>75000</v>
      </c>
      <c r="F6932" s="48">
        <f>F6930-D6932+E6932</f>
        <v>94826</v>
      </c>
    </row>
    <row r="6933" spans="1:6" x14ac:dyDescent="0.3">
      <c r="A6933" s="45">
        <v>43739</v>
      </c>
      <c r="B6933" s="744" t="s">
        <v>861</v>
      </c>
      <c r="C6933" s="744"/>
      <c r="D6933" s="74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4" t="s">
        <v>4329</v>
      </c>
      <c r="C6946" s="744"/>
      <c r="D6946" s="74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3" t="s">
        <v>5431</v>
      </c>
      <c r="C6951" s="743"/>
      <c r="D6951" s="74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3" t="s">
        <v>5444</v>
      </c>
      <c r="C6965" s="743"/>
      <c r="D6965" s="74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3" t="s">
        <v>5448</v>
      </c>
      <c r="C6967" s="743"/>
      <c r="D6967" s="74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4" t="s">
        <v>5462</v>
      </c>
      <c r="C6974" s="744"/>
      <c r="D6974" s="74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4" t="s">
        <v>861</v>
      </c>
      <c r="C6977" s="744"/>
      <c r="D6977" s="74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4" t="s">
        <v>861</v>
      </c>
      <c r="C6982" s="744"/>
      <c r="D6982" s="74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4" t="s">
        <v>861</v>
      </c>
      <c r="C6988" s="744"/>
      <c r="D6988" s="74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4" t="s">
        <v>4362</v>
      </c>
      <c r="C6997" s="744"/>
      <c r="D6997" s="74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4" t="s">
        <v>861</v>
      </c>
      <c r="C7000" s="744"/>
      <c r="D7000" s="74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4" t="s">
        <v>4329</v>
      </c>
      <c r="C7004" s="744"/>
      <c r="D7004" s="74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4" t="s">
        <v>4329</v>
      </c>
      <c r="C7015" s="744"/>
      <c r="D7015" s="74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4"/>
      <c r="C7021" s="744"/>
      <c r="D7021" s="74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4" t="s">
        <v>861</v>
      </c>
      <c r="C7024" s="744"/>
      <c r="D7024" s="74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4" t="s">
        <v>861</v>
      </c>
      <c r="C7030" s="744"/>
      <c r="D7030" s="74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4" t="s">
        <v>4329</v>
      </c>
      <c r="C7033" s="744"/>
      <c r="D7033" s="74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4" t="s">
        <v>5499</v>
      </c>
      <c r="C7044" s="744"/>
      <c r="D7044" s="74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4" t="s">
        <v>5511</v>
      </c>
      <c r="C7058" s="744"/>
      <c r="D7058" s="74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4" t="s">
        <v>5527</v>
      </c>
      <c r="C7077" s="744"/>
      <c r="D7077" s="74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4" t="s">
        <v>5527</v>
      </c>
      <c r="C7103" s="744"/>
      <c r="D7103" s="74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4" t="s">
        <v>5559</v>
      </c>
      <c r="C7111" s="744"/>
      <c r="D7111" s="74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4" t="s">
        <v>4329</v>
      </c>
      <c r="C7124" s="744"/>
      <c r="D7124" s="744"/>
      <c r="E7124" s="141">
        <v>30000</v>
      </c>
      <c r="F7124" s="48">
        <f t="shared" si="116"/>
        <v>34780</v>
      </c>
    </row>
    <row r="7125" spans="1:6" x14ac:dyDescent="0.3">
      <c r="A7125" s="45">
        <v>43773</v>
      </c>
      <c r="B7125" s="744" t="s">
        <v>4329</v>
      </c>
      <c r="C7125" s="744"/>
      <c r="D7125" s="74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4" t="s">
        <v>5579</v>
      </c>
      <c r="C7129" s="744"/>
      <c r="D7129" s="744"/>
      <c r="E7129" s="141">
        <v>800000</v>
      </c>
      <c r="F7129" s="48">
        <f t="shared" si="116"/>
        <v>804270</v>
      </c>
    </row>
    <row r="7130" spans="1:6" x14ac:dyDescent="0.3">
      <c r="A7130" s="45">
        <v>43774</v>
      </c>
      <c r="B7130" s="744" t="s">
        <v>5579</v>
      </c>
      <c r="C7130" s="744"/>
      <c r="D7130" s="744"/>
      <c r="E7130" s="141">
        <v>300000</v>
      </c>
      <c r="F7130" s="48">
        <f t="shared" si="116"/>
        <v>1104270</v>
      </c>
    </row>
    <row r="7131" spans="1:6" x14ac:dyDescent="0.3">
      <c r="A7131" s="45">
        <v>43774</v>
      </c>
      <c r="B7131" s="744" t="s">
        <v>5579</v>
      </c>
      <c r="C7131" s="744"/>
      <c r="D7131" s="74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6" t="s">
        <v>5592</v>
      </c>
      <c r="C7137" s="737"/>
      <c r="D7137" s="73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6" t="s">
        <v>5602</v>
      </c>
      <c r="C7168" s="737"/>
      <c r="D7168" s="73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4" t="s">
        <v>5602</v>
      </c>
      <c r="C7187" s="744"/>
      <c r="D7187" s="74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4" t="s">
        <v>5632</v>
      </c>
      <c r="C7200" s="744"/>
      <c r="D7200" s="744"/>
      <c r="E7200" s="43"/>
      <c r="F7200" s="48">
        <v>0</v>
      </c>
    </row>
    <row r="7201" spans="1:11" x14ac:dyDescent="0.3">
      <c r="A7201" s="45">
        <v>43788</v>
      </c>
      <c r="B7201" s="744" t="s">
        <v>5633</v>
      </c>
      <c r="C7201" s="744"/>
      <c r="D7201" s="744"/>
      <c r="E7201" s="43">
        <v>1000000</v>
      </c>
      <c r="F7201" s="48">
        <f>E7201</f>
        <v>1000000</v>
      </c>
    </row>
    <row r="7202" spans="1:11" x14ac:dyDescent="0.3">
      <c r="A7202" s="45">
        <v>43788</v>
      </c>
      <c r="B7202" s="744" t="s">
        <v>5634</v>
      </c>
      <c r="C7202" s="744"/>
      <c r="D7202" s="74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4" t="s">
        <v>5636</v>
      </c>
      <c r="C7209" s="744"/>
      <c r="D7209" s="74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4" t="s">
        <v>5634</v>
      </c>
      <c r="C7219" s="744"/>
      <c r="D7219" s="74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4" t="s">
        <v>5774</v>
      </c>
      <c r="C7229" s="744"/>
      <c r="D7229" s="744"/>
      <c r="E7229" s="43">
        <v>45000</v>
      </c>
      <c r="F7229" s="48">
        <f t="shared" si="118"/>
        <v>51516</v>
      </c>
    </row>
    <row r="7230" spans="1:6" x14ac:dyDescent="0.3">
      <c r="A7230" s="45">
        <v>43810</v>
      </c>
      <c r="B7230" s="744" t="s">
        <v>5653</v>
      </c>
      <c r="C7230" s="744"/>
      <c r="D7230" s="74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4" t="s">
        <v>3717</v>
      </c>
      <c r="C7243" s="744"/>
      <c r="D7243" s="74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4" t="s">
        <v>3717</v>
      </c>
      <c r="C7245" s="744"/>
      <c r="D7245" s="74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4" t="s">
        <v>3717</v>
      </c>
      <c r="C7248" s="744"/>
      <c r="D7248" s="74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4" t="s">
        <v>5672</v>
      </c>
      <c r="C7260" s="744"/>
      <c r="D7260" s="74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4" t="s">
        <v>5672</v>
      </c>
      <c r="C7265" s="744"/>
      <c r="D7265" s="74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4" t="s">
        <v>4329</v>
      </c>
      <c r="C7268" s="744"/>
      <c r="D7268" s="74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4" t="s">
        <v>4329</v>
      </c>
      <c r="C7272" s="744"/>
      <c r="D7272" s="74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4" t="s">
        <v>4329</v>
      </c>
      <c r="C7292" s="744"/>
      <c r="D7292" s="74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4" t="s">
        <v>5672</v>
      </c>
      <c r="C7308" s="744"/>
      <c r="D7308" s="744"/>
      <c r="E7308" s="43">
        <v>750000</v>
      </c>
      <c r="F7308" s="48">
        <f t="shared" si="119"/>
        <v>750678</v>
      </c>
      <c r="K7308" s="52"/>
      <c r="L7308" s="52"/>
    </row>
    <row r="7309" spans="1:12" x14ac:dyDescent="0.3">
      <c r="A7309" s="45">
        <v>43837</v>
      </c>
      <c r="B7309" s="744" t="s">
        <v>5672</v>
      </c>
      <c r="C7309" s="744"/>
      <c r="D7309" s="744"/>
      <c r="E7309" s="43">
        <v>200000</v>
      </c>
      <c r="F7309" s="48">
        <f t="shared" ref="F7309:F7372" si="120">F7308+E7309-D7309</f>
        <v>950678</v>
      </c>
      <c r="K7309" s="52"/>
      <c r="L7309" s="52"/>
    </row>
    <row r="7310" spans="1:12" x14ac:dyDescent="0.3">
      <c r="A7310" s="45">
        <v>43837</v>
      </c>
      <c r="B7310" s="744" t="s">
        <v>5672</v>
      </c>
      <c r="C7310" s="744"/>
      <c r="D7310" s="744"/>
      <c r="E7310" s="43">
        <v>496000</v>
      </c>
      <c r="F7310" s="48">
        <f t="shared" si="120"/>
        <v>1446678</v>
      </c>
      <c r="K7310" s="52"/>
      <c r="L7310" s="52"/>
    </row>
    <row r="7311" spans="1:12" x14ac:dyDescent="0.3">
      <c r="A7311" s="45">
        <v>43837</v>
      </c>
      <c r="B7311" s="744" t="s">
        <v>4329</v>
      </c>
      <c r="C7311" s="744"/>
      <c r="D7311" s="74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4" t="s">
        <v>5717</v>
      </c>
      <c r="C7327" s="744"/>
      <c r="D7327" s="74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4" t="s">
        <v>5672</v>
      </c>
      <c r="C7331" s="744"/>
      <c r="D7331" s="74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4" t="s">
        <v>5672</v>
      </c>
      <c r="C7336" s="744"/>
      <c r="D7336" s="74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4" t="s">
        <v>2960</v>
      </c>
      <c r="C7354" s="744"/>
      <c r="D7354" s="74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4" t="s">
        <v>2960</v>
      </c>
      <c r="C7357" s="744"/>
      <c r="D7357" s="74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4" t="s">
        <v>5745</v>
      </c>
      <c r="C7360" s="744"/>
      <c r="D7360" s="74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4" t="s">
        <v>2960</v>
      </c>
      <c r="C7367" s="744"/>
      <c r="D7367" s="74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4" t="s">
        <v>4329</v>
      </c>
      <c r="C7374" s="744"/>
      <c r="D7374" s="74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4" t="s">
        <v>5755</v>
      </c>
      <c r="C7386" s="744"/>
      <c r="D7386" s="74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4" t="s">
        <v>2960</v>
      </c>
      <c r="C7416" s="744"/>
      <c r="D7416" s="74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4" t="s">
        <v>5786</v>
      </c>
      <c r="C7419" s="744"/>
      <c r="D7419" s="74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4" t="s">
        <v>5786</v>
      </c>
      <c r="C7422" s="744"/>
      <c r="D7422" s="74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4" t="s">
        <v>5809</v>
      </c>
      <c r="C7453" s="744"/>
      <c r="D7453" s="744"/>
      <c r="E7453" s="43">
        <v>500000</v>
      </c>
      <c r="F7453" s="48">
        <f t="shared" si="122"/>
        <v>1425522</v>
      </c>
    </row>
    <row r="7454" spans="1:6" x14ac:dyDescent="0.3">
      <c r="A7454" s="45">
        <v>43875</v>
      </c>
      <c r="B7454" s="744" t="s">
        <v>5836</v>
      </c>
      <c r="C7454" s="744"/>
      <c r="D7454" s="74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4" t="s">
        <v>5818</v>
      </c>
      <c r="C7462" s="744"/>
      <c r="D7462" s="74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4" t="s">
        <v>5809</v>
      </c>
      <c r="C7485" s="744"/>
      <c r="D7485" s="74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4" t="s">
        <v>5809</v>
      </c>
      <c r="C7498" s="744"/>
      <c r="D7498" s="74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4" t="s">
        <v>5809</v>
      </c>
      <c r="C7508" s="744"/>
      <c r="D7508" s="74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4" t="s">
        <v>5809</v>
      </c>
      <c r="C7514" s="744"/>
      <c r="D7514" s="74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4" t="s">
        <v>5809</v>
      </c>
      <c r="C7519" s="744"/>
      <c r="D7519" s="74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4" t="s">
        <v>5809</v>
      </c>
      <c r="C7524" s="744"/>
      <c r="D7524" s="74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4" t="s">
        <v>5809</v>
      </c>
      <c r="C7533" s="744"/>
      <c r="D7533" s="744"/>
      <c r="E7533" s="43">
        <v>35000</v>
      </c>
      <c r="F7533" s="48">
        <f t="shared" si="123"/>
        <v>45802</v>
      </c>
    </row>
    <row r="7534" spans="1:6" ht="15" customHeight="1" x14ac:dyDescent="0.3">
      <c r="A7534" s="45">
        <v>43888</v>
      </c>
      <c r="B7534" s="744" t="s">
        <v>5809</v>
      </c>
      <c r="C7534" s="744"/>
      <c r="D7534" s="74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4" t="s">
        <v>5809</v>
      </c>
      <c r="C7536" s="744"/>
      <c r="D7536" s="74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4" t="s">
        <v>5906</v>
      </c>
      <c r="C7548" s="744"/>
      <c r="D7548" s="74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4" t="s">
        <v>5921</v>
      </c>
      <c r="C7595" s="744"/>
      <c r="D7595" s="74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4" t="s">
        <v>5926</v>
      </c>
      <c r="C7599" s="744"/>
      <c r="D7599" s="74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4" t="s">
        <v>5952</v>
      </c>
      <c r="C7624" s="744"/>
      <c r="D7624" s="74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4" t="s">
        <v>5980</v>
      </c>
      <c r="C7642" s="744"/>
      <c r="D7642" s="74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4" t="s">
        <v>5986</v>
      </c>
      <c r="C7658" s="744"/>
      <c r="D7658" s="74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4" t="s">
        <v>2960</v>
      </c>
      <c r="C7661" s="744"/>
      <c r="D7661" s="74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4" t="s">
        <v>3444</v>
      </c>
      <c r="C7664" s="744"/>
      <c r="D7664" s="74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4" t="s">
        <v>2960</v>
      </c>
      <c r="C7667" s="744"/>
      <c r="D7667" s="74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4" t="s">
        <v>2960</v>
      </c>
      <c r="C7671" s="744"/>
      <c r="D7671" s="74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4" t="s">
        <v>2960</v>
      </c>
      <c r="C7678" s="744"/>
      <c r="D7678" s="74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4" t="s">
        <v>6000</v>
      </c>
      <c r="C7682" s="744"/>
      <c r="D7682" s="74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4" t="s">
        <v>2960</v>
      </c>
      <c r="C7684" s="744"/>
      <c r="D7684" s="74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4" t="s">
        <v>2960</v>
      </c>
      <c r="C7688" s="744"/>
      <c r="D7688" s="74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4" t="s">
        <v>2960</v>
      </c>
      <c r="C7691" s="744"/>
      <c r="D7691" s="74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4" t="s">
        <v>2960</v>
      </c>
      <c r="C7701" s="744"/>
      <c r="D7701" s="74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4" t="s">
        <v>2960</v>
      </c>
      <c r="C7712" s="744"/>
      <c r="D7712" s="74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4" t="s">
        <v>2960</v>
      </c>
      <c r="C7717" s="744"/>
      <c r="D7717" s="74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4" t="s">
        <v>2960</v>
      </c>
      <c r="C7720" s="744"/>
      <c r="D7720" s="74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4" t="s">
        <v>6039</v>
      </c>
      <c r="C7730" s="744"/>
      <c r="D7730" s="74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4" t="s">
        <v>6000</v>
      </c>
      <c r="C7741" s="744"/>
      <c r="D7741" s="74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4" t="s">
        <v>6055</v>
      </c>
      <c r="C7745" s="744"/>
      <c r="D7745" s="74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4" t="s">
        <v>6000</v>
      </c>
      <c r="C7754" s="744"/>
      <c r="D7754" s="74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4" t="s">
        <v>6055</v>
      </c>
      <c r="C7759" s="744"/>
      <c r="D7759" s="74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4" t="s">
        <v>6069</v>
      </c>
      <c r="C7766" s="744"/>
      <c r="D7766" s="74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4" t="s">
        <v>6079</v>
      </c>
      <c r="C7772" s="744"/>
      <c r="D7772" s="74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4" t="s">
        <v>6055</v>
      </c>
      <c r="C7774" s="744"/>
      <c r="D7774" s="74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4" t="s">
        <v>6000</v>
      </c>
      <c r="C7776" s="744"/>
      <c r="D7776" s="74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4" t="s">
        <v>6090</v>
      </c>
      <c r="C7780" s="744"/>
      <c r="D7780" s="74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4" t="s">
        <v>6095</v>
      </c>
      <c r="C7784" s="744"/>
      <c r="D7784" s="74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4" t="s">
        <v>6098</v>
      </c>
      <c r="C7789" s="744"/>
      <c r="D7789" s="74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4" t="s">
        <v>6055</v>
      </c>
      <c r="C7804" s="744"/>
      <c r="D7804" s="74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4" t="s">
        <v>6055</v>
      </c>
      <c r="C7809" s="744"/>
      <c r="D7809" s="74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4" t="s">
        <v>6162</v>
      </c>
      <c r="C7820" s="744"/>
      <c r="D7820" s="74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4" t="s">
        <v>6055</v>
      </c>
      <c r="C7823" s="744"/>
      <c r="D7823" s="74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4" t="s">
        <v>6137</v>
      </c>
      <c r="C7833" s="744"/>
      <c r="D7833" s="74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4" t="s">
        <v>6166</v>
      </c>
      <c r="C7836" s="744"/>
      <c r="D7836" s="74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4" t="s">
        <v>6166</v>
      </c>
      <c r="C7839" s="744"/>
      <c r="D7839" s="74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4" t="s">
        <v>6157</v>
      </c>
      <c r="C7853" s="744"/>
      <c r="D7853" s="74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4" t="s">
        <v>6187</v>
      </c>
      <c r="C7874" s="744"/>
      <c r="D7874" s="74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4" t="s">
        <v>6196</v>
      </c>
      <c r="C7886" s="744"/>
      <c r="D7886" s="74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4" t="s">
        <v>6204</v>
      </c>
      <c r="C7896" s="744"/>
      <c r="D7896" s="74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4" t="s">
        <v>6207</v>
      </c>
      <c r="C7898" s="744"/>
      <c r="D7898" s="74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4" t="s">
        <v>6210</v>
      </c>
      <c r="C7905" s="744"/>
      <c r="D7905" s="74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4" t="s">
        <v>6210</v>
      </c>
      <c r="C7923" s="744"/>
      <c r="D7923" s="74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4" t="s">
        <v>6210</v>
      </c>
      <c r="C7925" s="744"/>
      <c r="D7925" s="74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4" t="s">
        <v>6210</v>
      </c>
      <c r="C7935" s="744"/>
      <c r="D7935" s="74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4" t="s">
        <v>6210</v>
      </c>
      <c r="C7941" s="744"/>
      <c r="D7941" s="74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4" t="s">
        <v>6241</v>
      </c>
      <c r="C7950" s="744"/>
      <c r="D7950" s="74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4" t="s">
        <v>6249</v>
      </c>
      <c r="C7961" s="744"/>
      <c r="D7961" s="74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4" t="s">
        <v>6260</v>
      </c>
      <c r="C7968" s="744"/>
      <c r="D7968" s="74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4" t="s">
        <v>6257</v>
      </c>
      <c r="C7976" s="744"/>
      <c r="D7976" s="74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4" t="s">
        <v>6276</v>
      </c>
      <c r="C7985" s="744"/>
      <c r="D7985" s="74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4" t="s">
        <v>6257</v>
      </c>
      <c r="C8001" s="744"/>
      <c r="D8001" s="74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4" t="s">
        <v>6257</v>
      </c>
      <c r="C8020" s="744"/>
      <c r="D8020" s="74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4" t="s">
        <v>6257</v>
      </c>
      <c r="C8037" s="744"/>
      <c r="D8037" s="74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4" t="s">
        <v>6276</v>
      </c>
      <c r="C8054" s="744"/>
      <c r="D8054" s="74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4" t="s">
        <v>6339</v>
      </c>
      <c r="C8068" s="744"/>
      <c r="D8068" s="744"/>
      <c r="E8068" s="43">
        <v>288750</v>
      </c>
      <c r="F8068" s="48">
        <f t="shared" si="132"/>
        <v>317325</v>
      </c>
    </row>
    <row r="8069" spans="1:6" x14ac:dyDescent="0.3">
      <c r="A8069" s="45">
        <v>44053</v>
      </c>
      <c r="B8069" s="744" t="s">
        <v>6340</v>
      </c>
      <c r="C8069" s="744"/>
      <c r="D8069" s="74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4" t="s">
        <v>6257</v>
      </c>
      <c r="C8074" s="744"/>
      <c r="D8074" s="74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4" t="s">
        <v>6357</v>
      </c>
      <c r="C8097" s="744"/>
      <c r="D8097" s="74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4" t="s">
        <v>6257</v>
      </c>
      <c r="C8122" s="744"/>
      <c r="D8122" s="74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4" t="s">
        <v>6249</v>
      </c>
      <c r="C8132" s="744"/>
      <c r="D8132" s="74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4" t="s">
        <v>6409</v>
      </c>
      <c r="C8140" s="744"/>
      <c r="D8140" s="74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4" t="s">
        <v>6408</v>
      </c>
      <c r="C8144" s="744"/>
      <c r="D8144" s="74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4" t="s">
        <v>6407</v>
      </c>
      <c r="C8176" s="744"/>
      <c r="D8176" s="74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4" t="s">
        <v>6423</v>
      </c>
      <c r="C8182" s="744"/>
      <c r="D8182" s="74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4" t="s">
        <v>6438</v>
      </c>
      <c r="C8203" s="744"/>
      <c r="D8203" s="74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4" t="s">
        <v>5653</v>
      </c>
      <c r="C8206" s="744"/>
      <c r="D8206" s="74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4" t="s">
        <v>6438</v>
      </c>
      <c r="C8215" s="744"/>
      <c r="D8215" s="74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4" t="s">
        <v>6407</v>
      </c>
      <c r="C8219" s="744"/>
      <c r="D8219" s="74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4" t="s">
        <v>5653</v>
      </c>
      <c r="C8244" s="744"/>
      <c r="D8244" s="744"/>
      <c r="E8244" s="43">
        <v>50000</v>
      </c>
      <c r="F8244" s="48">
        <f t="shared" si="135"/>
        <v>66921.870967742056</v>
      </c>
    </row>
    <row r="8245" spans="1:10" x14ac:dyDescent="0.3">
      <c r="A8245" s="45">
        <v>44095</v>
      </c>
      <c r="B8245" s="744" t="s">
        <v>5653</v>
      </c>
      <c r="C8245" s="744"/>
      <c r="D8245" s="744"/>
      <c r="E8245" s="43">
        <v>25000</v>
      </c>
      <c r="F8245" s="48">
        <f t="shared" si="135"/>
        <v>91921.870967742056</v>
      </c>
    </row>
    <row r="8246" spans="1:10" x14ac:dyDescent="0.3">
      <c r="A8246" s="45">
        <v>44095</v>
      </c>
      <c r="B8246" s="744" t="s">
        <v>5653</v>
      </c>
      <c r="C8246" s="744"/>
      <c r="D8246" s="74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4" t="s">
        <v>5653</v>
      </c>
      <c r="C8253" s="744"/>
      <c r="D8253" s="74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4" t="s">
        <v>6490</v>
      </c>
      <c r="C8267" s="744"/>
      <c r="D8267" s="74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4" t="s">
        <v>5653</v>
      </c>
      <c r="C8269" s="744"/>
      <c r="D8269" s="74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4" t="s">
        <v>3444</v>
      </c>
      <c r="C8277" s="744"/>
      <c r="D8277" s="74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4" t="s">
        <v>6503</v>
      </c>
      <c r="C8289" s="744"/>
      <c r="D8289" s="744"/>
      <c r="E8289" s="43">
        <v>20000</v>
      </c>
      <c r="F8289" s="48">
        <f t="shared" ref="F8289:F8352" si="136">F8288+E8289-D8289</f>
        <v>30278.870967742056</v>
      </c>
    </row>
    <row r="8290" spans="1:8" x14ac:dyDescent="0.3">
      <c r="A8290" s="45">
        <v>44102</v>
      </c>
      <c r="B8290" s="744" t="s">
        <v>6503</v>
      </c>
      <c r="C8290" s="744"/>
      <c r="D8290" s="74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4" t="s">
        <v>5653</v>
      </c>
      <c r="C8293" s="744"/>
      <c r="D8293" s="74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4" t="s">
        <v>5653</v>
      </c>
      <c r="C8306" s="744"/>
      <c r="D8306" s="74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4" t="s">
        <v>5653</v>
      </c>
      <c r="C8321" s="744"/>
      <c r="D8321" s="74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4" t="s">
        <v>5653</v>
      </c>
      <c r="C8348" s="744"/>
      <c r="D8348" s="744"/>
      <c r="E8348" s="43">
        <v>299000</v>
      </c>
      <c r="F8348" s="48">
        <f t="shared" si="136"/>
        <v>308262.87096774206</v>
      </c>
    </row>
    <row r="8349" spans="1:6" x14ac:dyDescent="0.3">
      <c r="A8349" s="45">
        <v>44112</v>
      </c>
      <c r="B8349" s="744" t="s">
        <v>5653</v>
      </c>
      <c r="C8349" s="744"/>
      <c r="D8349" s="74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4" t="s">
        <v>5653</v>
      </c>
      <c r="C8371" s="744"/>
      <c r="D8371" s="74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6" t="s">
        <v>6566</v>
      </c>
      <c r="C8374" s="737"/>
      <c r="D8374" s="73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4" t="s">
        <v>6575</v>
      </c>
      <c r="C8381" s="744"/>
      <c r="D8381" s="74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4" t="s">
        <v>6582</v>
      </c>
      <c r="C8391" s="744"/>
      <c r="D8391" s="74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4" t="s">
        <v>3444</v>
      </c>
      <c r="C8437" s="744"/>
      <c r="D8437" s="74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4" t="s">
        <v>5653</v>
      </c>
      <c r="C8452" s="744"/>
      <c r="D8452" s="74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4" t="s">
        <v>5653</v>
      </c>
      <c r="C8476" s="744"/>
      <c r="D8476" s="74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4" t="s">
        <v>6672</v>
      </c>
      <c r="C8494" s="744"/>
      <c r="D8494" s="74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4" t="s">
        <v>2960</v>
      </c>
      <c r="C8501" s="744"/>
      <c r="D8501" s="74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4" t="s">
        <v>2960</v>
      </c>
      <c r="C8510" s="744"/>
      <c r="D8510" s="74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4" t="s">
        <v>2960</v>
      </c>
      <c r="C8513" s="744"/>
      <c r="D8513" s="74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4" t="s">
        <v>6688</v>
      </c>
      <c r="C8519" s="744"/>
      <c r="D8519" s="74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4" t="s">
        <v>6688</v>
      </c>
      <c r="C8529" s="744"/>
      <c r="D8529" s="74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4" t="s">
        <v>2960</v>
      </c>
      <c r="C8540" s="744"/>
      <c r="D8540" s="74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4" t="s">
        <v>6688</v>
      </c>
      <c r="C8558" s="744"/>
      <c r="D8558" s="74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4" t="s">
        <v>6688</v>
      </c>
      <c r="C8570" s="744"/>
      <c r="D8570" s="74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4" t="s">
        <v>5653</v>
      </c>
      <c r="C8587" s="744"/>
      <c r="D8587" s="74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4" t="s">
        <v>5653</v>
      </c>
      <c r="C8596" s="744"/>
      <c r="D8596" s="74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4" t="s">
        <v>4106</v>
      </c>
      <c r="C8612" s="744"/>
      <c r="D8612" s="74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4" t="s">
        <v>5653</v>
      </c>
      <c r="C8630" s="744"/>
      <c r="D8630" s="74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4" t="s">
        <v>5653</v>
      </c>
      <c r="C8634" s="744"/>
      <c r="D8634" s="74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4" t="s">
        <v>4106</v>
      </c>
      <c r="C8636" s="744"/>
      <c r="D8636" s="74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4" t="s">
        <v>6786</v>
      </c>
      <c r="C8651" s="744"/>
      <c r="D8651" s="74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4" t="s">
        <v>6800</v>
      </c>
      <c r="C8663" s="744"/>
      <c r="D8663" s="74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4" t="s">
        <v>6802</v>
      </c>
      <c r="C8673" s="744"/>
      <c r="D8673" s="74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4" t="s">
        <v>4106</v>
      </c>
      <c r="C8687" s="744"/>
      <c r="D8687" s="74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4" t="s">
        <v>6823</v>
      </c>
      <c r="C8698" s="744"/>
      <c r="D8698" s="74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4" t="s">
        <v>4415</v>
      </c>
      <c r="C8705" s="744"/>
      <c r="D8705" s="74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4" t="s">
        <v>4415</v>
      </c>
      <c r="C8721" s="744"/>
      <c r="D8721" s="74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4" t="s">
        <v>4415</v>
      </c>
      <c r="C8736" s="744"/>
      <c r="D8736" s="74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4" t="s">
        <v>4415</v>
      </c>
      <c r="C8742" s="744"/>
      <c r="D8742" s="74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4" t="s">
        <v>6858</v>
      </c>
      <c r="C8749" s="744"/>
      <c r="D8749" s="74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4" t="s">
        <v>4415</v>
      </c>
      <c r="C8798" s="744"/>
      <c r="D8798" s="74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4" t="s">
        <v>4415</v>
      </c>
      <c r="C8805" s="744"/>
      <c r="D8805" s="74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4" t="s">
        <v>4415</v>
      </c>
      <c r="C8830" s="744"/>
      <c r="D8830" s="74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5"/>
      <c r="J8832" s="745"/>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4" t="s">
        <v>4415</v>
      </c>
      <c r="C8836" s="744"/>
      <c r="D8836" s="744"/>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4" t="s">
        <v>4415</v>
      </c>
      <c r="C8840" s="744"/>
      <c r="D8840" s="74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4" t="s">
        <v>4415</v>
      </c>
      <c r="C8859" s="744"/>
      <c r="D8859" s="74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4" t="s">
        <v>3444</v>
      </c>
      <c r="C8866" s="744"/>
      <c r="D8866" s="744"/>
      <c r="E8866" s="43">
        <v>100000</v>
      </c>
      <c r="F8866" s="48">
        <f t="shared" si="145"/>
        <v>102511</v>
      </c>
    </row>
    <row r="8867" spans="1:6" x14ac:dyDescent="0.3">
      <c r="A8867" s="45">
        <v>43839</v>
      </c>
      <c r="B8867" s="744" t="s">
        <v>3444</v>
      </c>
      <c r="C8867" s="744"/>
      <c r="D8867" s="744"/>
      <c r="E8867" s="43">
        <v>35000</v>
      </c>
      <c r="F8867" s="48">
        <f t="shared" si="145"/>
        <v>137511</v>
      </c>
    </row>
    <row r="8868" spans="1:6" x14ac:dyDescent="0.3">
      <c r="A8868" s="45">
        <v>43839</v>
      </c>
      <c r="B8868" s="744" t="s">
        <v>4415</v>
      </c>
      <c r="C8868" s="744"/>
      <c r="D8868" s="74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4" t="s">
        <v>3444</v>
      </c>
      <c r="C8884" s="744"/>
      <c r="D8884" s="74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4" t="s">
        <v>3444</v>
      </c>
      <c r="C8894" s="744"/>
      <c r="D8894" s="74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4" t="s">
        <v>3444</v>
      </c>
      <c r="C8901" s="744"/>
      <c r="D8901" s="74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4" t="s">
        <v>3444</v>
      </c>
      <c r="C8907" s="744"/>
      <c r="D8907" s="74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4" t="s">
        <v>5379</v>
      </c>
      <c r="C8930" s="744"/>
      <c r="D8930" s="74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6" t="s">
        <v>5431</v>
      </c>
      <c r="C8940" s="737"/>
      <c r="D8940" s="73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6" t="s">
        <v>5379</v>
      </c>
      <c r="C8947" s="737"/>
      <c r="D8947" s="73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6" t="s">
        <v>7048</v>
      </c>
      <c r="C8975" s="737"/>
      <c r="D8975" s="738"/>
      <c r="E8975" s="43">
        <v>100000</v>
      </c>
      <c r="F8975" s="48">
        <f t="shared" si="146"/>
        <v>109464</v>
      </c>
    </row>
    <row r="8976" spans="1:6" x14ac:dyDescent="0.3">
      <c r="A8976" s="45">
        <v>44256</v>
      </c>
      <c r="B8976" s="736" t="s">
        <v>7048</v>
      </c>
      <c r="C8976" s="737"/>
      <c r="D8976" s="73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6" t="s">
        <v>7088</v>
      </c>
      <c r="C8992" s="737"/>
      <c r="D8992" s="738"/>
      <c r="E8992" s="43">
        <v>100000</v>
      </c>
      <c r="F8992" s="48">
        <f>F8991+E8992-D8992</f>
        <v>108416</v>
      </c>
    </row>
    <row r="8993" spans="1:6" x14ac:dyDescent="0.3">
      <c r="A8993" s="45">
        <v>44258</v>
      </c>
      <c r="B8993" s="736" t="s">
        <v>7088</v>
      </c>
      <c r="C8993" s="737"/>
      <c r="D8993" s="73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6" t="s">
        <v>7100</v>
      </c>
      <c r="C9003" s="737"/>
      <c r="D9003" s="73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6" t="s">
        <v>4415</v>
      </c>
      <c r="C9013" s="737"/>
      <c r="D9013" s="73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6" t="s">
        <v>7048</v>
      </c>
      <c r="C9019" s="737"/>
      <c r="D9019" s="73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6" t="s">
        <v>7106</v>
      </c>
      <c r="C9021" s="737"/>
      <c r="D9021" s="73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6" t="s">
        <v>7048</v>
      </c>
      <c r="C9036" s="737"/>
      <c r="D9036" s="73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6" t="s">
        <v>4415</v>
      </c>
      <c r="C9044" s="737"/>
      <c r="D9044" s="73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6" t="s">
        <v>7048</v>
      </c>
      <c r="C9061" s="737"/>
      <c r="D9061" s="73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6" t="s">
        <v>7048</v>
      </c>
      <c r="C9063" s="737"/>
      <c r="D9063" s="73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6" t="s">
        <v>4415</v>
      </c>
      <c r="C9065" s="737"/>
      <c r="D9065" s="73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6" t="s">
        <v>4415</v>
      </c>
      <c r="C9073" s="737"/>
      <c r="D9073" s="73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6" t="s">
        <v>7161</v>
      </c>
      <c r="C9080" s="737"/>
      <c r="D9080" s="73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6" t="s">
        <v>861</v>
      </c>
      <c r="C9094" s="737"/>
      <c r="D9094" s="73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6" t="s">
        <v>7195</v>
      </c>
      <c r="C9102" s="737"/>
      <c r="D9102" s="73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6" t="s">
        <v>7196</v>
      </c>
      <c r="C9109" s="737"/>
      <c r="D9109" s="73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6" t="s">
        <v>7088</v>
      </c>
      <c r="C9119" s="737"/>
      <c r="D9119" s="73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6" t="s">
        <v>3444</v>
      </c>
      <c r="C9135" s="737"/>
      <c r="D9135" s="73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6" t="s">
        <v>3444</v>
      </c>
      <c r="C9148" s="737"/>
      <c r="D9148" s="73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6" t="s">
        <v>861</v>
      </c>
      <c r="C9166" s="737"/>
      <c r="D9166" s="73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6" t="s">
        <v>5431</v>
      </c>
      <c r="C9179" s="737"/>
      <c r="D9179" s="73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6" t="s">
        <v>5431</v>
      </c>
      <c r="C9183" s="737"/>
      <c r="D9183" s="73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6" t="s">
        <v>7261</v>
      </c>
      <c r="C9197" s="737"/>
      <c r="D9197" s="73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6" t="s">
        <v>4415</v>
      </c>
      <c r="C9204" s="737"/>
      <c r="D9204" s="73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6" t="s">
        <v>4415</v>
      </c>
      <c r="C9211" s="737"/>
      <c r="D9211" s="738"/>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6" t="s">
        <v>4329</v>
      </c>
      <c r="C9226" s="737"/>
      <c r="D9226" s="73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6" t="s">
        <v>5431</v>
      </c>
      <c r="C9235" s="737"/>
      <c r="D9235" s="738"/>
      <c r="E9235" s="43">
        <v>70000</v>
      </c>
      <c r="F9235" s="48">
        <f t="shared" si="151"/>
        <v>76563</v>
      </c>
    </row>
    <row r="9236" spans="1:6" x14ac:dyDescent="0.3">
      <c r="A9236" s="45">
        <v>44298</v>
      </c>
      <c r="B9236" s="736" t="s">
        <v>5431</v>
      </c>
      <c r="C9236" s="737"/>
      <c r="D9236" s="738"/>
      <c r="E9236" s="43">
        <v>45000</v>
      </c>
      <c r="F9236" s="48">
        <f t="shared" si="151"/>
        <v>121563</v>
      </c>
    </row>
    <row r="9237" spans="1:6" x14ac:dyDescent="0.3">
      <c r="A9237" s="45">
        <v>44298</v>
      </c>
      <c r="B9237" s="736" t="s">
        <v>5431</v>
      </c>
      <c r="C9237" s="737"/>
      <c r="D9237" s="73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6" t="s">
        <v>7310</v>
      </c>
      <c r="C9242" s="737"/>
      <c r="D9242" s="73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6" t="s">
        <v>5431</v>
      </c>
      <c r="C9249" s="737"/>
      <c r="D9249" s="73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6" t="s">
        <v>3444</v>
      </c>
      <c r="C9258" s="737"/>
      <c r="D9258" s="73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4" t="s">
        <v>5431</v>
      </c>
      <c r="C9263" s="744"/>
      <c r="D9263" s="74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4" t="s">
        <v>5431</v>
      </c>
      <c r="C9274" s="744"/>
      <c r="D9274" s="74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4" t="s">
        <v>7343</v>
      </c>
      <c r="C9283" s="744"/>
      <c r="D9283" s="74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4" t="s">
        <v>7348</v>
      </c>
      <c r="C9287" s="744"/>
      <c r="D9287" s="74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4" t="s">
        <v>5431</v>
      </c>
      <c r="C9289" s="744"/>
      <c r="D9289" s="74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4" t="s">
        <v>5431</v>
      </c>
      <c r="C9300" s="744"/>
      <c r="D9300" s="74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4" t="s">
        <v>5431</v>
      </c>
      <c r="C9306" s="744"/>
      <c r="D9306" s="74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4" t="s">
        <v>5431</v>
      </c>
      <c r="C9310" s="744"/>
      <c r="D9310" s="74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4" t="s">
        <v>7374</v>
      </c>
      <c r="C9314" s="744"/>
      <c r="D9314" s="74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4" t="s">
        <v>4329</v>
      </c>
      <c r="C9340" s="744"/>
      <c r="D9340" s="744"/>
      <c r="E9340" s="43">
        <v>500000</v>
      </c>
      <c r="F9340" s="48">
        <f>F9339+E9340-D9340</f>
        <v>503165</v>
      </c>
    </row>
    <row r="9341" spans="1:13" x14ac:dyDescent="0.3">
      <c r="A9341" s="45">
        <v>44321</v>
      </c>
      <c r="B9341" s="744" t="s">
        <v>861</v>
      </c>
      <c r="C9341" s="744"/>
      <c r="D9341" s="74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4" t="s">
        <v>7422</v>
      </c>
      <c r="C9353" s="744"/>
      <c r="D9353" s="74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4" t="s">
        <v>4415</v>
      </c>
      <c r="C9365" s="744"/>
      <c r="D9365" s="74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4" t="s">
        <v>4415</v>
      </c>
      <c r="C9368" s="744"/>
      <c r="D9368" s="74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4" t="s">
        <v>861</v>
      </c>
      <c r="C9380" s="744"/>
      <c r="D9380" s="74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4" t="s">
        <v>7440</v>
      </c>
      <c r="C9387" s="744"/>
      <c r="D9387" s="74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6" t="s">
        <v>7448</v>
      </c>
      <c r="I9396" s="746"/>
      <c r="J9396" s="746"/>
    </row>
    <row r="9397" spans="1:12" x14ac:dyDescent="0.3">
      <c r="A9397" s="45">
        <v>44336</v>
      </c>
      <c r="B9397" s="744" t="s">
        <v>7440</v>
      </c>
      <c r="C9397" s="744"/>
      <c r="D9397" s="744"/>
      <c r="E9397" s="43">
        <v>50000</v>
      </c>
      <c r="F9397" s="48">
        <f t="shared" si="153"/>
        <v>68195</v>
      </c>
      <c r="H9397" s="747" t="s">
        <v>7527</v>
      </c>
      <c r="I9397" s="747"/>
      <c r="J9397" s="43">
        <v>25000</v>
      </c>
    </row>
    <row r="9398" spans="1:12" x14ac:dyDescent="0.3">
      <c r="A9398" s="45">
        <v>44336</v>
      </c>
      <c r="B9398" s="5" t="s">
        <v>4055</v>
      </c>
      <c r="C9398" s="5" t="s">
        <v>7456</v>
      </c>
      <c r="D9398" s="43">
        <v>40000</v>
      </c>
      <c r="E9398" s="43"/>
      <c r="F9398" s="48">
        <f t="shared" si="153"/>
        <v>28195</v>
      </c>
      <c r="H9398" s="747" t="s">
        <v>7449</v>
      </c>
      <c r="I9398" s="747"/>
      <c r="J9398" s="43">
        <v>201000</v>
      </c>
    </row>
    <row r="9399" spans="1:12" x14ac:dyDescent="0.3">
      <c r="A9399" s="45">
        <v>44336</v>
      </c>
      <c r="B9399" s="5" t="s">
        <v>7457</v>
      </c>
      <c r="C9399" s="5" t="s">
        <v>7458</v>
      </c>
      <c r="D9399" s="43">
        <v>16000</v>
      </c>
      <c r="E9399" s="43"/>
      <c r="F9399" s="48">
        <f t="shared" si="153"/>
        <v>12195</v>
      </c>
      <c r="H9399" s="747" t="s">
        <v>7450</v>
      </c>
      <c r="I9399" s="747"/>
      <c r="J9399" s="43">
        <v>201000</v>
      </c>
    </row>
    <row r="9400" spans="1:12" x14ac:dyDescent="0.3">
      <c r="A9400" s="45">
        <v>44336</v>
      </c>
      <c r="B9400" s="5" t="s">
        <v>7214</v>
      </c>
      <c r="C9400" s="5" t="s">
        <v>7460</v>
      </c>
      <c r="D9400" s="43">
        <v>2500</v>
      </c>
      <c r="E9400" s="43"/>
      <c r="F9400" s="48">
        <f t="shared" si="153"/>
        <v>9695</v>
      </c>
      <c r="H9400" s="747" t="s">
        <v>7452</v>
      </c>
      <c r="I9400" s="747"/>
      <c r="J9400" s="43">
        <v>4000</v>
      </c>
    </row>
    <row r="9401" spans="1:12" x14ac:dyDescent="0.3">
      <c r="A9401" s="45">
        <v>44336</v>
      </c>
      <c r="B9401" s="744" t="s">
        <v>7440</v>
      </c>
      <c r="C9401" s="744"/>
      <c r="D9401" s="744"/>
      <c r="E9401" s="43">
        <v>50000</v>
      </c>
      <c r="F9401" s="48">
        <f t="shared" si="153"/>
        <v>59695</v>
      </c>
      <c r="H9401" s="747" t="s">
        <v>7464</v>
      </c>
      <c r="I9401" s="747"/>
      <c r="J9401" s="43">
        <f>SUM(J9397:J9400)</f>
        <v>431000</v>
      </c>
    </row>
    <row r="9402" spans="1:12" x14ac:dyDescent="0.3">
      <c r="A9402" s="45">
        <v>44336</v>
      </c>
      <c r="B9402" s="5" t="s">
        <v>4550</v>
      </c>
      <c r="C9402" s="5" t="s">
        <v>7462</v>
      </c>
      <c r="D9402" s="43">
        <v>20000</v>
      </c>
      <c r="E9402" s="43"/>
      <c r="F9402" s="48">
        <f t="shared" si="153"/>
        <v>39695</v>
      </c>
      <c r="H9402" s="747" t="s">
        <v>7463</v>
      </c>
      <c r="I9402" s="747"/>
      <c r="J9402" s="43">
        <v>67000</v>
      </c>
    </row>
    <row r="9403" spans="1:12" x14ac:dyDescent="0.3">
      <c r="A9403" s="45">
        <v>44337</v>
      </c>
      <c r="B9403" s="5" t="s">
        <v>5156</v>
      </c>
      <c r="C9403" s="5" t="s">
        <v>7466</v>
      </c>
      <c r="D9403" s="43">
        <v>7260</v>
      </c>
      <c r="E9403" s="43"/>
      <c r="F9403" s="48">
        <f t="shared" si="153"/>
        <v>32435</v>
      </c>
      <c r="H9403" s="747" t="s">
        <v>7465</v>
      </c>
      <c r="I9403" s="74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4" t="s">
        <v>7440</v>
      </c>
      <c r="C9405" s="744"/>
      <c r="D9405" s="74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4" t="s">
        <v>7440</v>
      </c>
      <c r="C9410" s="744"/>
      <c r="D9410" s="74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4" t="s">
        <v>7440</v>
      </c>
      <c r="C9419" s="744"/>
      <c r="D9419" s="74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4" t="s">
        <v>7440</v>
      </c>
      <c r="C9439" s="744"/>
      <c r="D9439" s="74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4" t="s">
        <v>7440</v>
      </c>
      <c r="C9448" s="744"/>
      <c r="D9448" s="744"/>
      <c r="E9448" s="43">
        <v>720000</v>
      </c>
      <c r="F9448" s="48">
        <f t="shared" si="154"/>
        <v>743869</v>
      </c>
    </row>
    <row r="9449" spans="1:10" x14ac:dyDescent="0.3">
      <c r="A9449" s="45">
        <v>44349</v>
      </c>
      <c r="B9449" s="744" t="s">
        <v>7048</v>
      </c>
      <c r="C9449" s="744"/>
      <c r="D9449" s="74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4" t="s">
        <v>7088</v>
      </c>
      <c r="C9469" s="744"/>
      <c r="D9469" s="74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4" t="s">
        <v>7088</v>
      </c>
      <c r="C9475" s="744"/>
      <c r="D9475" s="744"/>
      <c r="E9475" s="43">
        <v>250000</v>
      </c>
      <c r="F9475" s="48">
        <f t="shared" si="155"/>
        <v>373893</v>
      </c>
      <c r="H9475" s="254"/>
    </row>
    <row r="9476" spans="1:12" x14ac:dyDescent="0.3">
      <c r="A9476" s="45">
        <v>44356</v>
      </c>
      <c r="B9476" s="744" t="s">
        <v>7088</v>
      </c>
      <c r="C9476" s="744"/>
      <c r="D9476" s="74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4" t="s">
        <v>7536</v>
      </c>
      <c r="C9483" s="744"/>
      <c r="D9483" s="74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4" t="s">
        <v>861</v>
      </c>
      <c r="C9486" s="744"/>
      <c r="D9486" s="74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4" t="s">
        <v>861</v>
      </c>
      <c r="C9496" s="744"/>
      <c r="D9496" s="74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4" t="s">
        <v>4362</v>
      </c>
      <c r="C9520" s="744"/>
      <c r="D9520" s="74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4" t="s">
        <v>7348</v>
      </c>
      <c r="C9523" s="744"/>
      <c r="D9523" s="74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4" t="s">
        <v>861</v>
      </c>
      <c r="C9525" s="744"/>
      <c r="D9525" s="74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4" t="s">
        <v>7577</v>
      </c>
      <c r="C9534" s="744"/>
      <c r="D9534" s="744"/>
      <c r="E9534" s="43">
        <v>700</v>
      </c>
      <c r="F9534" s="48">
        <f t="shared" si="156"/>
        <v>14488</v>
      </c>
      <c r="L9534" s="93"/>
    </row>
    <row r="9535" spans="1:12" x14ac:dyDescent="0.3">
      <c r="A9535" s="45">
        <v>44364</v>
      </c>
      <c r="B9535" s="5" t="s">
        <v>6341</v>
      </c>
      <c r="C9535" s="5" t="s">
        <v>6555</v>
      </c>
      <c r="D9535" s="43">
        <v>2500</v>
      </c>
      <c r="E9535" s="43"/>
      <c r="F9535" s="48">
        <f t="shared" si="156"/>
        <v>11988</v>
      </c>
      <c r="H9535" s="748"/>
      <c r="I9535" s="74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4" t="s">
        <v>7440</v>
      </c>
      <c r="C9538" s="744"/>
      <c r="D9538" s="74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4" t="s">
        <v>7048</v>
      </c>
      <c r="C9544" s="744"/>
      <c r="D9544" s="74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4" t="s">
        <v>4106</v>
      </c>
      <c r="C9556" s="744"/>
      <c r="D9556" s="74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4" t="s">
        <v>4106</v>
      </c>
      <c r="C9566" s="744"/>
      <c r="D9566" s="74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4" t="s">
        <v>7048</v>
      </c>
      <c r="C9579" s="744"/>
      <c r="D9579" s="74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4" t="s">
        <v>7617</v>
      </c>
      <c r="C9587" s="744"/>
      <c r="D9587" s="74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4" t="s">
        <v>7048</v>
      </c>
      <c r="C9591" s="744"/>
      <c r="D9591" s="74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4" t="s">
        <v>7440</v>
      </c>
      <c r="C9598" s="744"/>
      <c r="D9598" s="74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4" t="s">
        <v>7440</v>
      </c>
      <c r="C9606" s="744"/>
      <c r="D9606" s="74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4" t="s">
        <v>7650</v>
      </c>
      <c r="C9609" s="744"/>
      <c r="D9609" s="74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4" t="s">
        <v>861</v>
      </c>
      <c r="C9620" s="744"/>
      <c r="D9620" s="74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4" t="s">
        <v>7440</v>
      </c>
      <c r="C9657" s="744"/>
      <c r="D9657" s="74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4" t="s">
        <v>7440</v>
      </c>
      <c r="C9670" s="744"/>
      <c r="D9670" s="74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4" t="s">
        <v>7440</v>
      </c>
      <c r="C9680" s="744"/>
      <c r="D9680" s="74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4" t="s">
        <v>7440</v>
      </c>
      <c r="C9690" s="744"/>
      <c r="D9690" s="744"/>
      <c r="E9690" s="43">
        <v>10100</v>
      </c>
      <c r="F9690" s="48">
        <f t="shared" si="159"/>
        <v>33807</v>
      </c>
      <c r="J9690" s="52">
        <v>45249</v>
      </c>
      <c r="L9690" s="93"/>
    </row>
    <row r="9691" spans="1:12" x14ac:dyDescent="0.3">
      <c r="A9691" s="45">
        <v>44385</v>
      </c>
      <c r="B9691" s="744" t="s">
        <v>7440</v>
      </c>
      <c r="C9691" s="744"/>
      <c r="D9691" s="74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4" t="s">
        <v>7734</v>
      </c>
      <c r="C9709" s="744"/>
      <c r="D9709" s="74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4" t="s">
        <v>4106</v>
      </c>
      <c r="C9713" s="744"/>
      <c r="D9713" s="74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4" t="s">
        <v>7440</v>
      </c>
      <c r="C9725" s="744"/>
      <c r="D9725" s="74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4" t="s">
        <v>7793</v>
      </c>
      <c r="C9756" s="744"/>
      <c r="D9756" s="74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4" t="s">
        <v>4106</v>
      </c>
      <c r="C9778" s="744"/>
      <c r="D9778" s="74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4" t="s">
        <v>4106</v>
      </c>
      <c r="C9792" s="744"/>
      <c r="D9792" s="74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4" t="s">
        <v>7440</v>
      </c>
      <c r="C9811" s="744"/>
      <c r="D9811" s="74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4" t="s">
        <v>7440</v>
      </c>
      <c r="C9834" s="744"/>
      <c r="D9834" s="74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4" t="s">
        <v>7440</v>
      </c>
      <c r="C9837" s="744"/>
      <c r="D9837" s="74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4" t="s">
        <v>4106</v>
      </c>
      <c r="C9841" s="744"/>
      <c r="D9841" s="74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4" t="s">
        <v>7877</v>
      </c>
      <c r="C9850" s="744"/>
      <c r="D9850" s="74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4" t="s">
        <v>4406</v>
      </c>
      <c r="C9855" s="744"/>
      <c r="D9855" s="74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4" t="s">
        <v>7734</v>
      </c>
      <c r="C9866" s="744"/>
      <c r="D9866" s="744"/>
      <c r="E9866" s="43">
        <v>46210</v>
      </c>
      <c r="F9866" s="48">
        <f t="shared" si="162"/>
        <v>157181.66129032261</v>
      </c>
      <c r="H9866" s="52">
        <f>SUM(H9862:H9862)</f>
        <v>0</v>
      </c>
      <c r="J9866" s="52">
        <v>45249</v>
      </c>
      <c r="L9866" s="93"/>
    </row>
    <row r="9867" spans="1:12" x14ac:dyDescent="0.3">
      <c r="A9867" s="45">
        <v>44418</v>
      </c>
      <c r="B9867" s="744" t="s">
        <v>7891</v>
      </c>
      <c r="C9867" s="744"/>
      <c r="D9867" s="74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4" t="s">
        <v>7734</v>
      </c>
      <c r="C9874" s="744"/>
      <c r="D9874" s="74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4" t="s">
        <v>7891</v>
      </c>
      <c r="C9881" s="744"/>
      <c r="D9881" s="74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4" t="s">
        <v>7891</v>
      </c>
      <c r="C9896" s="744"/>
      <c r="D9896" s="744"/>
      <c r="E9896" s="43">
        <v>100000</v>
      </c>
      <c r="F9896" s="48">
        <f>F9895+E9896-D9896</f>
        <v>107262.66129032261</v>
      </c>
      <c r="I9896" s="52">
        <f>SUM(I9894:I9895)</f>
        <v>1160</v>
      </c>
      <c r="L9896" s="93"/>
    </row>
    <row r="9897" spans="1:12" x14ac:dyDescent="0.3">
      <c r="A9897" s="45">
        <v>44425</v>
      </c>
      <c r="B9897" s="744" t="s">
        <v>7891</v>
      </c>
      <c r="C9897" s="744"/>
      <c r="D9897" s="74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4" t="s">
        <v>7891</v>
      </c>
      <c r="C9904" s="744"/>
      <c r="D9904" s="744"/>
      <c r="E9904" s="43">
        <v>100000</v>
      </c>
      <c r="F9904" s="48">
        <f t="shared" si="163"/>
        <v>116924.66129032261</v>
      </c>
      <c r="I9904" s="52">
        <f>SUM(I9902:I9903)</f>
        <v>0</v>
      </c>
      <c r="L9904" s="93"/>
    </row>
    <row r="9905" spans="1:12" x14ac:dyDescent="0.3">
      <c r="A9905" s="45">
        <v>44428</v>
      </c>
      <c r="B9905" s="744" t="s">
        <v>7891</v>
      </c>
      <c r="C9905" s="744"/>
      <c r="D9905" s="74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4" t="s">
        <v>7891</v>
      </c>
      <c r="C9916" s="744"/>
      <c r="D9916" s="74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4" t="s">
        <v>7951</v>
      </c>
      <c r="C9940" s="744"/>
      <c r="D9940" s="74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4" t="s">
        <v>7953</v>
      </c>
      <c r="C9942" s="744"/>
      <c r="D9942" s="74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4" t="s">
        <v>4106</v>
      </c>
      <c r="C9944" s="744"/>
      <c r="D9944" s="74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4" t="s">
        <v>5431</v>
      </c>
      <c r="C9952" s="744"/>
      <c r="D9952" s="74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4" t="s">
        <v>7977</v>
      </c>
      <c r="C9973" s="744"/>
      <c r="D9973" s="74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4" t="s">
        <v>861</v>
      </c>
      <c r="C9984" s="744"/>
      <c r="D9984" s="74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4" t="s">
        <v>4329</v>
      </c>
      <c r="C9999" s="744"/>
      <c r="D9999" s="74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4" t="s">
        <v>8034</v>
      </c>
      <c r="C10015" s="744"/>
      <c r="D10015" s="74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4" t="s">
        <v>8035</v>
      </c>
      <c r="C10017" s="744"/>
      <c r="D10017" s="74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4" t="s">
        <v>4415</v>
      </c>
      <c r="C10024" s="744"/>
      <c r="D10024" s="74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4" t="s">
        <v>8049</v>
      </c>
      <c r="C10029" s="744"/>
      <c r="D10029" s="74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4" t="s">
        <v>861</v>
      </c>
      <c r="C10037" s="744"/>
      <c r="D10037" s="74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4" t="s">
        <v>4415</v>
      </c>
      <c r="C10049" s="744"/>
      <c r="D10049" s="74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4" t="s">
        <v>4106</v>
      </c>
      <c r="C10061" s="744"/>
      <c r="D10061" s="744"/>
      <c r="E10061" s="43">
        <v>100000</v>
      </c>
      <c r="F10061" s="48">
        <f t="shared" si="166"/>
        <v>111049.66129032266</v>
      </c>
      <c r="L10061" s="93"/>
    </row>
    <row r="10062" spans="1:12" x14ac:dyDescent="0.3">
      <c r="A10062" s="45">
        <v>44473</v>
      </c>
      <c r="B10062" s="744" t="s">
        <v>4106</v>
      </c>
      <c r="C10062" s="744"/>
      <c r="D10062" s="744"/>
      <c r="E10062" s="43">
        <v>100000</v>
      </c>
      <c r="F10062" s="48">
        <f t="shared" si="166"/>
        <v>211049.66129032266</v>
      </c>
      <c r="L10062" s="93"/>
    </row>
    <row r="10063" spans="1:12" x14ac:dyDescent="0.3">
      <c r="A10063" s="45">
        <v>44473</v>
      </c>
      <c r="B10063" s="744" t="s">
        <v>4106</v>
      </c>
      <c r="C10063" s="744"/>
      <c r="D10063" s="74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4" t="s">
        <v>8072</v>
      </c>
      <c r="C10066" s="744"/>
      <c r="D10066" s="74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4" t="s">
        <v>4106</v>
      </c>
      <c r="C10085" s="744"/>
      <c r="D10085" s="744"/>
      <c r="E10085" s="43">
        <v>150000</v>
      </c>
      <c r="F10085" s="48">
        <f t="shared" ref="F10085:F10148" si="167">F10084+E10085-D10085</f>
        <v>156347.66129032266</v>
      </c>
      <c r="L10085" s="93"/>
    </row>
    <row r="10086" spans="1:12" x14ac:dyDescent="0.3">
      <c r="A10086" s="45">
        <v>44474</v>
      </c>
      <c r="B10086" s="744" t="s">
        <v>4415</v>
      </c>
      <c r="C10086" s="744"/>
      <c r="D10086" s="744"/>
      <c r="E10086" s="43">
        <v>350000</v>
      </c>
      <c r="F10086" s="48">
        <f t="shared" si="167"/>
        <v>506347.66129032266</v>
      </c>
      <c r="L10086" s="93"/>
    </row>
    <row r="10087" spans="1:12" x14ac:dyDescent="0.3">
      <c r="A10087" s="45">
        <v>44474</v>
      </c>
      <c r="B10087" s="744" t="s">
        <v>4415</v>
      </c>
      <c r="C10087" s="744"/>
      <c r="D10087" s="744"/>
      <c r="E10087" s="43">
        <v>300000</v>
      </c>
      <c r="F10087" s="48">
        <f t="shared" si="167"/>
        <v>806347.66129032266</v>
      </c>
      <c r="L10087" s="93"/>
    </row>
    <row r="10088" spans="1:12" x14ac:dyDescent="0.3">
      <c r="A10088" s="45">
        <v>44474</v>
      </c>
      <c r="B10088" s="744" t="s">
        <v>4415</v>
      </c>
      <c r="C10088" s="744"/>
      <c r="D10088" s="74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4" t="s">
        <v>8093</v>
      </c>
      <c r="C10100" s="744"/>
      <c r="D10100" s="744"/>
      <c r="E10100" s="43">
        <v>62000</v>
      </c>
      <c r="F10100" s="48">
        <f t="shared" si="167"/>
        <v>93572.661290322663</v>
      </c>
    </row>
    <row r="10101" spans="1:6" x14ac:dyDescent="0.3">
      <c r="A10101" s="45">
        <v>44474</v>
      </c>
      <c r="B10101" s="744" t="s">
        <v>8094</v>
      </c>
      <c r="C10101" s="744"/>
      <c r="D10101" s="74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4" t="s">
        <v>4415</v>
      </c>
      <c r="C10114" s="744"/>
      <c r="D10114" s="74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4" t="s">
        <v>8112</v>
      </c>
      <c r="C10121" s="744"/>
      <c r="D10121" s="74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4" t="s">
        <v>4106</v>
      </c>
      <c r="C10127" s="744"/>
      <c r="D10127" s="74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4" t="s">
        <v>4106</v>
      </c>
      <c r="C10135" s="744"/>
      <c r="D10135" s="74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4" t="s">
        <v>8134</v>
      </c>
      <c r="C10150" s="744"/>
      <c r="D10150" s="74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4" t="s">
        <v>8034</v>
      </c>
      <c r="C10161" s="744"/>
      <c r="D10161" s="74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4" t="s">
        <v>3444</v>
      </c>
      <c r="C10169" s="744"/>
      <c r="D10169" s="74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4" t="s">
        <v>4106</v>
      </c>
      <c r="C10178" s="744"/>
      <c r="D10178" s="74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4" t="s">
        <v>4364</v>
      </c>
      <c r="C10186" s="744"/>
      <c r="D10186" s="74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4" t="s">
        <v>4364</v>
      </c>
      <c r="C10194" s="744"/>
      <c r="D10194" s="74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4" t="s">
        <v>4106</v>
      </c>
      <c r="C10201" s="744"/>
      <c r="D10201" s="74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4" t="s">
        <v>4106</v>
      </c>
      <c r="C10211" s="744"/>
      <c r="D10211" s="74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4" t="s">
        <v>7440</v>
      </c>
      <c r="C10237" s="744"/>
      <c r="D10237" s="74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4" t="s">
        <v>4106</v>
      </c>
      <c r="C10245" s="744"/>
      <c r="D10245" s="74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4" t="s">
        <v>3444</v>
      </c>
      <c r="C10247" s="744"/>
      <c r="D10247" s="74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4" t="s">
        <v>4106</v>
      </c>
      <c r="C10262" s="744"/>
      <c r="D10262" s="744"/>
      <c r="E10262" s="43">
        <v>250000</v>
      </c>
      <c r="F10262" s="48">
        <f t="shared" si="169"/>
        <v>250502.66129032266</v>
      </c>
      <c r="I10262" s="52">
        <v>24000</v>
      </c>
      <c r="L10262" s="93"/>
    </row>
    <row r="10263" spans="1:12" x14ac:dyDescent="0.3">
      <c r="A10263" s="45">
        <v>44508</v>
      </c>
      <c r="B10263" s="744" t="s">
        <v>4106</v>
      </c>
      <c r="C10263" s="744"/>
      <c r="D10263" s="74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4" t="s">
        <v>7440</v>
      </c>
      <c r="C10275" s="744"/>
      <c r="D10275" s="74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4" t="s">
        <v>7440</v>
      </c>
      <c r="C10277" s="744"/>
      <c r="D10277" s="74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4" t="s">
        <v>7440</v>
      </c>
      <c r="C10287" s="744"/>
      <c r="D10287" s="74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4" t="s">
        <v>8272</v>
      </c>
      <c r="C10293" s="744"/>
      <c r="D10293" s="744"/>
      <c r="E10293" s="43">
        <v>4000</v>
      </c>
      <c r="F10293" s="48">
        <f t="shared" si="170"/>
        <v>121667.66129032266</v>
      </c>
      <c r="I10293" s="52">
        <v>24000</v>
      </c>
      <c r="L10293" s="93"/>
    </row>
    <row r="10294" spans="1:12" x14ac:dyDescent="0.3">
      <c r="A10294" s="45">
        <v>44513</v>
      </c>
      <c r="B10294" s="744" t="s">
        <v>8260</v>
      </c>
      <c r="C10294" s="744"/>
      <c r="D10294" s="74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4" t="s">
        <v>7440</v>
      </c>
      <c r="C10307" s="744"/>
      <c r="D10307" s="74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4" t="s">
        <v>8290</v>
      </c>
      <c r="C10312" s="744"/>
      <c r="D10312" s="74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4" t="s">
        <v>7440</v>
      </c>
      <c r="C10317" s="744"/>
      <c r="D10317" s="74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4" t="s">
        <v>7440</v>
      </c>
      <c r="C10327" s="744"/>
      <c r="D10327" s="74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4" t="s">
        <v>7440</v>
      </c>
      <c r="C10339" s="744"/>
      <c r="D10339" s="74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4" t="s">
        <v>8290</v>
      </c>
      <c r="C10341" s="744"/>
      <c r="D10341" s="74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4" t="s">
        <v>4106</v>
      </c>
      <c r="C10344" s="744"/>
      <c r="D10344" s="74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4" t="s">
        <v>7440</v>
      </c>
      <c r="C10369" s="744"/>
      <c r="D10369" s="74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4" t="s">
        <v>4406</v>
      </c>
      <c r="C10378" s="744"/>
      <c r="D10378" s="74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4" t="s">
        <v>8290</v>
      </c>
      <c r="C10392" s="744"/>
      <c r="D10392" s="74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4" t="s">
        <v>7440</v>
      </c>
      <c r="C10404" s="744"/>
      <c r="D10404" s="74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4" t="s">
        <v>8626</v>
      </c>
      <c r="C10412" s="744"/>
      <c r="D10412" s="74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4" t="s">
        <v>4106</v>
      </c>
      <c r="C10416" s="744"/>
      <c r="D10416" s="74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4" t="s">
        <v>4106</v>
      </c>
      <c r="C10433" s="744"/>
      <c r="D10433" s="74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4" t="s">
        <v>7440</v>
      </c>
      <c r="C10443" s="744"/>
      <c r="D10443" s="74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4" t="s">
        <v>8290</v>
      </c>
      <c r="C10461" s="744"/>
      <c r="D10461" s="74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4" t="s">
        <v>4106</v>
      </c>
      <c r="C10467" s="744"/>
      <c r="D10467" s="74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4" t="s">
        <v>4106</v>
      </c>
      <c r="C10485" s="744"/>
      <c r="D10485" s="74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4" t="s">
        <v>4106</v>
      </c>
      <c r="C10515" s="744"/>
      <c r="D10515" s="74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4" t="s">
        <v>8290</v>
      </c>
      <c r="C10528" s="744"/>
      <c r="D10528" s="74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4" t="s">
        <v>4106</v>
      </c>
      <c r="C10540" s="744"/>
      <c r="D10540" s="74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4" t="s">
        <v>4106</v>
      </c>
      <c r="C10561" s="744"/>
      <c r="D10561" s="74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4" t="s">
        <v>4106</v>
      </c>
      <c r="C10586" s="744"/>
      <c r="D10586" s="74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4" t="s">
        <v>8801</v>
      </c>
      <c r="C10601" s="744"/>
      <c r="D10601" s="74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4" t="s">
        <v>7440</v>
      </c>
      <c r="C10609" s="744"/>
      <c r="D10609" s="74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4" t="s">
        <v>7440</v>
      </c>
      <c r="C10620" s="744"/>
      <c r="D10620" s="74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9" t="s">
        <v>4106</v>
      </c>
      <c r="C10637" s="739"/>
      <c r="D10637" s="740"/>
      <c r="E10637" s="249">
        <v>250000</v>
      </c>
      <c r="F10637" s="48">
        <f t="shared" si="175"/>
        <v>265979.66129032266</v>
      </c>
      <c r="I10637" s="52">
        <v>24000</v>
      </c>
      <c r="L10637" s="93"/>
    </row>
    <row r="10638" spans="1:12" x14ac:dyDescent="0.3">
      <c r="A10638" s="333">
        <v>44599</v>
      </c>
      <c r="B10638" s="749" t="s">
        <v>4106</v>
      </c>
      <c r="C10638" s="739"/>
      <c r="D10638" s="74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9" t="s">
        <v>8837</v>
      </c>
      <c r="C10647" s="739"/>
      <c r="D10647" s="74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9" t="s">
        <v>8839</v>
      </c>
      <c r="C10650" s="739"/>
      <c r="D10650" s="740"/>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9" t="s">
        <v>4106</v>
      </c>
      <c r="C10653" s="739"/>
      <c r="D10653" s="74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9" t="s">
        <v>7440</v>
      </c>
      <c r="C10664" s="739"/>
      <c r="D10664" s="74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9" t="s">
        <v>8856</v>
      </c>
      <c r="C10672" s="739"/>
      <c r="D10672" s="74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9" t="s">
        <v>8290</v>
      </c>
      <c r="C10677" s="739"/>
      <c r="D10677" s="74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9" t="s">
        <v>7440</v>
      </c>
      <c r="C10679" s="739"/>
      <c r="D10679" s="74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9" t="s">
        <v>8290</v>
      </c>
      <c r="C10684" s="739"/>
      <c r="D10684" s="74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9" t="s">
        <v>3444</v>
      </c>
      <c r="C10687" s="739"/>
      <c r="D10687" s="74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9" t="s">
        <v>8290</v>
      </c>
      <c r="C10703" s="739"/>
      <c r="D10703" s="74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9" t="s">
        <v>4106</v>
      </c>
      <c r="C10709" s="739"/>
      <c r="D10709" s="740"/>
      <c r="E10709" s="249">
        <v>300000</v>
      </c>
      <c r="F10709" s="48">
        <f t="shared" si="176"/>
        <v>301863.66129032266</v>
      </c>
      <c r="G10709" s="4"/>
    </row>
    <row r="10710" spans="1:8" x14ac:dyDescent="0.3">
      <c r="A10710" s="45">
        <v>44620</v>
      </c>
      <c r="B10710" s="749" t="s">
        <v>4106</v>
      </c>
      <c r="C10710" s="739"/>
      <c r="D10710" s="74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0" t="s">
        <v>7440</v>
      </c>
      <c r="C10744" s="751"/>
      <c r="D10744" s="752"/>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9" t="s">
        <v>4106</v>
      </c>
      <c r="C10754" s="739"/>
      <c r="D10754" s="740"/>
      <c r="E10754" s="43">
        <v>250000</v>
      </c>
      <c r="F10754" s="48">
        <f t="shared" si="177"/>
        <v>263832.66129032266</v>
      </c>
      <c r="G10754" s="4"/>
    </row>
    <row r="10755" spans="1:8" x14ac:dyDescent="0.3">
      <c r="A10755" s="45">
        <v>44628</v>
      </c>
      <c r="B10755" s="749" t="s">
        <v>4106</v>
      </c>
      <c r="C10755" s="739"/>
      <c r="D10755" s="740"/>
      <c r="E10755" s="43">
        <v>250000</v>
      </c>
      <c r="F10755" s="48">
        <f t="shared" si="177"/>
        <v>513832.66129032266</v>
      </c>
      <c r="G10755" s="4"/>
    </row>
    <row r="10756" spans="1:8" x14ac:dyDescent="0.3">
      <c r="A10756" s="45">
        <v>44628</v>
      </c>
      <c r="B10756" s="750" t="s">
        <v>7440</v>
      </c>
      <c r="C10756" s="751"/>
      <c r="D10756" s="752"/>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0" t="s">
        <v>8938</v>
      </c>
      <c r="C10769" s="751"/>
      <c r="D10769" s="752"/>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0" t="s">
        <v>8941</v>
      </c>
      <c r="C10771" s="751"/>
      <c r="D10771" s="752"/>
      <c r="E10771" s="338">
        <v>500</v>
      </c>
      <c r="F10771" s="48">
        <f t="shared" si="177"/>
        <v>28826.661290322663</v>
      </c>
      <c r="G10771" s="4"/>
    </row>
    <row r="10772" spans="1:8" x14ac:dyDescent="0.3">
      <c r="A10772" s="45">
        <v>44630</v>
      </c>
      <c r="B10772" s="749" t="s">
        <v>4106</v>
      </c>
      <c r="C10772" s="739"/>
      <c r="D10772" s="740"/>
      <c r="E10772" s="43">
        <v>250000</v>
      </c>
      <c r="F10772" s="48">
        <f t="shared" si="177"/>
        <v>278826.66129032266</v>
      </c>
      <c r="G10772" s="4"/>
    </row>
    <row r="10773" spans="1:8" x14ac:dyDescent="0.3">
      <c r="A10773" s="45">
        <v>44630</v>
      </c>
      <c r="B10773" s="749" t="s">
        <v>4106</v>
      </c>
      <c r="C10773" s="739"/>
      <c r="D10773" s="740"/>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0" t="s">
        <v>8974</v>
      </c>
      <c r="C10794" s="751"/>
      <c r="D10794" s="752"/>
      <c r="E10794" s="338">
        <v>10000</v>
      </c>
      <c r="F10794" s="48">
        <f t="shared" si="178"/>
        <v>10247.661290322663</v>
      </c>
      <c r="G10794" s="4"/>
    </row>
    <row r="10795" spans="1:9" x14ac:dyDescent="0.3">
      <c r="A10795" s="45">
        <v>44638</v>
      </c>
      <c r="B10795" s="750" t="s">
        <v>8974</v>
      </c>
      <c r="C10795" s="751"/>
      <c r="D10795" s="752"/>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0" t="s">
        <v>7440</v>
      </c>
      <c r="C10806" s="751"/>
      <c r="D10806" s="752"/>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0" t="s">
        <v>7440</v>
      </c>
      <c r="C10811" s="751"/>
      <c r="D10811" s="752"/>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4" t="s">
        <v>8974</v>
      </c>
      <c r="C10821" s="744"/>
      <c r="D10821" s="74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4" t="s">
        <v>7440</v>
      </c>
      <c r="C10825" s="744"/>
      <c r="D10825" s="74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4" t="s">
        <v>7440</v>
      </c>
      <c r="C10835" s="744"/>
      <c r="D10835" s="74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4" t="s">
        <v>7440</v>
      </c>
      <c r="C10847" s="744"/>
      <c r="D10847" s="74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4" t="s">
        <v>4106</v>
      </c>
      <c r="C10861" s="744"/>
      <c r="D10861" s="744"/>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4" t="s">
        <v>7440</v>
      </c>
      <c r="C10875" s="744"/>
      <c r="D10875" s="74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4" t="s">
        <v>7440</v>
      </c>
      <c r="C10880" s="744"/>
      <c r="D10880" s="74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4" t="s">
        <v>7440</v>
      </c>
      <c r="C10888" s="744"/>
      <c r="D10888" s="74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3" t="s">
        <v>11824</v>
      </c>
      <c r="B1" s="754"/>
    </row>
    <row r="2" spans="1:2" x14ac:dyDescent="0.25">
      <c r="A2" s="755"/>
      <c r="B2" s="756"/>
    </row>
    <row r="3" spans="1:2" ht="15.75" thickBot="1" x14ac:dyDescent="0.3">
      <c r="A3" s="757"/>
      <c r="B3" s="758"/>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9" t="s">
        <v>12293</v>
      </c>
      <c r="C2" s="759"/>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2024-01-20T14:00:54Z</dcterms:modified>
  <cp:contentStatus/>
</cp:coreProperties>
</file>