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ehan Aslam\Downloads\"/>
    </mc:Choice>
  </mc:AlternateContent>
  <xr:revisionPtr revIDLastSave="0" documentId="13_ncr:1_{4E3B1EFD-15B4-4A43-A7B0-26A3F7C3BD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Sheet1!$A$1:$F$61</definedName>
    <definedName name="_xlnm.Print_Titles" localSheetId="0">Sheet1!$19:$19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0" i="1"/>
  <c r="J38" i="1" l="1"/>
  <c r="H20" i="1"/>
  <c r="F38" i="1" l="1"/>
  <c r="F40" i="1" l="1"/>
</calcChain>
</file>

<file path=xl/sharedStrings.xml><?xml version="1.0" encoding="utf-8"?>
<sst xmlns="http://schemas.openxmlformats.org/spreadsheetml/2006/main" count="58" uniqueCount="42">
  <si>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</si>
  <si>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</si>
  <si>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</si>
  <si>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</si>
  <si>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</si>
  <si>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</si>
  <si>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</si>
  <si>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</si>
  <si>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</si>
  <si>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</si>
  <si>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</si>
  <si>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</si>
  <si>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</si>
  <si>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</si>
  <si>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</si>
  <si>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</si>
  <si>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</si>
  <si>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Nos</t>
  </si>
  <si>
    <t>Sprinkler Upright 1/2"68Deg, K-Factor 5.6 (80) Quick Response ,Chrome</t>
  </si>
  <si>
    <t>Sprinkler Horizontal Sidewall 1/2"68Deg, K-Factor 5.6 (80) Quick Response,Chrome Plated, UL/FM, Lifeco,Model LF341(Make: LIFECO)</t>
  </si>
  <si>
    <t>Fire Blanket, White Colour, with Black Strip, Hard Flat PVC Case in RedColour, Size 1.2mx1.2m, Model LFB(Make: LIFECO)</t>
  </si>
  <si>
    <t>Flexible SprinklerHose Fittings- Unbraided Type, UL-Listed 1000mm Model
LPN-A1000
(Make: LIFECO)</t>
  </si>
  <si>
    <t>01" Gate Valve(Make: LIFECO)</t>
  </si>
  <si>
    <t>Wet chemical, 6Ltr Fire Extinguishers(Make: FIREX or Equivalent)</t>
  </si>
  <si>
    <t>CO2, 5KG Fire Extinguishers
(Make: FIREX or Equivalent)</t>
  </si>
  <si>
    <t>DCP, 6KG Fire Extinguishers(Make: FIREX or Equivalent)</t>
  </si>
  <si>
    <t>Foam 6Ltr Fire Extinguisher(Make: FIREX or Equivalent)</t>
  </si>
  <si>
    <t>UL Listed LIFECO-227 Fire Suppression System with UL Listed Cylinder &amp; UL/FMUL Listed LIFECO-227 Fire Suppression System with UL Listed Cylinder &amp; UL/FM
HFC227ea Clean Agent for I.T. Room - 20.38785 cu.m. - 12 Kg
Cylinder with Head Valve
• Low Pressure Switch
• Solenoid Valve
• Discharge Nozzle
(Make: LIFECO)</t>
  </si>
  <si>
    <t>Discharge Hose</t>
  </si>
  <si>
    <t>Combined Fire &amp; Extinguishing Control Panel with Battery Backup(Make: ZETA-UK)</t>
  </si>
  <si>
    <t>Conventional Smoke Detector with Base.(Make: ZETA-UK)(Make: ZETA-UK)</t>
  </si>
  <si>
    <t>M/S Secure Vision</t>
  </si>
  <si>
    <t>Conventional Fire Alarm Sounder(Make: ZETA-UK)</t>
  </si>
  <si>
    <t>Conventional Fire Alarm Sounder with Flasher(Make: ZETA-UK)</t>
  </si>
  <si>
    <t>Abort Switch</t>
  </si>
  <si>
    <t>Set</t>
  </si>
  <si>
    <t>Sprinkler Concealed Pendent 1/2"68Deg, K-Factor 5.6 (80) Quick Response,Chrome cover plate, UL Listed, Lifeco, Model LF821
(Make: LIFECO)</t>
  </si>
  <si>
    <t>Sprinkler Pendent type quick response K = 5.6 (Opening Temperature 57ºC) Model LF321
(Make: LIFECO)</t>
  </si>
  <si>
    <t>Discount</t>
  </si>
  <si>
    <t>Supply of Fire Fighting System (Engro 3rd, 7th &amp; 8th Floor + GSK DMC)</t>
  </si>
  <si>
    <t>Att:  Waqas Rasheed</t>
  </si>
  <si>
    <t>PO # 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</si>
</sst>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165" fontId="3" fillId="0" borderId="1" xfId="1" applyNumberFormat="1" applyFont="1" applyBorder="1" applyAlignment="1">
      <alignment horizontal="right" vertical="center" shrinkToFit="1"/>
    </xf>
    <xf numFmtId="15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200026</xdr:colOff>
      <xdr:row>64</xdr:row>
      <xdr:rowOff>161925</xdr:rowOff>
    </xdr:from>
    <xdr:to>
      <xdr:col>9</xdr:col>
      <xdr:colOff>200025</xdr:colOff>
      <xdr:row>67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18</xdr:row>
      <xdr:rowOff>0</xdr:rowOff>
    </xdr:from>
    <xdr:to>
      <xdr:col>7</xdr:col>
      <xdr:colOff>536575</xdr:colOff>
      <xdr:row>18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</xdr:col>
      <xdr:colOff>123825</xdr:colOff>
      <xdr:row>0</xdr:row>
      <xdr:rowOff>190500</xdr:rowOff>
    </xdr:from>
    <xdr:to>
      <xdr:col>1</xdr:col>
      <xdr:colOff>1068388</xdr:colOff>
      <xdr:row>4</xdr:row>
      <xdr:rowOff>120649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172F5AA1-4C9C-4F1C-8B15-72FE47AB6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6725" y="190500"/>
          <a:ext cx="944563" cy="730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1059676</xdr:colOff>
      <xdr:row>1</xdr:row>
      <xdr:rowOff>92072</xdr:rowOff>
    </xdr:from>
    <xdr:to>
      <xdr:col>5</xdr:col>
      <xdr:colOff>714375</xdr:colOff>
      <xdr:row>4</xdr:row>
      <xdr:rowOff>173962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26843260-37F1-4952-B34D-A0646A0F8D6D}"/>
            </a:ext>
          </a:extLst>
        </xdr:cNvPr>
        <xdr:cNvSpPr txBox="1">
          <a:spLocks noChangeArrowheads="1"/>
        </xdr:cNvSpPr>
      </xdr:nvSpPr>
      <xdr:spPr bwMode="auto">
        <a:xfrm>
          <a:off x="1402576" y="292097"/>
          <a:ext cx="4398149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171450</xdr:colOff>
      <xdr:row>56</xdr:row>
      <xdr:rowOff>171450</xdr:rowOff>
    </xdr:from>
    <xdr:to>
      <xdr:col>1</xdr:col>
      <xdr:colOff>556043</xdr:colOff>
      <xdr:row>59</xdr:row>
      <xdr:rowOff>131925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780B97-7FD0-42DE-8A2F-E752F765C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8696325"/>
          <a:ext cx="727493" cy="56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J56"/>
  <sheetViews>
    <sheetView tabSelected="1" zoomScaleSheetLayoutView="100" workbookViewId="0">
      <selection activeCell="A11" sqref="A11:F11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8" spans="1:6" x14ac:dyDescent="0.25">
      <c r="A8" s="1" t="s">
        <v>31</v>
      </c>
      <c r="B8" s="1"/>
      <c r="F8" s="10">
        <v>45486</v>
      </c>
    </row>
    <row r="9" spans="1:6" x14ac:dyDescent="0.25">
      <c r="A9" s="1"/>
      <c r="B9" s="1"/>
      <c r="F9" s="10"/>
    </row>
    <row r="10" spans="1:6" x14ac:dyDescent="0.25">
      <c r="A10" s="1" t="s">
        <v>41</v>
      </c>
      <c r="B10" s="1"/>
      <c r="E10" s="27"/>
      <c r="F10" s="27"/>
    </row>
    <row r="11" spans="1:6" ht="18.75" x14ac:dyDescent="0.3">
      <c r="A11" s="29" t="s">
        <v>40</v>
      </c>
      <c r="B11" s="29"/>
      <c r="C11" s="29"/>
      <c r="D11" s="29"/>
      <c r="E11" s="29"/>
      <c r="F11" s="29"/>
    </row>
    <row r="12" spans="1:6" x14ac:dyDescent="0.25">
      <c r="A12" s="37"/>
      <c r="B12" s="37"/>
      <c r="C12" s="37"/>
      <c r="D12" s="37"/>
      <c r="E12" s="37"/>
      <c r="F12" s="37"/>
    </row>
    <row r="13" spans="1:6" ht="23.25" x14ac:dyDescent="0.35">
      <c r="A13" s="30" t="s">
        <v>15</v>
      </c>
      <c r="B13" s="30"/>
      <c r="C13" s="30"/>
      <c r="D13" s="30"/>
      <c r="E13" s="30"/>
      <c r="F13" s="30"/>
    </row>
    <row r="14" spans="1:6" ht="5.25" customHeight="1" x14ac:dyDescent="0.25"/>
    <row r="15" spans="1:6" ht="5.25" customHeight="1" x14ac:dyDescent="0.25"/>
    <row r="16" spans="1:6" ht="5.25" customHeight="1" x14ac:dyDescent="0.25"/>
    <row r="17" spans="1:10" ht="5.25" customHeight="1" thickBot="1" x14ac:dyDescent="0.3"/>
    <row r="18" spans="1:10" ht="45.75" customHeight="1" thickBot="1" x14ac:dyDescent="0.3">
      <c r="A18" s="34" t="s">
        <v>39</v>
      </c>
      <c r="B18" s="35"/>
      <c r="C18" s="35"/>
      <c r="D18" s="35"/>
      <c r="E18" s="35"/>
      <c r="F18" s="36"/>
    </row>
    <row r="19" spans="1:10" s="3" customFormat="1" ht="31.5" x14ac:dyDescent="0.25">
      <c r="A19" s="13" t="s">
        <v>0</v>
      </c>
      <c r="B19" s="13" t="s">
        <v>1</v>
      </c>
      <c r="C19" s="13" t="s">
        <v>2</v>
      </c>
      <c r="D19" s="13" t="s">
        <v>3</v>
      </c>
      <c r="E19" s="14" t="s">
        <v>8</v>
      </c>
      <c r="F19" s="13" t="s">
        <v>9</v>
      </c>
      <c r="G19" s="20"/>
      <c r="H19" s="20"/>
    </row>
    <row r="20" spans="1:10" s="4" customFormat="1" ht="43.5" customHeight="1" x14ac:dyDescent="0.25">
      <c r="A20" s="5">
        <v>1</v>
      </c>
      <c r="B20" s="19" t="s">
        <v>18</v>
      </c>
      <c r="C20" s="6">
        <v>153</v>
      </c>
      <c r="D20" s="6" t="s">
        <v>17</v>
      </c>
      <c r="E20" s="25">
        <v>1800</v>
      </c>
      <c r="F20" s="26">
        <f>C20*E20</f>
        <v>275400</v>
      </c>
      <c r="G20" s="21"/>
      <c r="H20" s="21">
        <f>ROUND(E20,0)</f>
        <v>1800</v>
      </c>
      <c r="J20" s="4">
        <v>48746</v>
      </c>
    </row>
    <row r="21" spans="1:10" s="4" customFormat="1" ht="63" x14ac:dyDescent="0.25">
      <c r="A21" s="5">
        <v>2</v>
      </c>
      <c r="B21" s="19" t="s">
        <v>36</v>
      </c>
      <c r="C21" s="6">
        <v>242</v>
      </c>
      <c r="D21" s="6" t="s">
        <v>17</v>
      </c>
      <c r="E21" s="25">
        <v>6470</v>
      </c>
      <c r="F21" s="26">
        <f t="shared" ref="F21:F37" si="0">C21*E21</f>
        <v>1565740</v>
      </c>
      <c r="G21" s="21"/>
      <c r="H21" s="21"/>
    </row>
    <row r="22" spans="1:10" s="4" customFormat="1" ht="49.5" customHeight="1" x14ac:dyDescent="0.25">
      <c r="A22" s="5">
        <v>3</v>
      </c>
      <c r="B22" s="19" t="s">
        <v>37</v>
      </c>
      <c r="C22" s="6">
        <v>45</v>
      </c>
      <c r="D22" s="6" t="s">
        <v>17</v>
      </c>
      <c r="E22" s="25">
        <v>1800</v>
      </c>
      <c r="F22" s="26">
        <f t="shared" si="0"/>
        <v>81000</v>
      </c>
      <c r="G22" s="21"/>
      <c r="H22" s="21"/>
    </row>
    <row r="23" spans="1:10" s="4" customFormat="1" ht="49.5" customHeight="1" x14ac:dyDescent="0.25">
      <c r="A23" s="5">
        <v>4</v>
      </c>
      <c r="B23" s="19" t="s">
        <v>19</v>
      </c>
      <c r="C23" s="6">
        <v>31</v>
      </c>
      <c r="D23" s="6" t="s">
        <v>17</v>
      </c>
      <c r="E23" s="25">
        <v>1785</v>
      </c>
      <c r="F23" s="26">
        <f t="shared" si="0"/>
        <v>55335</v>
      </c>
      <c r="G23" s="21"/>
      <c r="H23" s="21"/>
    </row>
    <row r="24" spans="1:10" s="4" customFormat="1" ht="49.5" customHeight="1" x14ac:dyDescent="0.25">
      <c r="A24" s="5">
        <v>5</v>
      </c>
      <c r="B24" s="19" t="s">
        <v>20</v>
      </c>
      <c r="C24" s="6">
        <v>5</v>
      </c>
      <c r="D24" s="6" t="s">
        <v>17</v>
      </c>
      <c r="E24" s="25">
        <v>9000</v>
      </c>
      <c r="F24" s="26">
        <f t="shared" si="0"/>
        <v>45000</v>
      </c>
      <c r="G24" s="21"/>
      <c r="H24" s="21"/>
    </row>
    <row r="25" spans="1:10" s="4" customFormat="1" ht="64.5" customHeight="1" x14ac:dyDescent="0.25">
      <c r="A25" s="5">
        <v>6</v>
      </c>
      <c r="B25" s="19" t="s">
        <v>21</v>
      </c>
      <c r="C25" s="6">
        <v>201</v>
      </c>
      <c r="D25" s="6" t="s">
        <v>17</v>
      </c>
      <c r="E25" s="25">
        <v>5200</v>
      </c>
      <c r="F25" s="26">
        <f t="shared" si="0"/>
        <v>1045200</v>
      </c>
      <c r="G25" s="21"/>
      <c r="H25" s="21"/>
    </row>
    <row r="26" spans="1:10" s="4" customFormat="1" x14ac:dyDescent="0.25">
      <c r="A26" s="5">
        <v>7</v>
      </c>
      <c r="B26" s="19" t="s">
        <v>22</v>
      </c>
      <c r="C26" s="6">
        <v>1</v>
      </c>
      <c r="D26" s="6" t="s">
        <v>17</v>
      </c>
      <c r="E26" s="25">
        <v>6500</v>
      </c>
      <c r="F26" s="26">
        <f t="shared" si="0"/>
        <v>6500</v>
      </c>
      <c r="G26" s="21"/>
      <c r="H26" s="21"/>
    </row>
    <row r="27" spans="1:10" s="4" customFormat="1" ht="31.5" x14ac:dyDescent="0.25">
      <c r="A27" s="5">
        <v>8</v>
      </c>
      <c r="B27" s="19" t="s">
        <v>23</v>
      </c>
      <c r="C27" s="6">
        <v>3</v>
      </c>
      <c r="D27" s="6" t="s">
        <v>17</v>
      </c>
      <c r="E27" s="25">
        <v>30000</v>
      </c>
      <c r="F27" s="26">
        <f t="shared" si="0"/>
        <v>90000</v>
      </c>
      <c r="G27" s="21"/>
      <c r="H27" s="21"/>
    </row>
    <row r="28" spans="1:10" s="4" customFormat="1" ht="31.5" x14ac:dyDescent="0.25">
      <c r="A28" s="5">
        <v>9</v>
      </c>
      <c r="B28" s="19" t="s">
        <v>24</v>
      </c>
      <c r="C28" s="6">
        <v>5</v>
      </c>
      <c r="D28" s="6" t="s">
        <v>17</v>
      </c>
      <c r="E28" s="25">
        <v>22000</v>
      </c>
      <c r="F28" s="26">
        <f t="shared" si="0"/>
        <v>110000</v>
      </c>
      <c r="G28" s="21"/>
      <c r="H28" s="21"/>
    </row>
    <row r="29" spans="1:10" s="4" customFormat="1" ht="31.5" x14ac:dyDescent="0.25">
      <c r="A29" s="5">
        <v>10</v>
      </c>
      <c r="B29" s="19" t="s">
        <v>25</v>
      </c>
      <c r="C29" s="6">
        <v>3</v>
      </c>
      <c r="D29" s="6" t="s">
        <v>17</v>
      </c>
      <c r="E29" s="25">
        <v>10000</v>
      </c>
      <c r="F29" s="26">
        <f t="shared" si="0"/>
        <v>30000</v>
      </c>
      <c r="G29" s="21"/>
      <c r="H29" s="21"/>
    </row>
    <row r="30" spans="1:10" s="4" customFormat="1" ht="49.5" customHeight="1" x14ac:dyDescent="0.25">
      <c r="A30" s="5">
        <v>11</v>
      </c>
      <c r="B30" s="19" t="s">
        <v>26</v>
      </c>
      <c r="C30" s="6">
        <v>2</v>
      </c>
      <c r="D30" s="6" t="s">
        <v>17</v>
      </c>
      <c r="E30" s="25">
        <v>12500</v>
      </c>
      <c r="F30" s="26">
        <f t="shared" si="0"/>
        <v>25000</v>
      </c>
      <c r="G30" s="21"/>
      <c r="H30" s="21"/>
    </row>
    <row r="31" spans="1:10" s="4" customFormat="1" ht="173.25" x14ac:dyDescent="0.25">
      <c r="A31" s="5">
        <v>12</v>
      </c>
      <c r="B31" s="19" t="s">
        <v>27</v>
      </c>
      <c r="C31" s="6">
        <v>1</v>
      </c>
      <c r="D31" s="6" t="s">
        <v>35</v>
      </c>
      <c r="E31" s="25">
        <v>1500000</v>
      </c>
      <c r="F31" s="26">
        <f t="shared" si="0"/>
        <v>1500000</v>
      </c>
      <c r="G31" s="21"/>
      <c r="H31" s="21"/>
    </row>
    <row r="32" spans="1:10" s="4" customFormat="1" x14ac:dyDescent="0.25">
      <c r="A32" s="5">
        <v>13</v>
      </c>
      <c r="B32" s="19" t="s">
        <v>28</v>
      </c>
      <c r="C32" s="6">
        <v>1</v>
      </c>
      <c r="D32" s="6" t="s">
        <v>17</v>
      </c>
      <c r="E32" s="25">
        <v>25000</v>
      </c>
      <c r="F32" s="26">
        <f t="shared" si="0"/>
        <v>25000</v>
      </c>
      <c r="G32" s="21"/>
      <c r="H32" s="21"/>
    </row>
    <row r="33" spans="1:10" s="4" customFormat="1" ht="31.5" x14ac:dyDescent="0.25">
      <c r="A33" s="5">
        <v>14</v>
      </c>
      <c r="B33" s="19" t="s">
        <v>29</v>
      </c>
      <c r="C33" s="6">
        <v>1</v>
      </c>
      <c r="D33" s="6" t="s">
        <v>17</v>
      </c>
      <c r="E33" s="25">
        <v>145000</v>
      </c>
      <c r="F33" s="26">
        <f t="shared" si="0"/>
        <v>145000</v>
      </c>
      <c r="G33" s="21"/>
      <c r="H33" s="21"/>
    </row>
    <row r="34" spans="1:10" s="4" customFormat="1" ht="31.5" x14ac:dyDescent="0.25">
      <c r="A34" s="5">
        <v>15</v>
      </c>
      <c r="B34" s="19" t="s">
        <v>30</v>
      </c>
      <c r="C34" s="6">
        <v>2</v>
      </c>
      <c r="D34" s="6" t="s">
        <v>17</v>
      </c>
      <c r="E34" s="25">
        <v>6800</v>
      </c>
      <c r="F34" s="26">
        <f t="shared" si="0"/>
        <v>13600</v>
      </c>
      <c r="G34" s="21"/>
      <c r="H34" s="21"/>
    </row>
    <row r="35" spans="1:10" s="4" customFormat="1" ht="31.5" x14ac:dyDescent="0.25">
      <c r="A35" s="5">
        <v>16</v>
      </c>
      <c r="B35" s="19" t="s">
        <v>32</v>
      </c>
      <c r="C35" s="6">
        <v>1</v>
      </c>
      <c r="D35" s="6" t="s">
        <v>17</v>
      </c>
      <c r="E35" s="25">
        <v>10500</v>
      </c>
      <c r="F35" s="26">
        <f t="shared" si="0"/>
        <v>10500</v>
      </c>
      <c r="G35" s="21"/>
      <c r="H35" s="21"/>
    </row>
    <row r="36" spans="1:10" s="4" customFormat="1" ht="31.5" x14ac:dyDescent="0.25">
      <c r="A36" s="5">
        <v>17</v>
      </c>
      <c r="B36" s="19" t="s">
        <v>33</v>
      </c>
      <c r="C36" s="6">
        <v>1</v>
      </c>
      <c r="D36" s="6" t="s">
        <v>17</v>
      </c>
      <c r="E36" s="25">
        <v>15500</v>
      </c>
      <c r="F36" s="26">
        <f t="shared" si="0"/>
        <v>15500</v>
      </c>
      <c r="G36" s="21"/>
      <c r="H36" s="21"/>
    </row>
    <row r="37" spans="1:10" s="4" customFormat="1" x14ac:dyDescent="0.25">
      <c r="A37" s="5">
        <v>18</v>
      </c>
      <c r="B37" s="19" t="s">
        <v>34</v>
      </c>
      <c r="C37" s="6">
        <v>1</v>
      </c>
      <c r="D37" s="6" t="s">
        <v>17</v>
      </c>
      <c r="E37" s="25">
        <v>4500</v>
      </c>
      <c r="F37" s="26">
        <f t="shared" si="0"/>
        <v>4500</v>
      </c>
      <c r="G37" s="21"/>
      <c r="H37" s="21"/>
    </row>
    <row r="38" spans="1:10" s="3" customFormat="1" ht="24.75" customHeight="1" x14ac:dyDescent="0.25">
      <c r="A38" s="7"/>
      <c r="B38" s="7"/>
      <c r="C38" s="31" t="s">
        <v>4</v>
      </c>
      <c r="D38" s="31"/>
      <c r="E38" s="31"/>
      <c r="F38" s="22">
        <f>SUM(F20:F37)</f>
        <v>5043275</v>
      </c>
      <c r="G38" s="20"/>
      <c r="H38" s="20"/>
      <c r="J38" s="3">
        <f>SUM(J20:J37)</f>
        <v>48746</v>
      </c>
    </row>
    <row r="39" spans="1:10" s="3" customFormat="1" ht="17.45" customHeight="1" x14ac:dyDescent="0.25">
      <c r="A39" s="32" t="s">
        <v>38</v>
      </c>
      <c r="B39" s="32"/>
      <c r="C39" s="32"/>
      <c r="D39" s="32"/>
      <c r="E39" s="32"/>
      <c r="F39" s="23">
        <v>1518025</v>
      </c>
      <c r="G39" s="20"/>
      <c r="H39" s="20"/>
    </row>
    <row r="40" spans="1:10" s="3" customFormat="1" ht="21.75" customHeight="1" x14ac:dyDescent="0.25">
      <c r="A40" s="33" t="s">
        <v>6</v>
      </c>
      <c r="B40" s="33"/>
      <c r="C40" s="33"/>
      <c r="D40" s="33"/>
      <c r="E40" s="33"/>
      <c r="F40" s="24">
        <f>F38-F39</f>
        <v>3525250</v>
      </c>
      <c r="G40" s="20"/>
      <c r="H40" s="20"/>
    </row>
    <row r="41" spans="1:10" ht="5.25" customHeight="1" x14ac:dyDescent="0.25"/>
    <row r="42" spans="1:10" ht="5.25" customHeight="1" x14ac:dyDescent="0.25"/>
    <row r="43" spans="1:10" ht="5.25" customHeight="1" x14ac:dyDescent="0.25"/>
    <row r="44" spans="1:10" ht="5.25" customHeight="1" x14ac:dyDescent="0.25"/>
    <row r="45" spans="1:10" ht="15" hidden="1" customHeight="1" x14ac:dyDescent="0.3">
      <c r="A45" s="12" t="s">
        <v>5</v>
      </c>
    </row>
    <row r="46" spans="1:10" ht="15" hidden="1" customHeight="1" x14ac:dyDescent="0.25">
      <c r="A46" t="s">
        <v>10</v>
      </c>
    </row>
    <row r="47" spans="1:10" ht="15" hidden="1" customHeight="1" x14ac:dyDescent="0.25">
      <c r="A47" s="28" t="s">
        <v>11</v>
      </c>
      <c r="B47" s="28"/>
      <c r="C47" s="28"/>
      <c r="D47" s="28"/>
      <c r="E47" s="28"/>
      <c r="F47" s="28"/>
    </row>
    <row r="48" spans="1:10" ht="15" hidden="1" customHeight="1" x14ac:dyDescent="0.25">
      <c r="A48" s="28"/>
      <c r="B48" s="28"/>
      <c r="C48" s="28"/>
      <c r="D48" s="28"/>
      <c r="E48" s="28"/>
      <c r="F48" s="28"/>
    </row>
    <row r="49" spans="1:4" ht="15" hidden="1" customHeight="1" x14ac:dyDescent="0.25">
      <c r="A49" t="s">
        <v>14</v>
      </c>
    </row>
    <row r="50" spans="1:4" ht="15" hidden="1" customHeight="1" x14ac:dyDescent="0.25">
      <c r="A50" t="s">
        <v>12</v>
      </c>
    </row>
    <row r="51" spans="1:4" ht="15" hidden="1" customHeight="1" x14ac:dyDescent="0.25">
      <c r="A51" t="s">
        <v>13</v>
      </c>
    </row>
    <row r="52" spans="1:4" ht="15" customHeight="1" x14ac:dyDescent="0.25">
      <c r="A52"/>
    </row>
    <row r="53" spans="1:4" ht="21" hidden="1" customHeight="1" x14ac:dyDescent="0.35">
      <c r="A53" s="15" t="s">
        <v>7</v>
      </c>
      <c r="B53" s="16"/>
      <c r="C53" s="17"/>
      <c r="D53" s="18"/>
    </row>
    <row r="54" spans="1:4" ht="9.75" customHeight="1" x14ac:dyDescent="0.25">
      <c r="A54"/>
    </row>
    <row r="55" spans="1:4" ht="18" customHeight="1" x14ac:dyDescent="0.25">
      <c r="A55"/>
    </row>
    <row r="56" spans="1:4" ht="21" customHeight="1" x14ac:dyDescent="0.3">
      <c r="A56" s="1" t="s">
        <v>16</v>
      </c>
    </row>
  </sheetData>
  <mergeCells count="9">
    <mergeCell ref="E10:F10"/>
    <mergeCell ref="A47:F48"/>
    <mergeCell ref="A11:F11"/>
    <mergeCell ref="A13:F13"/>
    <mergeCell ref="C38:E38"/>
    <mergeCell ref="A39:E39"/>
    <mergeCell ref="A40:E40"/>
    <mergeCell ref="A18:F18"/>
    <mergeCell ref="A12:F12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2024-07-13T10:13:18Z</cp:lastPrinted>
  <dcterms:created xsi:type="dcterms:W3CDTF">2017-12-11T08:54:46Z</dcterms:created>
  <dcterms:modified xsi:type="dcterms:W3CDTF">2024-07-13T10:14:09Z</dcterms:modified>
</cp:coreProperties>
</file>