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8C38BA9-FAAD-4768-B947-880E61F8AA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Sheet1!$A$1:$I$43</definedName>
  </definedNames>
  <calcPr calcId="191029"/>
</workbook>
</file>

<file path=xl/calcChain.xml><?xml version="1.0" encoding="utf-8"?>
<calcChain xmlns="http://schemas.openxmlformats.org/spreadsheetml/2006/main">
  <c r="I27" i="1" l="1"/>
  <c r="E26" i="1"/>
  <c r="F26" i="1" s="1"/>
  <c r="I26" i="1" s="1"/>
  <c r="E23" i="1"/>
  <c r="E24" i="1"/>
  <c r="F24" i="1" s="1"/>
  <c r="I24" i="1" s="1"/>
  <c r="E25" i="1"/>
  <c r="F25" i="1" s="1"/>
  <c r="I25" i="1" s="1"/>
  <c r="F23" i="1" l="1"/>
  <c r="I23" i="1" s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<sst xmlns="http://schemas.openxmlformats.org/spreadsheetml/2006/main" count="27" uniqueCount="25">
  <si>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</si>
  <si>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</si>
  <si>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</si>
  <si>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</si>
  <si>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</si>
  <si>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</si>
  <si>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</si>
  <si>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</si>
  <si>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</si>
  <si>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</si>
  <si>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</si>
  <si>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</si>
  <si>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</si>
  <si>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</t>
  </si>
  <si>
    <t>Variation # 1</t>
  </si>
  <si>
    <t>Note: Supplier's quotation attached</t>
  </si>
  <si>
    <t>Over Head profit 25%</t>
  </si>
  <si>
    <t>Job</t>
  </si>
  <si>
    <t>Project: J Outlet Zeta Mall Islamabad</t>
  </si>
  <si>
    <t>Supply &amp; installation of OS&amp;Y Gate valve -  J Outlet Zeta Mall Islamabad.</t>
  </si>
  <si>
    <r>
      <t xml:space="preserve">Supply and installation of OS&amp;Y Gate Valve 3" Dia
</t>
    </r>
    <r>
      <rPr>
        <b/>
        <sz val="12"/>
        <color rgb="FF000000"/>
        <rFont val="Calibri"/>
        <family val="2"/>
        <scheme val="minor"/>
      </rPr>
      <t>Brand Shield</t>
    </r>
  </si>
  <si>
    <r>
      <t xml:space="preserve">Supply and installation of OS&amp;Y Gate Valve 2-1/2" Dia
</t>
    </r>
    <r>
      <rPr>
        <b/>
        <sz val="12"/>
        <color rgb="FF000000"/>
        <rFont val="Calibri"/>
        <family val="2"/>
        <scheme val="minor"/>
      </rPr>
      <t>Brand Shield</t>
    </r>
  </si>
  <si>
    <r>
      <t xml:space="preserve">Supply and installation of OS&amp;Y Gate Valve 2" Dia
</t>
    </r>
    <r>
      <rPr>
        <b/>
        <sz val="12"/>
        <color rgb="FF000000"/>
        <rFont val="Calibri"/>
        <family val="2"/>
        <scheme val="minor"/>
      </rPr>
      <t>Brand Shield</t>
    </r>
  </si>
  <si>
    <t>Supply and installation of Flanges, nut bolts &amp; gaskets.</t>
  </si>
  <si>
    <t>Attn: Syed Talal Tariq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</si>
</sst>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5</xdr:col>
      <xdr:colOff>381635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188595</xdr:rowOff>
    </xdr:from>
    <xdr:to>
      <xdr:col>1</xdr:col>
      <xdr:colOff>602615</xdr:colOff>
      <xdr:row>42</xdr:row>
      <xdr:rowOff>94684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69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10</xdr:row>
      <xdr:rowOff>19050</xdr:rowOff>
    </xdr:from>
    <xdr:to>
      <xdr:col>26</xdr:col>
      <xdr:colOff>39362</xdr:colOff>
      <xdr:row>24</xdr:row>
      <xdr:rowOff>448368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0709CA-FC14-C4F5-9D28-5AEA6CC28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3425" y="1438275"/>
          <a:ext cx="9040487" cy="4963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2"/>
  <sheetViews>
    <sheetView tabSelected="1" topLeftCell="A7" zoomScaleNormal="100" workbookViewId="0">
      <selection activeCell="I27" sqref="I27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22.9" customHeight="1" x14ac:dyDescent="0.35">
      <c r="A13" s="33" t="s">
        <v>9</v>
      </c>
      <c r="B13" s="33"/>
      <c r="I13" s="9">
        <v>45640</v>
      </c>
    </row>
    <row r="14" spans="1:9" ht="21" x14ac:dyDescent="0.35">
      <c r="A14" s="28"/>
      <c r="B14" s="29"/>
    </row>
    <row r="15" spans="1:9" ht="21" x14ac:dyDescent="0.35">
      <c r="A15" s="27" t="s">
        <v>18</v>
      </c>
      <c r="B15" s="27"/>
    </row>
    <row r="16" spans="1:9" ht="7.5" customHeight="1" x14ac:dyDescent="0.25">
      <c r="A16" s="6"/>
      <c r="B16" s="6"/>
    </row>
    <row r="17" spans="1:11" ht="18.75" x14ac:dyDescent="0.3">
      <c r="A17" s="34" t="s">
        <v>24</v>
      </c>
      <c r="B17" s="34"/>
      <c r="C17" s="34"/>
      <c r="D17" s="34"/>
      <c r="E17" s="34"/>
      <c r="F17" s="34"/>
      <c r="G17" s="34"/>
      <c r="H17" s="34"/>
      <c r="I17" s="34"/>
    </row>
    <row r="18" spans="1:11" ht="11.25" customHeight="1" x14ac:dyDescent="0.35">
      <c r="A18" s="17"/>
      <c r="B18" s="17"/>
      <c r="C18" s="17"/>
      <c r="D18" s="17"/>
      <c r="E18" s="17"/>
      <c r="F18" s="17"/>
      <c r="G18" s="17"/>
      <c r="H18" s="17"/>
      <c r="I18" s="17"/>
    </row>
    <row r="19" spans="1:11" ht="18.75" x14ac:dyDescent="0.3">
      <c r="A19" s="34" t="s">
        <v>14</v>
      </c>
      <c r="B19" s="34"/>
      <c r="C19" s="34"/>
      <c r="D19" s="34"/>
      <c r="E19" s="34"/>
      <c r="F19" s="34"/>
      <c r="G19" s="34"/>
      <c r="H19" s="34"/>
      <c r="I19" s="34"/>
    </row>
    <row r="20" spans="1:11" ht="54.75" customHeight="1" x14ac:dyDescent="0.25">
      <c r="A20" s="35" t="s">
        <v>19</v>
      </c>
      <c r="B20" s="35"/>
      <c r="C20" s="35"/>
      <c r="D20" s="35"/>
      <c r="E20" s="35"/>
      <c r="F20" s="35"/>
      <c r="G20" s="35"/>
      <c r="H20" s="35"/>
      <c r="I20" s="35"/>
    </row>
    <row r="21" spans="1:11" ht="14.25" customHeight="1" x14ac:dyDescent="0.25"/>
    <row r="22" spans="1:11" ht="47.25" x14ac:dyDescent="0.25">
      <c r="A22" s="10" t="s">
        <v>0</v>
      </c>
      <c r="B22" s="10" t="s">
        <v>1</v>
      </c>
      <c r="C22" s="11" t="s">
        <v>10</v>
      </c>
      <c r="D22" s="11" t="s">
        <v>11</v>
      </c>
      <c r="E22" s="11" t="s">
        <v>16</v>
      </c>
      <c r="F22" s="11" t="s">
        <v>12</v>
      </c>
      <c r="G22" s="10" t="s">
        <v>2</v>
      </c>
      <c r="H22" s="10" t="s">
        <v>3</v>
      </c>
      <c r="I22" s="12" t="s">
        <v>4</v>
      </c>
    </row>
    <row r="23" spans="1:11" s="7" customFormat="1" ht="60" customHeight="1" x14ac:dyDescent="0.3">
      <c r="A23" s="14">
        <v>1</v>
      </c>
      <c r="B23" s="13" t="s">
        <v>20</v>
      </c>
      <c r="C23" s="15">
        <v>102830</v>
      </c>
      <c r="D23" s="15">
        <v>7000</v>
      </c>
      <c r="E23" s="16">
        <f>SUM(C23+D23)*25%</f>
        <v>27457.5</v>
      </c>
      <c r="F23" s="16">
        <f>E23+D23+C23</f>
        <v>137287.5</v>
      </c>
      <c r="G23" s="14" t="s">
        <v>13</v>
      </c>
      <c r="H23" s="14">
        <v>1</v>
      </c>
      <c r="I23" s="15">
        <f>H23*F23</f>
        <v>137287.5</v>
      </c>
    </row>
    <row r="24" spans="1:11" s="7" customFormat="1" ht="50.25" customHeight="1" x14ac:dyDescent="0.3">
      <c r="A24" s="14">
        <v>2</v>
      </c>
      <c r="B24" s="13" t="s">
        <v>21</v>
      </c>
      <c r="C24" s="16">
        <v>92820</v>
      </c>
      <c r="D24" s="15">
        <v>6000</v>
      </c>
      <c r="E24" s="16">
        <f>SUM(C24+D24)*25%</f>
        <v>24705</v>
      </c>
      <c r="F24" s="16">
        <f>E24+D24+C24</f>
        <v>123525</v>
      </c>
      <c r="G24" s="14" t="s">
        <v>13</v>
      </c>
      <c r="H24" s="14">
        <v>1</v>
      </c>
      <c r="I24" s="15">
        <f t="shared" ref="I24:I25" si="0">H24*F24</f>
        <v>123525</v>
      </c>
    </row>
    <row r="25" spans="1:11" s="7" customFormat="1" ht="61.5" customHeight="1" x14ac:dyDescent="0.3">
      <c r="A25" s="14">
        <v>3</v>
      </c>
      <c r="B25" s="13" t="s">
        <v>22</v>
      </c>
      <c r="C25" s="31">
        <v>88270</v>
      </c>
      <c r="D25" s="31">
        <v>5000</v>
      </c>
      <c r="E25" s="16">
        <f>SUM(C25+D25)*25%</f>
        <v>23317.5</v>
      </c>
      <c r="F25" s="16">
        <f>E25+D25+C25</f>
        <v>116587.5</v>
      </c>
      <c r="G25" s="14" t="s">
        <v>13</v>
      </c>
      <c r="H25" s="14">
        <v>1</v>
      </c>
      <c r="I25" s="15">
        <f t="shared" si="0"/>
        <v>116587.5</v>
      </c>
    </row>
    <row r="26" spans="1:11" s="7" customFormat="1" ht="55.5" customHeight="1" x14ac:dyDescent="0.3">
      <c r="A26" s="37">
        <v>4</v>
      </c>
      <c r="B26" s="13" t="s">
        <v>23</v>
      </c>
      <c r="C26" s="31">
        <v>30000</v>
      </c>
      <c r="D26" s="31">
        <v>15000</v>
      </c>
      <c r="E26" s="16">
        <f>SUM(C26+D26)*25%</f>
        <v>11250</v>
      </c>
      <c r="F26" s="16">
        <f>E26+D26+C26</f>
        <v>56250</v>
      </c>
      <c r="G26" s="14" t="s">
        <v>17</v>
      </c>
      <c r="H26" s="14">
        <v>1</v>
      </c>
      <c r="I26" s="15">
        <f t="shared" ref="I26" si="1">H26*F26</f>
        <v>56250</v>
      </c>
    </row>
    <row r="27" spans="1:11" s="26" customFormat="1" ht="27.75" customHeight="1" thickBot="1" x14ac:dyDescent="0.3">
      <c r="A27" s="36" t="s">
        <v>5</v>
      </c>
      <c r="B27" s="36"/>
      <c r="C27" s="36"/>
      <c r="D27" s="36"/>
      <c r="E27" s="36"/>
      <c r="F27" s="36"/>
      <c r="G27" s="36"/>
      <c r="H27" s="36"/>
      <c r="I27" s="32">
        <f>SUM(I23:I26)</f>
        <v>433650</v>
      </c>
      <c r="K27" s="22"/>
    </row>
    <row r="28" spans="1:11" ht="8.25" customHeight="1" thickTop="1" x14ac:dyDescent="0.25"/>
    <row r="29" spans="1:11" ht="7.5" hidden="1" customHeight="1" thickTop="1" x14ac:dyDescent="0.25"/>
    <row r="30" spans="1:11" ht="6" hidden="1" customHeight="1" x14ac:dyDescent="0.25">
      <c r="A30" s="25"/>
      <c r="B30" s="5"/>
    </row>
    <row r="31" spans="1:11" ht="15.75" x14ac:dyDescent="0.25">
      <c r="A31" s="25"/>
      <c r="B31" s="5"/>
    </row>
    <row r="32" spans="1:11" ht="18.75" x14ac:dyDescent="0.25">
      <c r="A32" s="30" t="s">
        <v>15</v>
      </c>
      <c r="B32" s="5"/>
    </row>
    <row r="33" spans="1:11" ht="15.75" x14ac:dyDescent="0.25">
      <c r="A33" s="25"/>
      <c r="B33" s="5"/>
    </row>
    <row r="34" spans="1:11" ht="15.75" x14ac:dyDescent="0.25">
      <c r="A34" s="25"/>
      <c r="B34" s="5"/>
    </row>
    <row r="35" spans="1:11" ht="20.25" customHeight="1" x14ac:dyDescent="0.25">
      <c r="A35" s="4" t="s">
        <v>6</v>
      </c>
      <c r="B35" s="5"/>
    </row>
    <row r="36" spans="1:11" ht="8.4499999999999993" customHeight="1" x14ac:dyDescent="0.25">
      <c r="A36" s="4"/>
      <c r="B36" s="5"/>
    </row>
    <row r="37" spans="1:11" s="7" customFormat="1" ht="18.75" x14ac:dyDescent="0.3">
      <c r="A37" s="19" t="s">
        <v>7</v>
      </c>
      <c r="B37" s="20"/>
      <c r="C37" s="21"/>
      <c r="D37" s="21"/>
      <c r="E37" s="21"/>
      <c r="F37" s="21"/>
      <c r="G37" s="21"/>
      <c r="H37" s="21"/>
      <c r="I37" s="22"/>
    </row>
    <row r="38" spans="1:11" s="7" customFormat="1" ht="10.15" customHeight="1" x14ac:dyDescent="0.3">
      <c r="A38" s="19"/>
      <c r="B38" s="19"/>
      <c r="C38" s="21"/>
      <c r="D38" s="21"/>
      <c r="E38" s="21"/>
      <c r="F38" s="21"/>
      <c r="G38" s="21"/>
      <c r="H38" s="21"/>
      <c r="I38" s="22"/>
      <c r="K38" s="18"/>
    </row>
    <row r="39" spans="1:11" s="7" customFormat="1" ht="18.75" x14ac:dyDescent="0.3">
      <c r="A39" s="23" t="s">
        <v>8</v>
      </c>
      <c r="B39" s="24"/>
      <c r="C39" s="21"/>
      <c r="D39" s="21"/>
      <c r="E39" s="21"/>
      <c r="F39" s="21"/>
      <c r="G39" s="21"/>
      <c r="H39" s="21"/>
      <c r="I39" s="22"/>
      <c r="K39" s="18"/>
    </row>
    <row r="40" spans="1:11" x14ac:dyDescent="0.25">
      <c r="K40" s="1"/>
    </row>
    <row r="41" spans="1:11" x14ac:dyDescent="0.25">
      <c r="K41" s="1"/>
    </row>
    <row r="42" spans="1:11" x14ac:dyDescent="0.25">
      <c r="K42" s="8"/>
    </row>
  </sheetData>
  <mergeCells count="5">
    <mergeCell ref="A13:B13"/>
    <mergeCell ref="A17:I17"/>
    <mergeCell ref="A20:I20"/>
    <mergeCell ref="A27:H27"/>
    <mergeCell ref="A19:I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2024-12-14T10:29:06Z</dcterms:modified>
</cp:coreProperties>
</file>