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Rehan Aslam\Desktop\"/>
    </mc:Choice>
  </mc:AlternateContent>
  <xr:revisionPtr revIDLastSave="0" documentId="13_ncr:1_{AFF58B7B-28A1-4FA5-B198-B944A11784F2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_xlnm.Print_Area" localSheetId="0">Table1[[#All],[Date]:[Balance]]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</calcChain>
</file>

<file path=xl/sharedStrings.xml><?xml version="1.0" encoding="utf-8"?>
<sst xmlns="http://schemas.openxmlformats.org/spreadsheetml/2006/main" count="515" uniqueCount="204">
  <si>
    <t>Date</t>
  </si>
  <si>
    <t>Project</t>
  </si>
  <si>
    <t>Supplier</t>
  </si>
  <si>
    <t>Bill #</t>
  </si>
  <si>
    <t>Supply Goods</t>
  </si>
  <si>
    <t>Paid</t>
  </si>
  <si>
    <t>Balance</t>
  </si>
  <si>
    <t>JPMC (Main Project)</t>
  </si>
  <si>
    <t>Mungo</t>
  </si>
  <si>
    <t>PSYCHIATRY JPMC</t>
  </si>
  <si>
    <t>11662</t>
  </si>
  <si>
    <t>GSK office</t>
  </si>
  <si>
    <t>11917</t>
  </si>
  <si>
    <t>11904</t>
  </si>
  <si>
    <t>11903</t>
  </si>
  <si>
    <t>11853</t>
  </si>
  <si>
    <t>11792</t>
  </si>
  <si>
    <t>11791</t>
  </si>
  <si>
    <t>11771</t>
  </si>
  <si>
    <t>11716</t>
  </si>
  <si>
    <t>11601</t>
  </si>
  <si>
    <t>Food Court (Hydery)</t>
  </si>
  <si>
    <t>11746</t>
  </si>
  <si>
    <t>11678</t>
  </si>
  <si>
    <t>Air War College</t>
  </si>
  <si>
    <t>11818</t>
  </si>
  <si>
    <t>11805</t>
  </si>
  <si>
    <t>11778</t>
  </si>
  <si>
    <t>Sana Safinaz</t>
  </si>
  <si>
    <t>11942</t>
  </si>
  <si>
    <t>VISA Fit-out Office</t>
  </si>
  <si>
    <t>12005</t>
  </si>
  <si>
    <t>11961</t>
  </si>
  <si>
    <t>11954</t>
  </si>
  <si>
    <t>Meezan bank Head office</t>
  </si>
  <si>
    <t>16071</t>
  </si>
  <si>
    <t>15882</t>
  </si>
  <si>
    <t>15536</t>
  </si>
  <si>
    <t>15444</t>
  </si>
  <si>
    <t>4 lac</t>
  </si>
  <si>
    <t>14951</t>
  </si>
  <si>
    <t>Tri fit Gym</t>
  </si>
  <si>
    <t>13106</t>
  </si>
  <si>
    <t>Daraz Office</t>
  </si>
  <si>
    <t>15316</t>
  </si>
  <si>
    <t>BAF maintenance</t>
  </si>
  <si>
    <t>15413</t>
  </si>
  <si>
    <t>Engro 3rd &amp; 8th Floor</t>
  </si>
  <si>
    <t>16069</t>
  </si>
  <si>
    <t>16026</t>
  </si>
  <si>
    <t>15737</t>
  </si>
  <si>
    <t>4279</t>
  </si>
  <si>
    <t>15643</t>
  </si>
  <si>
    <t>15591</t>
  </si>
  <si>
    <t>15566</t>
  </si>
  <si>
    <t>15519</t>
  </si>
  <si>
    <t>15483</t>
  </si>
  <si>
    <t>15433</t>
  </si>
  <si>
    <t>15414</t>
  </si>
  <si>
    <t>15407</t>
  </si>
  <si>
    <t>3 lac</t>
  </si>
  <si>
    <t>15348</t>
  </si>
  <si>
    <t>15056</t>
  </si>
  <si>
    <t>14956</t>
  </si>
  <si>
    <t>BAH 12th Floor</t>
  </si>
  <si>
    <t>15713</t>
  </si>
  <si>
    <t>15715</t>
  </si>
  <si>
    <t>15366</t>
  </si>
  <si>
    <t>14957</t>
  </si>
  <si>
    <t>14918</t>
  </si>
  <si>
    <t>GSK DMC</t>
  </si>
  <si>
    <t>15363</t>
  </si>
  <si>
    <t>15347</t>
  </si>
  <si>
    <t>15346</t>
  </si>
  <si>
    <t>15283</t>
  </si>
  <si>
    <t>15244</t>
  </si>
  <si>
    <t>15231</t>
  </si>
  <si>
    <t>15183</t>
  </si>
  <si>
    <t>15181</t>
  </si>
  <si>
    <t>Gul Ahmed</t>
  </si>
  <si>
    <t>15537</t>
  </si>
  <si>
    <t>15285</t>
  </si>
  <si>
    <t>15182</t>
  </si>
  <si>
    <t>CITI Bank</t>
  </si>
  <si>
    <t>16072</t>
  </si>
  <si>
    <t>15525</t>
  </si>
  <si>
    <t>15518</t>
  </si>
  <si>
    <t>15454</t>
  </si>
  <si>
    <t>15443</t>
  </si>
  <si>
    <t>15315</t>
  </si>
  <si>
    <t>15288</t>
  </si>
  <si>
    <t>15286</t>
  </si>
  <si>
    <t>15176</t>
  </si>
  <si>
    <t>15126</t>
  </si>
  <si>
    <t>J out let DML</t>
  </si>
  <si>
    <t>15310</t>
  </si>
  <si>
    <t>15226</t>
  </si>
  <si>
    <t>15180</t>
  </si>
  <si>
    <t>15179</t>
  </si>
  <si>
    <t>15178</t>
  </si>
  <si>
    <t>DHL office</t>
  </si>
  <si>
    <t>15360</t>
  </si>
  <si>
    <t>15239</t>
  </si>
  <si>
    <t>15177</t>
  </si>
  <si>
    <t>Sana safinaz DML</t>
  </si>
  <si>
    <t>15411</t>
  </si>
  <si>
    <t>J outlet lucky one mall</t>
  </si>
  <si>
    <t>16009</t>
  </si>
  <si>
    <t>15912</t>
  </si>
  <si>
    <t>Spar supermarket</t>
  </si>
  <si>
    <t>16081</t>
  </si>
  <si>
    <t>16014</t>
  </si>
  <si>
    <t>16013</t>
  </si>
  <si>
    <t>15993</t>
  </si>
  <si>
    <t>15939</t>
  </si>
  <si>
    <t>NICVD</t>
  </si>
  <si>
    <t>16082</t>
  </si>
  <si>
    <t>16070</t>
  </si>
  <si>
    <t>16005</t>
  </si>
  <si>
    <t>15975</t>
  </si>
  <si>
    <t>15960</t>
  </si>
  <si>
    <t>S.N</t>
  </si>
  <si>
    <t>Description</t>
  </si>
  <si>
    <t>Unit</t>
  </si>
  <si>
    <t>Qty</t>
  </si>
  <si>
    <t>Nos</t>
  </si>
  <si>
    <t>Rft</t>
  </si>
  <si>
    <t>Note:</t>
  </si>
  <si>
    <t>1.  Pipe will be HAKAN GEORGE FISCHER, UAE. M/S. BUILD CON</t>
  </si>
  <si>
    <t>2.  G.S.T &amp; Income tax included in the quotation.</t>
  </si>
  <si>
    <t>3.  BOQ Item # 2 is included in the prices.</t>
  </si>
  <si>
    <t>Payment Terms:</t>
  </si>
  <si>
    <t>1.  20% advance, 50% on Material delivery and 30% in completion of work.</t>
  </si>
  <si>
    <t>Sincerely yours,</t>
  </si>
  <si>
    <t>For PIONEER SERVICES.</t>
  </si>
  <si>
    <t>GATE PASS</t>
  </si>
  <si>
    <t>PASS #</t>
  </si>
  <si>
    <t>FOR THE PROJECT CITI BANK DMC</t>
  </si>
  <si>
    <t>For WATER Cooled Package units</t>
  </si>
  <si>
    <t>Hand Over to Faheem</t>
  </si>
  <si>
    <t>Black tape 2inch</t>
  </si>
  <si>
    <t>Size</t>
  </si>
  <si>
    <t>1-1/4"</t>
  </si>
  <si>
    <t>2 Inches</t>
  </si>
  <si>
    <t>1"</t>
  </si>
  <si>
    <t xml:space="preserve">Flexible pipe connectors  36" length </t>
  </si>
  <si>
    <t>Flexible pipe connectors  24" length</t>
  </si>
  <si>
    <t xml:space="preserve">PVC pipe AGM </t>
  </si>
  <si>
    <t xml:space="preserve">PVC elbow  </t>
  </si>
  <si>
    <t xml:space="preserve">PVC tee  </t>
  </si>
  <si>
    <t xml:space="preserve">PVC Socket </t>
  </si>
  <si>
    <t xml:space="preserve">MS pipe </t>
  </si>
  <si>
    <t>FOLLOWING WORK TO BE CARRIED OUT     -    GATE # 1</t>
  </si>
  <si>
    <t>REMARKS</t>
  </si>
  <si>
    <t>WORK DESCRIPTION</t>
  </si>
  <si>
    <t>Street Light</t>
  </si>
  <si>
    <t>Curved Stone / Gerha</t>
  </si>
  <si>
    <t>Repairing of boundary wall  barbed wire</t>
  </si>
  <si>
    <t>School plot (Ground)</t>
  </si>
  <si>
    <t>Plantation</t>
  </si>
  <si>
    <t>Gardener</t>
  </si>
  <si>
    <t>Cleaning of bushes</t>
  </si>
  <si>
    <t>CCTV</t>
  </si>
  <si>
    <t xml:space="preserve">City Water </t>
  </si>
  <si>
    <t>Work in progree</t>
  </si>
  <si>
    <t>Internal / Rear Area</t>
  </si>
  <si>
    <t>Gardener to be hire.</t>
  </si>
  <si>
    <t>As required</t>
  </si>
  <si>
    <t>Area should be cleaned</t>
  </si>
  <si>
    <t>Play Ground and walk way will be prepaired.</t>
  </si>
  <si>
    <t>Specially ground and main roads.</t>
  </si>
  <si>
    <t>Lights required (to be arranged)</t>
  </si>
  <si>
    <t>To be survey and fixed</t>
  </si>
  <si>
    <t>FOLLOWING WORK TO BE CARRIED OUT     -    GATE # 4</t>
  </si>
  <si>
    <t>School plot (Walk way / Car shade)</t>
  </si>
  <si>
    <t xml:space="preserve">Financing by Mr. Abid </t>
  </si>
  <si>
    <t>Shifitng of Mosque Boundary Wall</t>
  </si>
  <si>
    <t>Curved Stone / Pavers</t>
  </si>
  <si>
    <t>Work will be completed on this month as Mr. Ahsan promised</t>
  </si>
  <si>
    <t>System to be upgrade.</t>
  </si>
  <si>
    <t>PAK IDEAL COOPERATIVE HOUSING SOCIETY</t>
  </si>
  <si>
    <t>S.No</t>
  </si>
  <si>
    <t>MS Pipe</t>
  </si>
  <si>
    <t>2-1/2"</t>
  </si>
  <si>
    <t>RFT</t>
  </si>
  <si>
    <t>1-1/2"</t>
  </si>
  <si>
    <t>2"</t>
  </si>
  <si>
    <t>TEE</t>
  </si>
  <si>
    <t>Reduser</t>
  </si>
  <si>
    <t>4" Dia</t>
  </si>
  <si>
    <t>NOS</t>
  </si>
  <si>
    <t>4 x 3</t>
  </si>
  <si>
    <t>TEE welded</t>
  </si>
  <si>
    <t>4 x 2-1/2</t>
  </si>
  <si>
    <t>Threaded fittings</t>
  </si>
  <si>
    <t>Bush</t>
  </si>
  <si>
    <t>1-1/4" x 1"</t>
  </si>
  <si>
    <t>2" X 1-1/2"</t>
  </si>
  <si>
    <t>2" X 1-1/4"</t>
  </si>
  <si>
    <t>1-1/2" X 1-1/4"</t>
  </si>
  <si>
    <t>1-1/2" x 1"</t>
  </si>
  <si>
    <t>FIRE Clip</t>
  </si>
  <si>
    <t>Anchor bold</t>
  </si>
  <si>
    <t>14mm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</si>
</sst>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1"/>
      <color rgb="FF000000"/>
      <name val="Tahoma"/>
      <family val="2"/>
    </font>
    <font>
      <b/>
      <sz val="11"/>
      <color rgb="FF000000"/>
      <name val="Tahoma"/>
      <family val="2"/>
    </font>
    <font>
      <sz val="16"/>
      <color rgb="FF000000"/>
      <name val="Tahoma"/>
      <family val="2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name val="Calibri"/>
      <family val="2"/>
    </font>
    <font>
      <b/>
      <sz val="16"/>
      <color rgb="FF000000"/>
      <name val="Calibri"/>
      <family val="2"/>
    </font>
    <font>
      <b/>
      <sz val="1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4" fontId="0" fillId="0" borderId="4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5" xfId="0" applyNumberForma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1" applyNumberFormat="1" applyFont="1" applyBorder="1"/>
    <xf numFmtId="164" fontId="0" fillId="0" borderId="6" xfId="1" applyNumberFormat="1" applyFon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0" fillId="0" borderId="0" xfId="0" applyAlignment="1">
      <alignment wrapText="1"/>
    </xf>
    <xf numFmtId="165" fontId="0" fillId="0" borderId="0" xfId="0" applyNumberForma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7" fillId="0" borderId="1" xfId="0" applyFont="1" applyBorder="1" applyAlignment="1">
      <alignment vertical="center"/>
    </xf>
    <xf numFmtId="15" fontId="7" fillId="0" borderId="1" xfId="0" applyNumberFormat="1" applyFont="1" applyBorder="1" applyAlignment="1">
      <alignment vertical="center"/>
    </xf>
    <xf numFmtId="0" fontId="13" fillId="0" borderId="0" xfId="0" applyFont="1" applyAlignment="1">
      <alignment horizontal="right" vertical="center" wrapText="1"/>
    </xf>
    <xf numFmtId="0" fontId="14" fillId="0" borderId="7" xfId="0" applyFont="1" applyBorder="1"/>
    <xf numFmtId="0" fontId="15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1"/>
    </xf>
    <xf numFmtId="0" fontId="19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2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 wrapText="1" indent="1"/>
    </xf>
    <xf numFmtId="0" fontId="24" fillId="2" borderId="1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11">
    <dxf>
      <numFmt numFmtId="164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276225</xdr:colOff>
      <xdr:row>36</xdr:row>
      <xdr:rowOff>0</xdr:rowOff>
    </xdr:from>
    <xdr:to>
      <xdr:col>13</xdr:col>
      <xdr:colOff>389885</xdr:colOff>
      <xdr:row>54</xdr:row>
      <xdr:rowOff>62075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585927-27CA-4038-A868-40B61BF2E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8975" y="10620375"/>
          <a:ext cx="723260" cy="557375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22</xdr:row>
      <xdr:rowOff>0</xdr:rowOff>
    </xdr:from>
    <xdr:to>
      <xdr:col>4</xdr:col>
      <xdr:colOff>1270</xdr:colOff>
      <xdr:row>22</xdr:row>
      <xdr:rowOff>158115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DA5F274-3D58-4E91-B729-AF79E431C64E}"/>
            </a:ext>
          </a:extLst>
        </xdr:cNvPr>
        <xdr:cNvGrpSpPr/>
      </xdr:nvGrpSpPr>
      <xdr:grpSpPr>
        <a:xfrm>
          <a:off x="4810125" y="4362450"/>
          <a:ext cx="1270" cy="158115"/>
          <a:chOff x="0" y="0"/>
          <a:chExt cx="1524" cy="158496"/>
        </a:xfrm>
      </xdr:grpSpPr>
      <xdr:sp macro="" textlink="">
        <xdr:nvSpPr>
          <xdr:cNvPr id="7" name="Shape 95">
            <a:extLst>
              <a:ext uri="{FF2B5EF4-FFF2-40B4-BE49-F238E27FC236}">
                <a16:creationId xmlns:a16="http://schemas.microsoft.com/office/drawing/2014/main" id="{E4B03973-FE7B-0DFD-DD1C-FF79BB8EC628}"/>
              </a:ext>
            </a:extLst>
          </xdr:cNvPr>
          <xdr:cNvSpPr/>
        </xdr:nvSpPr>
        <xdr:spPr>
          <a:xfrm>
            <a:off x="762" y="762"/>
            <a:ext cx="0" cy="156972"/>
          </a:xfrm>
          <a:custGeom>
            <a:avLst/>
            <a:gdLst/>
            <a:ahLst/>
            <a:cxnLst/>
            <a:rect l="0" t="0" r="0" b="0"/>
            <a:pathLst>
              <a:path h="156972">
                <a:moveTo>
                  <a:pt x="0" y="0"/>
                </a:moveTo>
                <a:lnTo>
                  <a:pt x="0" y="156972"/>
                </a:lnTo>
              </a:path>
            </a:pathLst>
          </a:custGeom>
          <a:ln w="1778" cap="sq">
            <a:round/>
          </a:ln>
        </xdr:spPr>
        <xdr:style>
          <a:lnRef idx="1">
            <a:srgbClr val="000000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PK"/>
          </a:p>
        </xdr:txBody>
      </xdr:sp>
      <xdr:sp macro="" textlink="">
        <xdr:nvSpPr>
          <xdr:cNvPr id="8" name="Shape 1540">
            <a:extLst>
              <a:ext uri="{FF2B5EF4-FFF2-40B4-BE49-F238E27FC236}">
                <a16:creationId xmlns:a16="http://schemas.microsoft.com/office/drawing/2014/main" id="{3E66A52A-9A4B-D088-E377-A9E5FA09C3D9}"/>
              </a:ext>
            </a:extLst>
          </xdr:cNvPr>
          <xdr:cNvSpPr/>
        </xdr:nvSpPr>
        <xdr:spPr>
          <a:xfrm>
            <a:off x="0" y="0"/>
            <a:ext cx="9144" cy="158496"/>
          </a:xfrm>
          <a:custGeom>
            <a:avLst/>
            <a:gdLst/>
            <a:ahLst/>
            <a:cxnLst/>
            <a:rect l="0" t="0" r="0" b="0"/>
            <a:pathLst>
              <a:path w="9144" h="158496">
                <a:moveTo>
                  <a:pt x="0" y="0"/>
                </a:moveTo>
                <a:lnTo>
                  <a:pt x="9144" y="0"/>
                </a:lnTo>
                <a:lnTo>
                  <a:pt x="9144" y="158496"/>
                </a:lnTo>
                <a:lnTo>
                  <a:pt x="0" y="158496"/>
                </a:lnTo>
                <a:lnTo>
                  <a:pt x="0" y="0"/>
                </a:lnTo>
              </a:path>
            </a:pathLst>
          </a:custGeom>
          <a:ln w="0" cap="sq">
            <a:round/>
          </a:ln>
        </xdr:spPr>
        <xdr:style>
          <a:lnRef idx="0">
            <a:srgbClr val="000000">
              <a:alpha val="0"/>
            </a:srgbClr>
          </a:lnRef>
          <a:fillRef idx="1">
            <a:srgbClr val="000000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PK"/>
          </a:p>
        </xdr:txBody>
      </xdr:sp>
    </xdr:grp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1270</xdr:colOff>
      <xdr:row>22</xdr:row>
      <xdr:rowOff>158115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D5140DBE-33F6-42E8-B5A5-7BF03C49C8A3}"/>
            </a:ext>
          </a:extLst>
        </xdr:cNvPr>
        <xdr:cNvGrpSpPr/>
      </xdr:nvGrpSpPr>
      <xdr:grpSpPr>
        <a:xfrm>
          <a:off x="4810125" y="4362450"/>
          <a:ext cx="1270" cy="158115"/>
          <a:chOff x="0" y="0"/>
          <a:chExt cx="1524" cy="158496"/>
        </a:xfrm>
      </xdr:grpSpPr>
      <xdr:sp macro="" textlink="">
        <xdr:nvSpPr>
          <xdr:cNvPr id="10" name="Shape 95">
            <a:extLst>
              <a:ext uri="{FF2B5EF4-FFF2-40B4-BE49-F238E27FC236}">
                <a16:creationId xmlns:a16="http://schemas.microsoft.com/office/drawing/2014/main" id="{1DFF9FF3-B9EA-984D-3072-8243F7EF2643}"/>
              </a:ext>
            </a:extLst>
          </xdr:cNvPr>
          <xdr:cNvSpPr/>
        </xdr:nvSpPr>
        <xdr:spPr>
          <a:xfrm>
            <a:off x="762" y="762"/>
            <a:ext cx="0" cy="156972"/>
          </a:xfrm>
          <a:custGeom>
            <a:avLst/>
            <a:gdLst/>
            <a:ahLst/>
            <a:cxnLst/>
            <a:rect l="0" t="0" r="0" b="0"/>
            <a:pathLst>
              <a:path h="156972">
                <a:moveTo>
                  <a:pt x="0" y="0"/>
                </a:moveTo>
                <a:lnTo>
                  <a:pt x="0" y="156972"/>
                </a:lnTo>
              </a:path>
            </a:pathLst>
          </a:custGeom>
          <a:ln w="1778" cap="sq">
            <a:round/>
          </a:ln>
        </xdr:spPr>
        <xdr:style>
          <a:lnRef idx="1">
            <a:srgbClr val="000000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PK"/>
          </a:p>
        </xdr:txBody>
      </xdr:sp>
      <xdr:sp macro="" textlink="">
        <xdr:nvSpPr>
          <xdr:cNvPr id="11" name="Shape 1540">
            <a:extLst>
              <a:ext uri="{FF2B5EF4-FFF2-40B4-BE49-F238E27FC236}">
                <a16:creationId xmlns:a16="http://schemas.microsoft.com/office/drawing/2014/main" id="{DE914526-FC66-3F75-B51C-3CC33828B9A0}"/>
              </a:ext>
            </a:extLst>
          </xdr:cNvPr>
          <xdr:cNvSpPr/>
        </xdr:nvSpPr>
        <xdr:spPr>
          <a:xfrm>
            <a:off x="0" y="0"/>
            <a:ext cx="9144" cy="158496"/>
          </a:xfrm>
          <a:custGeom>
            <a:avLst/>
            <a:gdLst/>
            <a:ahLst/>
            <a:cxnLst/>
            <a:rect l="0" t="0" r="0" b="0"/>
            <a:pathLst>
              <a:path w="9144" h="158496">
                <a:moveTo>
                  <a:pt x="0" y="0"/>
                </a:moveTo>
                <a:lnTo>
                  <a:pt x="9144" y="0"/>
                </a:lnTo>
                <a:lnTo>
                  <a:pt x="9144" y="158496"/>
                </a:lnTo>
                <a:lnTo>
                  <a:pt x="0" y="158496"/>
                </a:lnTo>
                <a:lnTo>
                  <a:pt x="0" y="0"/>
                </a:lnTo>
              </a:path>
            </a:pathLst>
          </a:custGeom>
          <a:ln w="0" cap="sq">
            <a:round/>
          </a:ln>
        </xdr:spPr>
        <xdr:style>
          <a:lnRef idx="0">
            <a:srgbClr val="000000">
              <a:alpha val="0"/>
            </a:srgbClr>
          </a:lnRef>
          <a:fillRef idx="1">
            <a:srgbClr val="000000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n-PK"/>
          </a:p>
        </xdr:txBody>
      </xdr:sp>
    </xdr:grpSp>
    <xdr:clientData/>
  </xdr:twoCellAnchor>
  <xdr:oneCellAnchor>
    <xdr:from>
      <xdr:col>0</xdr:col>
      <xdr:colOff>142875</xdr:colOff>
      <xdr:row>51</xdr:row>
      <xdr:rowOff>180975</xdr:rowOff>
    </xdr:from>
    <xdr:ext cx="1047750" cy="790575"/>
    <xdr:pic>
      <xdr:nvPicPr>
        <xdr:cNvPr id="14" name="Picture 13">
          <a:extLst>
            <a:ext uri="{FF2B5EF4-FFF2-40B4-BE49-F238E27FC236}">
              <a16:creationId xmlns:a16="http://schemas.microsoft.com/office/drawing/2014/main" id="{5D5C54E2-68B0-4A05-B7B3-0B11660FD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6000750"/>
          <a:ext cx="1047750" cy="790575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0</xdr:row>
      <xdr:rowOff>57150</xdr:rowOff>
    </xdr:from>
    <xdr:to>
      <xdr:col>1</xdr:col>
      <xdr:colOff>1971675</xdr:colOff>
      <xdr:row>6</xdr:row>
      <xdr:rowOff>66675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4B5419F-7A06-48B5-89AF-94A51C7D5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"/>
          <a:ext cx="2305050" cy="1152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1</xdr:row>
      <xdr:rowOff>38100</xdr:rowOff>
    </xdr:from>
    <xdr:to>
      <xdr:col>15</xdr:col>
      <xdr:colOff>438714</xdr:colOff>
      <xdr:row>35</xdr:row>
      <xdr:rowOff>162880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4C48C6-08DC-890C-3084-B697420B9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333375"/>
          <a:ext cx="4039164" cy="68399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8E31D0-81C8-4FA5-BDE0-A06DB2E8C49F}" name="Table1" displayName="Table1" ref="A1:G135" totalsRowShown="0" headerRowDxfId="10" headerRowBorderDxfId="9" tableBorderDxfId="8" totalsRowBorderDxfId="7">
  <autoFilter ref="A1:G135" xr:uid="{9B8E31D0-81C8-4FA5-BDE0-A06DB2E8C49F}"/>
  <sortState xmlns:xlrd2="http://schemas.microsoft.com/office/spreadsheetml/2017/richdata2" ref="A2:G135">
    <sortCondition ref="A2:A135"/>
  </sortState>
  <tableColumns count="7">
    <tableColumn id="1" xr3:uid="{2363356A-6F7A-4C45-AE4F-0134AFB9A2EC}" name="Date" dataDxfId="6"/>
    <tableColumn id="2" xr3:uid="{B1C7B85E-0AED-4942-B94B-69498B8529C2}" name="Project" dataDxfId="5"/>
    <tableColumn id="3" xr3:uid="{061451BC-3305-4801-AB6F-3C89FEED328B}" name="Supplier" dataDxfId="4"/>
    <tableColumn id="4" xr3:uid="{FF728573-9C64-4D32-A349-A694EA5C2CE1}" name="Bill #" dataDxfId="3"/>
    <tableColumn id="5" xr3:uid="{35A61AAA-E8B9-4369-9856-187D7EA24D0D}" name="Supply Goods" dataDxfId="2" dataCellStyle="Comma"/>
    <tableColumn id="6" xr3:uid="{A2D31C3A-B148-4BEF-8891-363E17D3B897}" name="Paid" dataDxfId="1" dataCellStyle="Comma"/>
    <tableColumn id="7" xr3:uid="{2BD03F7E-0F45-46BF-AB70-32FEA8071004}" name="Balance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5"/>
  <sheetViews>
    <sheetView topLeftCell="A43" zoomScale="140" zoomScaleNormal="140" workbookViewId="0">
      <selection activeCell="K116" sqref="K116"/>
    </sheetView>
  </sheetViews>
  <sheetFormatPr defaultRowHeight="15" x14ac:dyDescent="0.25"/>
  <cols>
    <col min="1" max="1" width="12.28515625" customWidth="1"/>
    <col min="2" max="2" width="22.85546875" customWidth="1"/>
    <col min="3" max="3" width="13.5703125" customWidth="1"/>
    <col min="4" max="4" width="9.85546875" style="1" bestFit="1" customWidth="1"/>
    <col min="5" max="5" width="14.42578125" customWidth="1"/>
    <col min="6" max="6" width="10" customWidth="1"/>
    <col min="7" max="7" width="11.5703125" customWidth="1"/>
  </cols>
  <sheetData>
    <row r="1" spans="1:7" x14ac:dyDescent="0.25">
      <c r="A1" s="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44656</v>
      </c>
      <c r="B2" s="4" t="s">
        <v>9</v>
      </c>
      <c r="C2" s="4" t="s">
        <v>8</v>
      </c>
      <c r="D2" s="5">
        <v>10959</v>
      </c>
      <c r="E2" s="10">
        <v>48520</v>
      </c>
      <c r="F2" s="10"/>
      <c r="G2" s="10">
        <f>Table1[[#This Row],[Supply Goods]]</f>
        <v>48520</v>
      </c>
    </row>
    <row r="3" spans="1:7" x14ac:dyDescent="0.25">
      <c r="A3" s="3">
        <v>44727</v>
      </c>
      <c r="B3" s="4" t="s">
        <v>7</v>
      </c>
      <c r="C3" s="4" t="s">
        <v>8</v>
      </c>
      <c r="D3" s="5">
        <v>11222</v>
      </c>
      <c r="E3" s="10">
        <v>67780</v>
      </c>
      <c r="F3" s="10"/>
      <c r="G3" s="10">
        <f>G2+Table1[[#This Row],[Supply Goods]]-Table1[[#This Row],[Paid]]</f>
        <v>116300</v>
      </c>
    </row>
    <row r="4" spans="1:7" x14ac:dyDescent="0.25">
      <c r="A4" s="3">
        <v>44739</v>
      </c>
      <c r="B4" s="4" t="s">
        <v>7</v>
      </c>
      <c r="C4" s="4" t="s">
        <v>8</v>
      </c>
      <c r="D4" s="5">
        <v>11291</v>
      </c>
      <c r="E4" s="10">
        <v>29640</v>
      </c>
      <c r="F4" s="10"/>
      <c r="G4" s="10">
        <f>G3+Table1[[#This Row],[Supply Goods]]-Table1[[#This Row],[Paid]]</f>
        <v>145940</v>
      </c>
    </row>
    <row r="5" spans="1:7" x14ac:dyDescent="0.25">
      <c r="A5" s="3">
        <v>44802</v>
      </c>
      <c r="B5" s="4" t="s">
        <v>7</v>
      </c>
      <c r="C5" s="4" t="s">
        <v>8</v>
      </c>
      <c r="D5" s="5"/>
      <c r="E5" s="10"/>
      <c r="F5" s="10">
        <v>91480</v>
      </c>
      <c r="G5" s="10">
        <f>G4+Table1[[#This Row],[Supply Goods]]-Table1[[#This Row],[Paid]]</f>
        <v>54460</v>
      </c>
    </row>
    <row r="6" spans="1:7" x14ac:dyDescent="0.25">
      <c r="A6" s="3">
        <v>44802</v>
      </c>
      <c r="B6" s="4" t="s">
        <v>9</v>
      </c>
      <c r="C6" s="4" t="s">
        <v>8</v>
      </c>
      <c r="D6" s="5"/>
      <c r="E6" s="10"/>
      <c r="F6" s="10">
        <v>48520</v>
      </c>
      <c r="G6" s="10">
        <f>G5+Table1[[#This Row],[Supply Goods]]-Table1[[#This Row],[Paid]]</f>
        <v>5940</v>
      </c>
    </row>
    <row r="7" spans="1:7" x14ac:dyDescent="0.25">
      <c r="A7" s="3">
        <v>44845</v>
      </c>
      <c r="B7" s="4" t="s">
        <v>11</v>
      </c>
      <c r="C7" s="4" t="s">
        <v>8</v>
      </c>
      <c r="D7" s="5" t="s">
        <v>20</v>
      </c>
      <c r="E7" s="10">
        <v>150728</v>
      </c>
      <c r="F7" s="10"/>
      <c r="G7" s="10">
        <f>G6+Table1[[#This Row],[Supply Goods]]-Table1[[#This Row],[Paid]]</f>
        <v>156668</v>
      </c>
    </row>
    <row r="8" spans="1:7" x14ac:dyDescent="0.25">
      <c r="A8" s="3">
        <v>44860</v>
      </c>
      <c r="B8" s="4" t="s">
        <v>9</v>
      </c>
      <c r="C8" s="4" t="s">
        <v>8</v>
      </c>
      <c r="D8" s="5"/>
      <c r="E8" s="10"/>
      <c r="F8" s="10">
        <v>23920</v>
      </c>
      <c r="G8" s="10">
        <f>G7+Table1[[#This Row],[Supply Goods]]-Table1[[#This Row],[Paid]]</f>
        <v>132748</v>
      </c>
    </row>
    <row r="9" spans="1:7" x14ac:dyDescent="0.25">
      <c r="A9" s="3">
        <v>44860</v>
      </c>
      <c r="B9" s="4" t="s">
        <v>9</v>
      </c>
      <c r="C9" s="4" t="s">
        <v>8</v>
      </c>
      <c r="D9" s="5" t="s">
        <v>10</v>
      </c>
      <c r="E9" s="10">
        <v>23920</v>
      </c>
      <c r="F9" s="10"/>
      <c r="G9" s="10">
        <f>G8+Table1[[#This Row],[Supply Goods]]-Table1[[#This Row],[Paid]]</f>
        <v>156668</v>
      </c>
    </row>
    <row r="10" spans="1:7" x14ac:dyDescent="0.25">
      <c r="A10" s="3">
        <v>44860</v>
      </c>
      <c r="B10" s="4" t="s">
        <v>11</v>
      </c>
      <c r="C10" s="4" t="s">
        <v>8</v>
      </c>
      <c r="D10" s="5"/>
      <c r="E10" s="10"/>
      <c r="F10" s="10">
        <v>150000</v>
      </c>
      <c r="G10" s="10">
        <f>G9+Table1[[#This Row],[Supply Goods]]-Table1[[#This Row],[Paid]]</f>
        <v>6668</v>
      </c>
    </row>
    <row r="11" spans="1:7" x14ac:dyDescent="0.25">
      <c r="A11" s="3">
        <v>44860</v>
      </c>
      <c r="B11" s="4" t="s">
        <v>11</v>
      </c>
      <c r="C11" s="4" t="s">
        <v>8</v>
      </c>
      <c r="D11" s="5"/>
      <c r="E11" s="10"/>
      <c r="F11" s="10">
        <v>728</v>
      </c>
      <c r="G11" s="10">
        <f>G10+Table1[[#This Row],[Supply Goods]]-Table1[[#This Row],[Paid]]</f>
        <v>5940</v>
      </c>
    </row>
    <row r="12" spans="1:7" x14ac:dyDescent="0.25">
      <c r="A12" s="3">
        <v>44860</v>
      </c>
      <c r="B12" s="4" t="s">
        <v>21</v>
      </c>
      <c r="C12" s="4" t="s">
        <v>8</v>
      </c>
      <c r="D12" s="5"/>
      <c r="E12" s="10"/>
      <c r="F12" s="10">
        <v>11080</v>
      </c>
      <c r="G12" s="10">
        <f>G11+Table1[[#This Row],[Supply Goods]]-Table1[[#This Row],[Paid]]</f>
        <v>-5140</v>
      </c>
    </row>
    <row r="13" spans="1:7" x14ac:dyDescent="0.25">
      <c r="A13" s="3">
        <v>44866</v>
      </c>
      <c r="B13" s="4" t="s">
        <v>21</v>
      </c>
      <c r="C13" s="4" t="s">
        <v>8</v>
      </c>
      <c r="D13" s="5" t="s">
        <v>23</v>
      </c>
      <c r="E13" s="10">
        <v>27000</v>
      </c>
      <c r="F13" s="10"/>
      <c r="G13" s="10">
        <f>G12+Table1[[#This Row],[Supply Goods]]-Table1[[#This Row],[Paid]]</f>
        <v>21860</v>
      </c>
    </row>
    <row r="14" spans="1:7" x14ac:dyDescent="0.25">
      <c r="A14" s="3">
        <v>44873</v>
      </c>
      <c r="B14" s="4" t="s">
        <v>11</v>
      </c>
      <c r="C14" s="4" t="s">
        <v>8</v>
      </c>
      <c r="D14" s="5" t="s">
        <v>19</v>
      </c>
      <c r="E14" s="10">
        <v>90000</v>
      </c>
      <c r="F14" s="10"/>
      <c r="G14" s="10">
        <f>G13+Table1[[#This Row],[Supply Goods]]-Table1[[#This Row],[Paid]]</f>
        <v>111860</v>
      </c>
    </row>
    <row r="15" spans="1:7" x14ac:dyDescent="0.25">
      <c r="A15" s="3">
        <v>44880</v>
      </c>
      <c r="B15" s="4" t="s">
        <v>21</v>
      </c>
      <c r="C15" s="4" t="s">
        <v>8</v>
      </c>
      <c r="D15" s="5" t="s">
        <v>22</v>
      </c>
      <c r="E15" s="10">
        <v>2530</v>
      </c>
      <c r="F15" s="10"/>
      <c r="G15" s="10">
        <f>G14+Table1[[#This Row],[Supply Goods]]-Table1[[#This Row],[Paid]]</f>
        <v>114390</v>
      </c>
    </row>
    <row r="16" spans="1:7" x14ac:dyDescent="0.25">
      <c r="A16" s="3">
        <v>44884</v>
      </c>
      <c r="B16" s="4" t="s">
        <v>11</v>
      </c>
      <c r="C16" s="4" t="s">
        <v>8</v>
      </c>
      <c r="D16" s="5" t="s">
        <v>18</v>
      </c>
      <c r="E16" s="10">
        <v>40500</v>
      </c>
      <c r="F16" s="10"/>
      <c r="G16" s="10">
        <f>G15+Table1[[#This Row],[Supply Goods]]-Table1[[#This Row],[Paid]]</f>
        <v>154890</v>
      </c>
    </row>
    <row r="17" spans="1:7" x14ac:dyDescent="0.25">
      <c r="A17" s="3">
        <v>44888</v>
      </c>
      <c r="B17" s="4" t="s">
        <v>24</v>
      </c>
      <c r="C17" s="4" t="s">
        <v>8</v>
      </c>
      <c r="D17" s="5" t="s">
        <v>27</v>
      </c>
      <c r="E17" s="10">
        <v>28000</v>
      </c>
      <c r="F17" s="10"/>
      <c r="G17" s="10">
        <f>G16+Table1[[#This Row],[Supply Goods]]-Table1[[#This Row],[Paid]]</f>
        <v>182890</v>
      </c>
    </row>
    <row r="18" spans="1:7" x14ac:dyDescent="0.25">
      <c r="A18" s="3">
        <v>44891</v>
      </c>
      <c r="B18" s="4" t="s">
        <v>11</v>
      </c>
      <c r="C18" s="4" t="s">
        <v>8</v>
      </c>
      <c r="D18" s="5" t="s">
        <v>16</v>
      </c>
      <c r="E18" s="10">
        <v>25200</v>
      </c>
      <c r="F18" s="10"/>
      <c r="G18" s="10">
        <f>G17+Table1[[#This Row],[Supply Goods]]-Table1[[#This Row],[Paid]]</f>
        <v>208090</v>
      </c>
    </row>
    <row r="19" spans="1:7" x14ac:dyDescent="0.25">
      <c r="A19" s="3">
        <v>44891</v>
      </c>
      <c r="B19" s="4" t="s">
        <v>11</v>
      </c>
      <c r="C19" s="4" t="s">
        <v>8</v>
      </c>
      <c r="D19" s="5" t="s">
        <v>17</v>
      </c>
      <c r="E19" s="10">
        <v>15000</v>
      </c>
      <c r="F19" s="10"/>
      <c r="G19" s="10">
        <f>G18+Table1[[#This Row],[Supply Goods]]-Table1[[#This Row],[Paid]]</f>
        <v>223090</v>
      </c>
    </row>
    <row r="20" spans="1:7" x14ac:dyDescent="0.25">
      <c r="A20" s="3">
        <v>44896</v>
      </c>
      <c r="B20" s="4" t="s">
        <v>24</v>
      </c>
      <c r="C20" s="4" t="s">
        <v>8</v>
      </c>
      <c r="D20" s="5" t="s">
        <v>26</v>
      </c>
      <c r="E20" s="10">
        <v>42000</v>
      </c>
      <c r="F20" s="10"/>
      <c r="G20" s="10">
        <f>G19+Table1[[#This Row],[Supply Goods]]-Table1[[#This Row],[Paid]]</f>
        <v>265090</v>
      </c>
    </row>
    <row r="21" spans="1:7" x14ac:dyDescent="0.25">
      <c r="A21" s="3">
        <v>44897</v>
      </c>
      <c r="B21" s="4" t="s">
        <v>24</v>
      </c>
      <c r="C21" s="4" t="s">
        <v>8</v>
      </c>
      <c r="D21" s="5" t="s">
        <v>25</v>
      </c>
      <c r="E21" s="10">
        <v>10000</v>
      </c>
      <c r="F21" s="10"/>
      <c r="G21" s="10">
        <f>G20+Table1[[#This Row],[Supply Goods]]-Table1[[#This Row],[Paid]]</f>
        <v>275090</v>
      </c>
    </row>
    <row r="22" spans="1:7" x14ac:dyDescent="0.25">
      <c r="A22" s="3">
        <v>44902</v>
      </c>
      <c r="B22" s="4" t="s">
        <v>7</v>
      </c>
      <c r="C22" s="4" t="s">
        <v>8</v>
      </c>
      <c r="D22" s="5"/>
      <c r="E22" s="10"/>
      <c r="F22" s="10">
        <v>5940</v>
      </c>
      <c r="G22" s="10">
        <f>G21+Table1[[#This Row],[Supply Goods]]-Table1[[#This Row],[Paid]]</f>
        <v>269150</v>
      </c>
    </row>
    <row r="23" spans="1:7" x14ac:dyDescent="0.25">
      <c r="A23" s="3">
        <v>44902</v>
      </c>
      <c r="B23" s="4" t="s">
        <v>11</v>
      </c>
      <c r="C23" s="4" t="s">
        <v>8</v>
      </c>
      <c r="D23" s="5"/>
      <c r="E23" s="10"/>
      <c r="F23" s="10">
        <v>39210</v>
      </c>
      <c r="G23" s="10">
        <f>G22+Table1[[#This Row],[Supply Goods]]-Table1[[#This Row],[Paid]]</f>
        <v>229940</v>
      </c>
    </row>
    <row r="24" spans="1:7" x14ac:dyDescent="0.25">
      <c r="A24" s="3">
        <v>44902</v>
      </c>
      <c r="B24" s="4" t="s">
        <v>21</v>
      </c>
      <c r="C24" s="4" t="s">
        <v>8</v>
      </c>
      <c r="D24" s="5"/>
      <c r="E24" s="10"/>
      <c r="F24" s="10">
        <v>18450</v>
      </c>
      <c r="G24" s="10">
        <f>G23+Table1[[#This Row],[Supply Goods]]-Table1[[#This Row],[Paid]]</f>
        <v>211490</v>
      </c>
    </row>
    <row r="25" spans="1:7" x14ac:dyDescent="0.25">
      <c r="A25" s="3">
        <v>44902</v>
      </c>
      <c r="B25" s="4" t="s">
        <v>24</v>
      </c>
      <c r="C25" s="4" t="s">
        <v>8</v>
      </c>
      <c r="D25" s="5"/>
      <c r="E25" s="10"/>
      <c r="F25" s="10">
        <v>80000</v>
      </c>
      <c r="G25" s="10">
        <f>G24+Table1[[#This Row],[Supply Goods]]-Table1[[#This Row],[Paid]]</f>
        <v>131490</v>
      </c>
    </row>
    <row r="26" spans="1:7" x14ac:dyDescent="0.25">
      <c r="A26" s="3">
        <v>44910</v>
      </c>
      <c r="B26" s="4" t="s">
        <v>11</v>
      </c>
      <c r="C26" s="4" t="s">
        <v>8</v>
      </c>
      <c r="D26" s="5"/>
      <c r="E26" s="10"/>
      <c r="F26" s="10">
        <v>100000</v>
      </c>
      <c r="G26" s="10">
        <f>G25+Table1[[#This Row],[Supply Goods]]-Table1[[#This Row],[Paid]]</f>
        <v>31490</v>
      </c>
    </row>
    <row r="27" spans="1:7" x14ac:dyDescent="0.25">
      <c r="A27" s="3">
        <v>44911</v>
      </c>
      <c r="B27" s="4" t="s">
        <v>11</v>
      </c>
      <c r="C27" s="4" t="s">
        <v>8</v>
      </c>
      <c r="D27" s="5" t="s">
        <v>15</v>
      </c>
      <c r="E27" s="10">
        <v>17800</v>
      </c>
      <c r="F27" s="10"/>
      <c r="G27" s="10">
        <f>G26+Table1[[#This Row],[Supply Goods]]-Table1[[#This Row],[Paid]]</f>
        <v>49290</v>
      </c>
    </row>
    <row r="28" spans="1:7" x14ac:dyDescent="0.25">
      <c r="A28" s="3">
        <v>44928</v>
      </c>
      <c r="B28" s="4" t="s">
        <v>11</v>
      </c>
      <c r="C28" s="4" t="s">
        <v>8</v>
      </c>
      <c r="D28" s="5" t="s">
        <v>13</v>
      </c>
      <c r="E28" s="10">
        <v>40500</v>
      </c>
      <c r="F28" s="10"/>
      <c r="G28" s="10">
        <f>G27+Table1[[#This Row],[Supply Goods]]-Table1[[#This Row],[Paid]]</f>
        <v>89790</v>
      </c>
    </row>
    <row r="29" spans="1:7" x14ac:dyDescent="0.25">
      <c r="A29" s="3">
        <v>44928</v>
      </c>
      <c r="B29" s="4" t="s">
        <v>11</v>
      </c>
      <c r="C29" s="4" t="s">
        <v>8</v>
      </c>
      <c r="D29" s="5" t="s">
        <v>14</v>
      </c>
      <c r="E29" s="10">
        <v>16800</v>
      </c>
      <c r="F29" s="10"/>
      <c r="G29" s="10">
        <f>G28+Table1[[#This Row],[Supply Goods]]-Table1[[#This Row],[Paid]]</f>
        <v>106590</v>
      </c>
    </row>
    <row r="30" spans="1:7" x14ac:dyDescent="0.25">
      <c r="A30" s="3">
        <v>44930</v>
      </c>
      <c r="B30" s="4" t="s">
        <v>11</v>
      </c>
      <c r="C30" s="4" t="s">
        <v>8</v>
      </c>
      <c r="D30" s="5" t="s">
        <v>12</v>
      </c>
      <c r="E30" s="10">
        <v>9450</v>
      </c>
      <c r="F30" s="10"/>
      <c r="G30" s="10">
        <f>G29+Table1[[#This Row],[Supply Goods]]-Table1[[#This Row],[Paid]]</f>
        <v>116040</v>
      </c>
    </row>
    <row r="31" spans="1:7" x14ac:dyDescent="0.25">
      <c r="A31" s="3">
        <v>44935</v>
      </c>
      <c r="B31" s="4" t="s">
        <v>28</v>
      </c>
      <c r="C31" s="4" t="s">
        <v>8</v>
      </c>
      <c r="D31" s="5" t="s">
        <v>29</v>
      </c>
      <c r="E31" s="10">
        <v>7360</v>
      </c>
      <c r="F31" s="10"/>
      <c r="G31" s="10">
        <f>G30+Table1[[#This Row],[Supply Goods]]-Table1[[#This Row],[Paid]]</f>
        <v>123400</v>
      </c>
    </row>
    <row r="32" spans="1:7" x14ac:dyDescent="0.25">
      <c r="A32" s="3">
        <v>44938</v>
      </c>
      <c r="B32" s="4" t="s">
        <v>30</v>
      </c>
      <c r="C32" s="4" t="s">
        <v>8</v>
      </c>
      <c r="D32" s="5" t="s">
        <v>33</v>
      </c>
      <c r="E32" s="10">
        <v>45500</v>
      </c>
      <c r="F32" s="10"/>
      <c r="G32" s="10">
        <f>G31+Table1[[#This Row],[Supply Goods]]-Table1[[#This Row],[Paid]]</f>
        <v>168900</v>
      </c>
    </row>
    <row r="33" spans="1:7" x14ac:dyDescent="0.25">
      <c r="A33" s="3">
        <v>44940</v>
      </c>
      <c r="B33" s="4" t="s">
        <v>30</v>
      </c>
      <c r="C33" s="4" t="s">
        <v>8</v>
      </c>
      <c r="D33" s="5" t="s">
        <v>32</v>
      </c>
      <c r="E33" s="10">
        <v>47250</v>
      </c>
      <c r="F33" s="10"/>
      <c r="G33" s="10">
        <f>G32+Table1[[#This Row],[Supply Goods]]-Table1[[#This Row],[Paid]]</f>
        <v>216150</v>
      </c>
    </row>
    <row r="34" spans="1:7" x14ac:dyDescent="0.25">
      <c r="A34" s="3">
        <v>44949</v>
      </c>
      <c r="B34" s="4" t="s">
        <v>11</v>
      </c>
      <c r="C34" s="4" t="s">
        <v>8</v>
      </c>
      <c r="D34" s="5"/>
      <c r="E34" s="10"/>
      <c r="F34" s="10">
        <v>100000</v>
      </c>
      <c r="G34" s="10">
        <f>G33+Table1[[#This Row],[Supply Goods]]-Table1[[#This Row],[Paid]]</f>
        <v>116150</v>
      </c>
    </row>
    <row r="35" spans="1:7" x14ac:dyDescent="0.25">
      <c r="A35" s="3">
        <v>44952</v>
      </c>
      <c r="B35" s="4" t="s">
        <v>30</v>
      </c>
      <c r="C35" s="4" t="s">
        <v>8</v>
      </c>
      <c r="D35" s="5" t="s">
        <v>31</v>
      </c>
      <c r="E35" s="10">
        <v>20250</v>
      </c>
      <c r="F35" s="10"/>
      <c r="G35" s="10">
        <f>G34+Table1[[#This Row],[Supply Goods]]-Table1[[#This Row],[Paid]]</f>
        <v>136400</v>
      </c>
    </row>
    <row r="36" spans="1:7" x14ac:dyDescent="0.25">
      <c r="A36" s="3">
        <v>44971</v>
      </c>
      <c r="B36" s="4" t="s">
        <v>30</v>
      </c>
      <c r="C36" s="4" t="s">
        <v>8</v>
      </c>
      <c r="D36" s="5"/>
      <c r="E36" s="10"/>
      <c r="F36" s="10">
        <v>100000</v>
      </c>
      <c r="G36" s="10">
        <f>G35+Table1[[#This Row],[Supply Goods]]-Table1[[#This Row],[Paid]]</f>
        <v>36400</v>
      </c>
    </row>
    <row r="37" spans="1:7" x14ac:dyDescent="0.25">
      <c r="A37" s="3">
        <v>45163</v>
      </c>
      <c r="B37" s="4" t="s">
        <v>41</v>
      </c>
      <c r="C37" s="4" t="s">
        <v>8</v>
      </c>
      <c r="D37" s="5" t="s">
        <v>42</v>
      </c>
      <c r="E37" s="10">
        <v>105000</v>
      </c>
      <c r="F37" s="10"/>
      <c r="G37" s="10">
        <f>G36+Table1[[#This Row],[Supply Goods]]-Table1[[#This Row],[Paid]]</f>
        <v>141400</v>
      </c>
    </row>
    <row r="38" spans="1:7" x14ac:dyDescent="0.25">
      <c r="A38" s="3">
        <v>45436</v>
      </c>
      <c r="B38" s="4" t="s">
        <v>64</v>
      </c>
      <c r="C38" s="4" t="s">
        <v>8</v>
      </c>
      <c r="D38" s="5" t="s">
        <v>69</v>
      </c>
      <c r="E38" s="10">
        <v>17185</v>
      </c>
      <c r="F38" s="10"/>
      <c r="G38" s="10">
        <f>G37+Table1[[#This Row],[Supply Goods]]-Table1[[#This Row],[Paid]]</f>
        <v>158585</v>
      </c>
    </row>
    <row r="39" spans="1:7" x14ac:dyDescent="0.25">
      <c r="A39" s="3">
        <v>45444</v>
      </c>
      <c r="B39" s="4" t="s">
        <v>34</v>
      </c>
      <c r="C39" s="4" t="s">
        <v>8</v>
      </c>
      <c r="D39" s="5" t="s">
        <v>40</v>
      </c>
      <c r="E39" s="10">
        <v>3412</v>
      </c>
      <c r="F39" s="10"/>
      <c r="G39" s="10">
        <f>G38+Table1[[#This Row],[Supply Goods]]-Table1[[#This Row],[Paid]]</f>
        <v>161997</v>
      </c>
    </row>
    <row r="40" spans="1:7" x14ac:dyDescent="0.25">
      <c r="A40" s="3">
        <v>45444</v>
      </c>
      <c r="B40" s="4" t="s">
        <v>47</v>
      </c>
      <c r="C40" s="4" t="s">
        <v>8</v>
      </c>
      <c r="D40" s="5" t="s">
        <v>63</v>
      </c>
      <c r="E40" s="10">
        <v>133650</v>
      </c>
      <c r="F40" s="10"/>
      <c r="G40" s="10">
        <f>G39+Table1[[#This Row],[Supply Goods]]-Table1[[#This Row],[Paid]]</f>
        <v>295647</v>
      </c>
    </row>
    <row r="41" spans="1:7" x14ac:dyDescent="0.25">
      <c r="A41" s="3">
        <v>45444</v>
      </c>
      <c r="B41" s="4" t="s">
        <v>64</v>
      </c>
      <c r="C41" s="4" t="s">
        <v>8</v>
      </c>
      <c r="D41" s="5" t="s">
        <v>68</v>
      </c>
      <c r="E41" s="10">
        <v>7632</v>
      </c>
      <c r="F41" s="10"/>
      <c r="G41" s="10">
        <f>G40+Table1[[#This Row],[Supply Goods]]-Table1[[#This Row],[Paid]]</f>
        <v>303279</v>
      </c>
    </row>
    <row r="42" spans="1:7" x14ac:dyDescent="0.25">
      <c r="A42" s="3">
        <v>45456</v>
      </c>
      <c r="B42" s="4" t="s">
        <v>47</v>
      </c>
      <c r="C42" s="4" t="s">
        <v>8</v>
      </c>
      <c r="D42" s="5" t="s">
        <v>62</v>
      </c>
      <c r="E42" s="10">
        <v>90306</v>
      </c>
      <c r="F42" s="10"/>
      <c r="G42" s="10">
        <f>G41+Table1[[#This Row],[Supply Goods]]-Table1[[#This Row],[Paid]]</f>
        <v>393585</v>
      </c>
    </row>
    <row r="43" spans="1:7" x14ac:dyDescent="0.25">
      <c r="A43" s="3">
        <v>45472</v>
      </c>
      <c r="B43" s="4" t="s">
        <v>41</v>
      </c>
      <c r="C43" s="4" t="s">
        <v>8</v>
      </c>
      <c r="D43" s="5"/>
      <c r="E43" s="10"/>
      <c r="F43" s="10">
        <v>100000</v>
      </c>
      <c r="G43" s="10">
        <f>G42+Table1[[#This Row],[Supply Goods]]-Table1[[#This Row],[Paid]]</f>
        <v>293585</v>
      </c>
    </row>
    <row r="44" spans="1:7" x14ac:dyDescent="0.25">
      <c r="A44" s="3">
        <v>45472</v>
      </c>
      <c r="B44" s="4" t="s">
        <v>47</v>
      </c>
      <c r="C44" s="4" t="s">
        <v>8</v>
      </c>
      <c r="D44" s="5"/>
      <c r="E44" s="10"/>
      <c r="F44" s="10">
        <v>200000</v>
      </c>
      <c r="G44" s="10">
        <f>G43+Table1[[#This Row],[Supply Goods]]-Table1[[#This Row],[Paid]]</f>
        <v>93585</v>
      </c>
    </row>
    <row r="45" spans="1:7" x14ac:dyDescent="0.25">
      <c r="A45" s="3">
        <v>45476</v>
      </c>
      <c r="B45" s="4" t="s">
        <v>70</v>
      </c>
      <c r="C45" s="4" t="s">
        <v>8</v>
      </c>
      <c r="D45" s="5">
        <v>15117</v>
      </c>
      <c r="E45" s="10">
        <v>2340</v>
      </c>
      <c r="F45" s="10"/>
      <c r="G45" s="10">
        <f>G44+Table1[[#This Row],[Supply Goods]]-Table1[[#This Row],[Paid]]</f>
        <v>95925</v>
      </c>
    </row>
    <row r="46" spans="1:7" x14ac:dyDescent="0.25">
      <c r="A46" s="3">
        <v>45476</v>
      </c>
      <c r="B46" s="4" t="s">
        <v>70</v>
      </c>
      <c r="C46" s="4" t="s">
        <v>8</v>
      </c>
      <c r="D46" s="5">
        <v>15113</v>
      </c>
      <c r="E46" s="10">
        <v>72000</v>
      </c>
      <c r="F46" s="10"/>
      <c r="G46" s="10">
        <f>G45+Table1[[#This Row],[Supply Goods]]-Table1[[#This Row],[Paid]]</f>
        <v>167925</v>
      </c>
    </row>
    <row r="47" spans="1:7" x14ac:dyDescent="0.25">
      <c r="A47" s="3">
        <v>45476</v>
      </c>
      <c r="B47" s="4" t="s">
        <v>83</v>
      </c>
      <c r="C47" s="4" t="s">
        <v>8</v>
      </c>
      <c r="D47" s="5" t="s">
        <v>93</v>
      </c>
      <c r="E47" s="10">
        <v>7200</v>
      </c>
      <c r="F47" s="10"/>
      <c r="G47" s="10">
        <f>G46+Table1[[#This Row],[Supply Goods]]-Table1[[#This Row],[Paid]]</f>
        <v>175125</v>
      </c>
    </row>
    <row r="48" spans="1:7" x14ac:dyDescent="0.25">
      <c r="A48" s="3">
        <v>45476</v>
      </c>
      <c r="B48" s="4" t="s">
        <v>83</v>
      </c>
      <c r="C48" s="4" t="s">
        <v>8</v>
      </c>
      <c r="D48" s="5">
        <v>15114</v>
      </c>
      <c r="E48" s="10">
        <v>3600</v>
      </c>
      <c r="F48" s="10"/>
      <c r="G48" s="10">
        <f>G47+Table1[[#This Row],[Supply Goods]]-Table1[[#This Row],[Paid]]</f>
        <v>178725</v>
      </c>
    </row>
    <row r="49" spans="1:7" x14ac:dyDescent="0.25">
      <c r="A49" s="3">
        <v>45481</v>
      </c>
      <c r="B49" s="4" t="s">
        <v>70</v>
      </c>
      <c r="C49" s="4" t="s">
        <v>8</v>
      </c>
      <c r="D49" s="5" t="s">
        <v>77</v>
      </c>
      <c r="E49" s="10">
        <v>1650</v>
      </c>
      <c r="F49" s="10"/>
      <c r="G49" s="10">
        <f>G48+Table1[[#This Row],[Supply Goods]]-Table1[[#This Row],[Paid]]</f>
        <v>180375</v>
      </c>
    </row>
    <row r="50" spans="1:7" x14ac:dyDescent="0.25">
      <c r="A50" s="3">
        <v>45481</v>
      </c>
      <c r="B50" s="4" t="s">
        <v>70</v>
      </c>
      <c r="C50" s="4" t="s">
        <v>8</v>
      </c>
      <c r="D50" s="5" t="s">
        <v>78</v>
      </c>
      <c r="E50" s="10">
        <v>17400</v>
      </c>
      <c r="F50" s="10"/>
      <c r="G50" s="10">
        <f>G49+Table1[[#This Row],[Supply Goods]]-Table1[[#This Row],[Paid]]</f>
        <v>197775</v>
      </c>
    </row>
    <row r="51" spans="1:7" x14ac:dyDescent="0.25">
      <c r="A51" s="3">
        <v>45481</v>
      </c>
      <c r="B51" s="4" t="s">
        <v>79</v>
      </c>
      <c r="C51" s="4" t="s">
        <v>8</v>
      </c>
      <c r="D51" s="5" t="s">
        <v>82</v>
      </c>
      <c r="E51" s="10">
        <v>17915</v>
      </c>
      <c r="F51" s="10"/>
      <c r="G51" s="10">
        <f>G50+Table1[[#This Row],[Supply Goods]]-Table1[[#This Row],[Paid]]</f>
        <v>215690</v>
      </c>
    </row>
    <row r="52" spans="1:7" x14ac:dyDescent="0.25">
      <c r="A52" s="3">
        <v>45481</v>
      </c>
      <c r="B52" s="4" t="s">
        <v>83</v>
      </c>
      <c r="C52" s="4" t="s">
        <v>8</v>
      </c>
      <c r="D52" s="5" t="s">
        <v>92</v>
      </c>
      <c r="E52" s="10">
        <v>35776</v>
      </c>
      <c r="F52" s="10"/>
      <c r="G52" s="10">
        <f>G51+Table1[[#This Row],[Supply Goods]]-Table1[[#This Row],[Paid]]</f>
        <v>251466</v>
      </c>
    </row>
    <row r="53" spans="1:7" x14ac:dyDescent="0.25">
      <c r="A53" s="3">
        <v>45481</v>
      </c>
      <c r="B53" s="4" t="s">
        <v>94</v>
      </c>
      <c r="C53" s="4" t="s">
        <v>8</v>
      </c>
      <c r="D53" s="5" t="s">
        <v>97</v>
      </c>
      <c r="E53" s="10">
        <v>90320</v>
      </c>
      <c r="F53" s="10"/>
      <c r="G53" s="10">
        <f>G52+Table1[[#This Row],[Supply Goods]]-Table1[[#This Row],[Paid]]</f>
        <v>341786</v>
      </c>
    </row>
    <row r="54" spans="1:7" x14ac:dyDescent="0.25">
      <c r="A54" s="3">
        <v>45481</v>
      </c>
      <c r="B54" s="4" t="s">
        <v>94</v>
      </c>
      <c r="C54" s="4" t="s">
        <v>8</v>
      </c>
      <c r="D54" s="5" t="s">
        <v>98</v>
      </c>
      <c r="E54" s="10">
        <v>57664</v>
      </c>
      <c r="F54" s="10"/>
      <c r="G54" s="10">
        <f>G53+Table1[[#This Row],[Supply Goods]]-Table1[[#This Row],[Paid]]</f>
        <v>399450</v>
      </c>
    </row>
    <row r="55" spans="1:7" x14ac:dyDescent="0.25">
      <c r="A55" s="3">
        <v>45481</v>
      </c>
      <c r="B55" s="4" t="s">
        <v>94</v>
      </c>
      <c r="C55" s="4" t="s">
        <v>8</v>
      </c>
      <c r="D55" s="5" t="s">
        <v>99</v>
      </c>
      <c r="E55" s="10">
        <v>113680</v>
      </c>
      <c r="F55" s="10"/>
      <c r="G55" s="10">
        <f>G54+Table1[[#This Row],[Supply Goods]]-Table1[[#This Row],[Paid]]</f>
        <v>513130</v>
      </c>
    </row>
    <row r="56" spans="1:7" x14ac:dyDescent="0.25">
      <c r="A56" s="3">
        <v>45481</v>
      </c>
      <c r="B56" s="4" t="s">
        <v>100</v>
      </c>
      <c r="C56" s="4" t="s">
        <v>8</v>
      </c>
      <c r="D56" s="5" t="s">
        <v>103</v>
      </c>
      <c r="E56" s="10">
        <v>58230</v>
      </c>
      <c r="F56" s="10"/>
      <c r="G56" s="10">
        <f>G55+Table1[[#This Row],[Supply Goods]]-Table1[[#This Row],[Paid]]</f>
        <v>571360</v>
      </c>
    </row>
    <row r="57" spans="1:7" x14ac:dyDescent="0.25">
      <c r="A57" s="3">
        <v>45488</v>
      </c>
      <c r="B57" s="4" t="s">
        <v>70</v>
      </c>
      <c r="C57" s="4" t="s">
        <v>8</v>
      </c>
      <c r="D57" s="5" t="s">
        <v>75</v>
      </c>
      <c r="E57" s="10">
        <v>16200</v>
      </c>
      <c r="F57" s="10"/>
      <c r="G57" s="10">
        <f>G56+Table1[[#This Row],[Supply Goods]]-Table1[[#This Row],[Paid]]</f>
        <v>587560</v>
      </c>
    </row>
    <row r="58" spans="1:7" x14ac:dyDescent="0.25">
      <c r="A58" s="3">
        <v>45488</v>
      </c>
      <c r="B58" s="4" t="s">
        <v>70</v>
      </c>
      <c r="C58" s="4" t="s">
        <v>8</v>
      </c>
      <c r="D58" s="5" t="s">
        <v>76</v>
      </c>
      <c r="E58" s="10">
        <v>87750</v>
      </c>
      <c r="F58" s="10">
        <v>0</v>
      </c>
      <c r="G58" s="10">
        <f>G57+Table1[[#This Row],[Supply Goods]]-Table1[[#This Row],[Paid]]</f>
        <v>675310</v>
      </c>
    </row>
    <row r="59" spans="1:7" x14ac:dyDescent="0.25">
      <c r="A59" s="3">
        <v>45488</v>
      </c>
      <c r="B59" s="4" t="s">
        <v>94</v>
      </c>
      <c r="C59" s="4" t="s">
        <v>8</v>
      </c>
      <c r="D59" s="5" t="s">
        <v>96</v>
      </c>
      <c r="E59" s="10">
        <v>9000</v>
      </c>
      <c r="F59" s="10"/>
      <c r="G59" s="10">
        <f>G58+Table1[[#This Row],[Supply Goods]]-Table1[[#This Row],[Paid]]</f>
        <v>684310</v>
      </c>
    </row>
    <row r="60" spans="1:7" x14ac:dyDescent="0.25">
      <c r="A60" s="3">
        <v>45488</v>
      </c>
      <c r="B60" s="4" t="s">
        <v>100</v>
      </c>
      <c r="C60" s="4" t="s">
        <v>8</v>
      </c>
      <c r="D60" s="5" t="s">
        <v>102</v>
      </c>
      <c r="E60" s="10">
        <v>1800</v>
      </c>
      <c r="F60" s="10"/>
      <c r="G60" s="10">
        <f>G59+Table1[[#This Row],[Supply Goods]]-Table1[[#This Row],[Paid]]</f>
        <v>686110</v>
      </c>
    </row>
    <row r="61" spans="1:7" x14ac:dyDescent="0.25">
      <c r="A61" s="3">
        <v>45495</v>
      </c>
      <c r="B61" s="4" t="s">
        <v>28</v>
      </c>
      <c r="C61" s="4" t="s">
        <v>8</v>
      </c>
      <c r="D61" s="5"/>
      <c r="E61" s="10"/>
      <c r="F61" s="10">
        <v>7360</v>
      </c>
      <c r="G61" s="10">
        <f>G60+Table1[[#This Row],[Supply Goods]]-Table1[[#This Row],[Paid]]</f>
        <v>678750</v>
      </c>
    </row>
    <row r="62" spans="1:7" x14ac:dyDescent="0.25">
      <c r="A62" s="3">
        <v>45495</v>
      </c>
      <c r="B62" s="4" t="s">
        <v>30</v>
      </c>
      <c r="C62" s="4" t="s">
        <v>8</v>
      </c>
      <c r="D62" s="5"/>
      <c r="E62" s="10"/>
      <c r="F62" s="10">
        <v>13000</v>
      </c>
      <c r="G62" s="10">
        <f>G61+Table1[[#This Row],[Supply Goods]]-Table1[[#This Row],[Paid]]</f>
        <v>665750</v>
      </c>
    </row>
    <row r="63" spans="1:7" x14ac:dyDescent="0.25">
      <c r="A63" s="3">
        <v>45495</v>
      </c>
      <c r="B63" s="4" t="s">
        <v>34</v>
      </c>
      <c r="C63" s="4" t="s">
        <v>8</v>
      </c>
      <c r="D63" s="5" t="s">
        <v>39</v>
      </c>
      <c r="E63" s="10"/>
      <c r="F63" s="10">
        <v>3412</v>
      </c>
      <c r="G63" s="10">
        <f>G62+Table1[[#This Row],[Supply Goods]]-Table1[[#This Row],[Paid]]</f>
        <v>662338</v>
      </c>
    </row>
    <row r="64" spans="1:7" x14ac:dyDescent="0.25">
      <c r="A64" s="3">
        <v>45495</v>
      </c>
      <c r="B64" s="4" t="s">
        <v>41</v>
      </c>
      <c r="C64" s="4" t="s">
        <v>8</v>
      </c>
      <c r="D64" s="5"/>
      <c r="E64" s="10"/>
      <c r="F64" s="10">
        <v>5000</v>
      </c>
      <c r="G64" s="10">
        <f>G63+Table1[[#This Row],[Supply Goods]]-Table1[[#This Row],[Paid]]</f>
        <v>657338</v>
      </c>
    </row>
    <row r="65" spans="1:7" x14ac:dyDescent="0.25">
      <c r="A65" s="3">
        <v>45495</v>
      </c>
      <c r="B65" s="4" t="s">
        <v>47</v>
      </c>
      <c r="C65" s="4" t="s">
        <v>8</v>
      </c>
      <c r="D65" s="5"/>
      <c r="E65" s="10"/>
      <c r="F65" s="10">
        <v>23956</v>
      </c>
      <c r="G65" s="10">
        <f>G64+Table1[[#This Row],[Supply Goods]]-Table1[[#This Row],[Paid]]</f>
        <v>633382</v>
      </c>
    </row>
    <row r="66" spans="1:7" x14ac:dyDescent="0.25">
      <c r="A66" s="3">
        <v>45495</v>
      </c>
      <c r="B66" s="4" t="s">
        <v>64</v>
      </c>
      <c r="C66" s="4" t="s">
        <v>8</v>
      </c>
      <c r="D66" s="5"/>
      <c r="E66" s="10"/>
      <c r="F66" s="10">
        <v>24817</v>
      </c>
      <c r="G66" s="10">
        <f>G65+Table1[[#This Row],[Supply Goods]]-Table1[[#This Row],[Paid]]</f>
        <v>608565</v>
      </c>
    </row>
    <row r="67" spans="1:7" x14ac:dyDescent="0.25">
      <c r="A67" s="3">
        <v>45495</v>
      </c>
      <c r="B67" s="4" t="s">
        <v>70</v>
      </c>
      <c r="C67" s="4" t="s">
        <v>8</v>
      </c>
      <c r="D67" s="5"/>
      <c r="E67" s="10"/>
      <c r="F67" s="10">
        <v>1604</v>
      </c>
      <c r="G67" s="10">
        <f>G66+Table1[[#This Row],[Supply Goods]]-Table1[[#This Row],[Paid]]</f>
        <v>606961</v>
      </c>
    </row>
    <row r="68" spans="1:7" x14ac:dyDescent="0.25">
      <c r="A68" s="3">
        <v>45495</v>
      </c>
      <c r="B68" s="4" t="s">
        <v>83</v>
      </c>
      <c r="C68" s="4" t="s">
        <v>8</v>
      </c>
      <c r="D68" s="5"/>
      <c r="E68" s="10"/>
      <c r="F68" s="10">
        <v>45496</v>
      </c>
      <c r="G68" s="10">
        <f>G67+Table1[[#This Row],[Supply Goods]]-Table1[[#This Row],[Paid]]</f>
        <v>561465</v>
      </c>
    </row>
    <row r="69" spans="1:7" x14ac:dyDescent="0.25">
      <c r="A69" s="3">
        <v>45495</v>
      </c>
      <c r="B69" s="4" t="s">
        <v>94</v>
      </c>
      <c r="C69" s="4" t="s">
        <v>8</v>
      </c>
      <c r="D69" s="5"/>
      <c r="E69" s="10"/>
      <c r="F69" s="10">
        <v>216585</v>
      </c>
      <c r="G69" s="10">
        <f>G68+Table1[[#This Row],[Supply Goods]]-Table1[[#This Row],[Paid]]</f>
        <v>344880</v>
      </c>
    </row>
    <row r="70" spans="1:7" x14ac:dyDescent="0.25">
      <c r="A70" s="3">
        <v>45495</v>
      </c>
      <c r="B70" s="4" t="s">
        <v>100</v>
      </c>
      <c r="C70" s="4" t="s">
        <v>8</v>
      </c>
      <c r="D70" s="5"/>
      <c r="E70" s="10"/>
      <c r="F70" s="10">
        <v>58770</v>
      </c>
      <c r="G70" s="10">
        <f>G69+Table1[[#This Row],[Supply Goods]]-Table1[[#This Row],[Paid]]</f>
        <v>286110</v>
      </c>
    </row>
    <row r="71" spans="1:7" x14ac:dyDescent="0.25">
      <c r="A71" s="3">
        <v>45497</v>
      </c>
      <c r="B71" s="4" t="s">
        <v>70</v>
      </c>
      <c r="C71" s="4" t="s">
        <v>8</v>
      </c>
      <c r="D71" s="5" t="s">
        <v>74</v>
      </c>
      <c r="E71" s="10">
        <v>18000</v>
      </c>
      <c r="F71" s="10"/>
      <c r="G71" s="10">
        <f>G70+Table1[[#This Row],[Supply Goods]]-Table1[[#This Row],[Paid]]</f>
        <v>304110</v>
      </c>
    </row>
    <row r="72" spans="1:7" x14ac:dyDescent="0.25">
      <c r="A72" s="3">
        <v>45497</v>
      </c>
      <c r="B72" s="4" t="s">
        <v>79</v>
      </c>
      <c r="C72" s="4" t="s">
        <v>8</v>
      </c>
      <c r="D72" s="5" t="s">
        <v>81</v>
      </c>
      <c r="E72" s="10">
        <v>44550</v>
      </c>
      <c r="F72" s="10"/>
      <c r="G72" s="10">
        <f>G71+Table1[[#This Row],[Supply Goods]]-Table1[[#This Row],[Paid]]</f>
        <v>348660</v>
      </c>
    </row>
    <row r="73" spans="1:7" x14ac:dyDescent="0.25">
      <c r="A73" s="3">
        <v>45497</v>
      </c>
      <c r="B73" s="4" t="s">
        <v>83</v>
      </c>
      <c r="C73" s="4" t="s">
        <v>8</v>
      </c>
      <c r="D73" s="5" t="s">
        <v>90</v>
      </c>
      <c r="E73" s="10">
        <v>5826</v>
      </c>
      <c r="F73" s="10"/>
      <c r="G73" s="10">
        <f>G72+Table1[[#This Row],[Supply Goods]]-Table1[[#This Row],[Paid]]</f>
        <v>354486</v>
      </c>
    </row>
    <row r="74" spans="1:7" x14ac:dyDescent="0.25">
      <c r="A74" s="3">
        <v>45497</v>
      </c>
      <c r="B74" s="4" t="s">
        <v>83</v>
      </c>
      <c r="C74" s="4" t="s">
        <v>8</v>
      </c>
      <c r="D74" s="5" t="s">
        <v>91</v>
      </c>
      <c r="E74" s="10">
        <v>264600</v>
      </c>
      <c r="F74" s="10"/>
      <c r="G74" s="10">
        <f>G73+Table1[[#This Row],[Supply Goods]]-Table1[[#This Row],[Paid]]</f>
        <v>619086</v>
      </c>
    </row>
    <row r="75" spans="1:7" x14ac:dyDescent="0.25">
      <c r="A75" s="3">
        <v>45500</v>
      </c>
      <c r="B75" s="4" t="s">
        <v>43</v>
      </c>
      <c r="C75" s="4" t="s">
        <v>8</v>
      </c>
      <c r="D75" s="5" t="s">
        <v>44</v>
      </c>
      <c r="E75" s="10">
        <v>5650</v>
      </c>
      <c r="F75" s="10"/>
      <c r="G75" s="10">
        <f>G74+Table1[[#This Row],[Supply Goods]]-Table1[[#This Row],[Paid]]</f>
        <v>624736</v>
      </c>
    </row>
    <row r="76" spans="1:7" x14ac:dyDescent="0.25">
      <c r="A76" s="3">
        <v>45500</v>
      </c>
      <c r="B76" s="4" t="s">
        <v>83</v>
      </c>
      <c r="C76" s="4" t="s">
        <v>8</v>
      </c>
      <c r="D76" s="5" t="s">
        <v>89</v>
      </c>
      <c r="E76" s="10">
        <v>2340</v>
      </c>
      <c r="F76" s="10"/>
      <c r="G76" s="10">
        <f>G75+Table1[[#This Row],[Supply Goods]]-Table1[[#This Row],[Paid]]</f>
        <v>627076</v>
      </c>
    </row>
    <row r="77" spans="1:7" x14ac:dyDescent="0.25">
      <c r="A77" s="3">
        <v>45500</v>
      </c>
      <c r="B77" s="4" t="s">
        <v>94</v>
      </c>
      <c r="C77" s="4" t="s">
        <v>8</v>
      </c>
      <c r="D77" s="5" t="s">
        <v>95</v>
      </c>
      <c r="E77" s="10">
        <v>206610</v>
      </c>
      <c r="F77" s="10"/>
      <c r="G77" s="10">
        <f>G76+Table1[[#This Row],[Supply Goods]]-Table1[[#This Row],[Paid]]</f>
        <v>833686</v>
      </c>
    </row>
    <row r="78" spans="1:7" x14ac:dyDescent="0.25">
      <c r="A78" s="3">
        <v>45505</v>
      </c>
      <c r="B78" s="4" t="s">
        <v>47</v>
      </c>
      <c r="C78" s="4" t="s">
        <v>8</v>
      </c>
      <c r="D78" s="5" t="s">
        <v>61</v>
      </c>
      <c r="E78" s="10">
        <v>999</v>
      </c>
      <c r="F78" s="10"/>
      <c r="G78" s="10">
        <f>G77+Table1[[#This Row],[Supply Goods]]-Table1[[#This Row],[Paid]]</f>
        <v>834685</v>
      </c>
    </row>
    <row r="79" spans="1:7" x14ac:dyDescent="0.25">
      <c r="A79" s="3">
        <v>45505</v>
      </c>
      <c r="B79" s="4" t="s">
        <v>70</v>
      </c>
      <c r="C79" s="4" t="s">
        <v>8</v>
      </c>
      <c r="D79" s="5" t="s">
        <v>71</v>
      </c>
      <c r="E79" s="10">
        <v>6237</v>
      </c>
      <c r="F79" s="10"/>
      <c r="G79" s="10">
        <f>G78+Table1[[#This Row],[Supply Goods]]-Table1[[#This Row],[Paid]]</f>
        <v>840922</v>
      </c>
    </row>
    <row r="80" spans="1:7" x14ac:dyDescent="0.25">
      <c r="A80" s="3">
        <v>45505</v>
      </c>
      <c r="B80" s="4" t="s">
        <v>70</v>
      </c>
      <c r="C80" s="4" t="s">
        <v>8</v>
      </c>
      <c r="D80" s="5" t="s">
        <v>72</v>
      </c>
      <c r="E80" s="10">
        <v>1980</v>
      </c>
      <c r="F80" s="10"/>
      <c r="G80" s="10">
        <f>G79+Table1[[#This Row],[Supply Goods]]-Table1[[#This Row],[Paid]]</f>
        <v>842902</v>
      </c>
    </row>
    <row r="81" spans="1:7" x14ac:dyDescent="0.25">
      <c r="A81" s="3">
        <v>45505</v>
      </c>
      <c r="B81" s="4" t="s">
        <v>70</v>
      </c>
      <c r="C81" s="4" t="s">
        <v>8</v>
      </c>
      <c r="D81" s="5" t="s">
        <v>73</v>
      </c>
      <c r="E81" s="10">
        <v>55350</v>
      </c>
      <c r="F81" s="10"/>
      <c r="G81" s="10">
        <f>G80+Table1[[#This Row],[Supply Goods]]-Table1[[#This Row],[Paid]]</f>
        <v>898252</v>
      </c>
    </row>
    <row r="82" spans="1:7" x14ac:dyDescent="0.25">
      <c r="A82" s="3">
        <v>45505</v>
      </c>
      <c r="B82" s="4" t="s">
        <v>100</v>
      </c>
      <c r="C82" s="4" t="s">
        <v>8</v>
      </c>
      <c r="D82" s="5" t="s">
        <v>101</v>
      </c>
      <c r="E82" s="10">
        <v>32400</v>
      </c>
      <c r="F82" s="10"/>
      <c r="G82" s="10">
        <f>G81+Table1[[#This Row],[Supply Goods]]-Table1[[#This Row],[Paid]]</f>
        <v>930652</v>
      </c>
    </row>
    <row r="83" spans="1:7" x14ac:dyDescent="0.25">
      <c r="A83" s="3">
        <v>45507</v>
      </c>
      <c r="B83" s="4" t="s">
        <v>64</v>
      </c>
      <c r="C83" s="4" t="s">
        <v>8</v>
      </c>
      <c r="D83" s="5" t="s">
        <v>67</v>
      </c>
      <c r="E83" s="10">
        <v>51300</v>
      </c>
      <c r="F83" s="10"/>
      <c r="G83" s="10">
        <f>G82+Table1[[#This Row],[Supply Goods]]-Table1[[#This Row],[Paid]]</f>
        <v>981952</v>
      </c>
    </row>
    <row r="84" spans="1:7" x14ac:dyDescent="0.25">
      <c r="A84" s="3">
        <v>45509</v>
      </c>
      <c r="B84" s="4" t="s">
        <v>11</v>
      </c>
      <c r="C84" s="4" t="s">
        <v>8</v>
      </c>
      <c r="D84" s="5"/>
      <c r="E84" s="10"/>
      <c r="F84" s="10">
        <v>16040</v>
      </c>
      <c r="G84" s="10">
        <f>G83+Table1[[#This Row],[Supply Goods]]-Table1[[#This Row],[Paid]]</f>
        <v>965912</v>
      </c>
    </row>
    <row r="85" spans="1:7" x14ac:dyDescent="0.25">
      <c r="A85" s="3">
        <v>45509</v>
      </c>
      <c r="B85" s="4" t="s">
        <v>34</v>
      </c>
      <c r="C85" s="4" t="s">
        <v>8</v>
      </c>
      <c r="D85" s="5"/>
      <c r="E85" s="10"/>
      <c r="F85" s="10">
        <v>8865</v>
      </c>
      <c r="G85" s="10">
        <f>G84+Table1[[#This Row],[Supply Goods]]-Table1[[#This Row],[Paid]]</f>
        <v>957047</v>
      </c>
    </row>
    <row r="86" spans="1:7" x14ac:dyDescent="0.25">
      <c r="A86" s="3">
        <v>45509</v>
      </c>
      <c r="B86" s="4" t="s">
        <v>43</v>
      </c>
      <c r="C86" s="4" t="s">
        <v>8</v>
      </c>
      <c r="D86" s="5"/>
      <c r="E86" s="10"/>
      <c r="F86" s="10">
        <v>5650</v>
      </c>
      <c r="G86" s="10">
        <f>G85+Table1[[#This Row],[Supply Goods]]-Table1[[#This Row],[Paid]]</f>
        <v>951397</v>
      </c>
    </row>
    <row r="87" spans="1:7" x14ac:dyDescent="0.25">
      <c r="A87" s="3">
        <v>45509</v>
      </c>
      <c r="B87" s="4" t="s">
        <v>45</v>
      </c>
      <c r="C87" s="4" t="s">
        <v>8</v>
      </c>
      <c r="D87" s="5"/>
      <c r="E87" s="10"/>
      <c r="F87" s="10">
        <v>54460</v>
      </c>
      <c r="G87" s="10">
        <f>G86+Table1[[#This Row],[Supply Goods]]-Table1[[#This Row],[Paid]]</f>
        <v>896937</v>
      </c>
    </row>
    <row r="88" spans="1:7" x14ac:dyDescent="0.25">
      <c r="A88" s="3">
        <v>45509</v>
      </c>
      <c r="B88" s="4" t="s">
        <v>47</v>
      </c>
      <c r="C88" s="4" t="s">
        <v>8</v>
      </c>
      <c r="D88" s="5" t="s">
        <v>60</v>
      </c>
      <c r="E88" s="10"/>
      <c r="F88" s="10">
        <v>24884</v>
      </c>
      <c r="G88" s="10">
        <f>G87+Table1[[#This Row],[Supply Goods]]-Table1[[#This Row],[Paid]]</f>
        <v>872053</v>
      </c>
    </row>
    <row r="89" spans="1:7" x14ac:dyDescent="0.25">
      <c r="A89" s="3">
        <v>45509</v>
      </c>
      <c r="B89" s="4" t="s">
        <v>64</v>
      </c>
      <c r="C89" s="4" t="s">
        <v>8</v>
      </c>
      <c r="D89" s="5"/>
      <c r="E89" s="10"/>
      <c r="F89" s="10">
        <v>51300</v>
      </c>
      <c r="G89" s="10">
        <f>G88+Table1[[#This Row],[Supply Goods]]-Table1[[#This Row],[Paid]]</f>
        <v>820753</v>
      </c>
    </row>
    <row r="90" spans="1:7" x14ac:dyDescent="0.25">
      <c r="A90" s="3">
        <v>45509</v>
      </c>
      <c r="B90" s="4" t="s">
        <v>79</v>
      </c>
      <c r="C90" s="4" t="s">
        <v>8</v>
      </c>
      <c r="D90" s="5"/>
      <c r="E90" s="10"/>
      <c r="F90" s="10">
        <v>62465</v>
      </c>
      <c r="G90" s="10">
        <f>G89+Table1[[#This Row],[Supply Goods]]-Table1[[#This Row],[Paid]]</f>
        <v>758288</v>
      </c>
    </row>
    <row r="91" spans="1:7" x14ac:dyDescent="0.25">
      <c r="A91" s="3">
        <v>45509</v>
      </c>
      <c r="B91" s="4" t="s">
        <v>83</v>
      </c>
      <c r="C91" s="4" t="s">
        <v>8</v>
      </c>
      <c r="D91" s="5"/>
      <c r="E91" s="10"/>
      <c r="F91" s="10">
        <v>43936</v>
      </c>
      <c r="G91" s="10">
        <f>G90+Table1[[#This Row],[Supply Goods]]-Table1[[#This Row],[Paid]]</f>
        <v>714352</v>
      </c>
    </row>
    <row r="92" spans="1:7" x14ac:dyDescent="0.25">
      <c r="A92" s="3">
        <v>45509</v>
      </c>
      <c r="B92" s="4" t="s">
        <v>100</v>
      </c>
      <c r="C92" s="4" t="s">
        <v>8</v>
      </c>
      <c r="D92" s="5"/>
      <c r="E92" s="10"/>
      <c r="F92" s="10">
        <v>32400</v>
      </c>
      <c r="G92" s="10">
        <f>G91+Table1[[#This Row],[Supply Goods]]-Table1[[#This Row],[Paid]]</f>
        <v>681952</v>
      </c>
    </row>
    <row r="93" spans="1:7" x14ac:dyDescent="0.25">
      <c r="A93" s="3">
        <v>45511</v>
      </c>
      <c r="B93" s="4" t="s">
        <v>45</v>
      </c>
      <c r="C93" s="4" t="s">
        <v>8</v>
      </c>
      <c r="D93" s="5" t="s">
        <v>46</v>
      </c>
      <c r="E93" s="10">
        <v>54460</v>
      </c>
      <c r="F93" s="10"/>
      <c r="G93" s="10">
        <f>G92+Table1[[#This Row],[Supply Goods]]-Table1[[#This Row],[Paid]]</f>
        <v>736412</v>
      </c>
    </row>
    <row r="94" spans="1:7" x14ac:dyDescent="0.25">
      <c r="A94" s="3">
        <v>45511</v>
      </c>
      <c r="B94" s="4" t="s">
        <v>47</v>
      </c>
      <c r="C94" s="4" t="s">
        <v>8</v>
      </c>
      <c r="D94" s="5" t="s">
        <v>58</v>
      </c>
      <c r="E94" s="10">
        <v>3150</v>
      </c>
      <c r="F94" s="10"/>
      <c r="G94" s="10">
        <f>G93+Table1[[#This Row],[Supply Goods]]-Table1[[#This Row],[Paid]]</f>
        <v>739562</v>
      </c>
    </row>
    <row r="95" spans="1:7" x14ac:dyDescent="0.25">
      <c r="A95" s="3">
        <v>45511</v>
      </c>
      <c r="B95" s="4" t="s">
        <v>47</v>
      </c>
      <c r="C95" s="4" t="s">
        <v>8</v>
      </c>
      <c r="D95" s="5" t="s">
        <v>59</v>
      </c>
      <c r="E95" s="10">
        <v>22000</v>
      </c>
      <c r="F95" s="10"/>
      <c r="G95" s="10">
        <f>G94+Table1[[#This Row],[Supply Goods]]-Table1[[#This Row],[Paid]]</f>
        <v>761562</v>
      </c>
    </row>
    <row r="96" spans="1:7" x14ac:dyDescent="0.25">
      <c r="A96" s="3">
        <v>45511</v>
      </c>
      <c r="B96" s="4" t="s">
        <v>104</v>
      </c>
      <c r="C96" s="4" t="s">
        <v>8</v>
      </c>
      <c r="D96" s="5" t="s">
        <v>105</v>
      </c>
      <c r="E96" s="10">
        <v>148500</v>
      </c>
      <c r="F96" s="10"/>
      <c r="G96" s="10">
        <f>G95+Table1[[#This Row],[Supply Goods]]-Table1[[#This Row],[Paid]]</f>
        <v>910062</v>
      </c>
    </row>
    <row r="97" spans="1:7" x14ac:dyDescent="0.25">
      <c r="A97" s="3">
        <v>45513</v>
      </c>
      <c r="B97" s="4" t="s">
        <v>47</v>
      </c>
      <c r="C97" s="4" t="s">
        <v>8</v>
      </c>
      <c r="D97" s="5" t="s">
        <v>57</v>
      </c>
      <c r="E97" s="10">
        <v>2835</v>
      </c>
      <c r="F97" s="10"/>
      <c r="G97" s="10">
        <f>G96+Table1[[#This Row],[Supply Goods]]-Table1[[#This Row],[Paid]]</f>
        <v>912897</v>
      </c>
    </row>
    <row r="98" spans="1:7" x14ac:dyDescent="0.25">
      <c r="A98" s="3">
        <v>45516</v>
      </c>
      <c r="B98" s="4" t="s">
        <v>34</v>
      </c>
      <c r="C98" s="4" t="s">
        <v>8</v>
      </c>
      <c r="D98" s="5" t="s">
        <v>38</v>
      </c>
      <c r="E98" s="10">
        <v>8865</v>
      </c>
      <c r="F98" s="10"/>
      <c r="G98" s="10">
        <f>G97+Table1[[#This Row],[Supply Goods]]-Table1[[#This Row],[Paid]]</f>
        <v>921762</v>
      </c>
    </row>
    <row r="99" spans="1:7" x14ac:dyDescent="0.25">
      <c r="A99" s="3">
        <v>45516</v>
      </c>
      <c r="B99" s="4" t="s">
        <v>83</v>
      </c>
      <c r="C99" s="4" t="s">
        <v>8</v>
      </c>
      <c r="D99" s="5" t="s">
        <v>88</v>
      </c>
      <c r="E99" s="10">
        <v>44550</v>
      </c>
      <c r="F99" s="10"/>
      <c r="G99" s="10">
        <f>G98+Table1[[#This Row],[Supply Goods]]-Table1[[#This Row],[Paid]]</f>
        <v>966312</v>
      </c>
    </row>
    <row r="100" spans="1:7" x14ac:dyDescent="0.25">
      <c r="A100" s="3">
        <v>45517</v>
      </c>
      <c r="B100" s="4" t="s">
        <v>83</v>
      </c>
      <c r="C100" s="4" t="s">
        <v>8</v>
      </c>
      <c r="D100" s="5" t="s">
        <v>87</v>
      </c>
      <c r="E100" s="10">
        <v>25225</v>
      </c>
      <c r="F100" s="10"/>
      <c r="G100" s="10">
        <f>G99+Table1[[#This Row],[Supply Goods]]-Table1[[#This Row],[Paid]]</f>
        <v>991537</v>
      </c>
    </row>
    <row r="101" spans="1:7" x14ac:dyDescent="0.25">
      <c r="A101" s="3">
        <v>45523</v>
      </c>
      <c r="B101" s="4" t="s">
        <v>47</v>
      </c>
      <c r="C101" s="4" t="s">
        <v>8</v>
      </c>
      <c r="D101" s="5" t="s">
        <v>56</v>
      </c>
      <c r="E101" s="10">
        <v>3465</v>
      </c>
      <c r="F101" s="10"/>
      <c r="G101" s="10">
        <f>G100+Table1[[#This Row],[Supply Goods]]-Table1[[#This Row],[Paid]]</f>
        <v>995002</v>
      </c>
    </row>
    <row r="102" spans="1:7" x14ac:dyDescent="0.25">
      <c r="A102" s="3">
        <v>45526</v>
      </c>
      <c r="B102" s="4" t="s">
        <v>47</v>
      </c>
      <c r="C102" s="4" t="s">
        <v>8</v>
      </c>
      <c r="D102" s="5" t="s">
        <v>55</v>
      </c>
      <c r="E102" s="10">
        <v>124830</v>
      </c>
      <c r="F102" s="10"/>
      <c r="G102" s="10">
        <f>G101+Table1[[#This Row],[Supply Goods]]-Table1[[#This Row],[Paid]]</f>
        <v>1119832</v>
      </c>
    </row>
    <row r="103" spans="1:7" x14ac:dyDescent="0.25">
      <c r="A103" s="3">
        <v>45526</v>
      </c>
      <c r="B103" s="4" t="s">
        <v>83</v>
      </c>
      <c r="C103" s="4" t="s">
        <v>8</v>
      </c>
      <c r="D103" s="5" t="s">
        <v>86</v>
      </c>
      <c r="E103" s="10">
        <v>42930</v>
      </c>
      <c r="F103" s="10"/>
      <c r="G103" s="10">
        <f>G102+Table1[[#This Row],[Supply Goods]]-Table1[[#This Row],[Paid]]</f>
        <v>1162762</v>
      </c>
    </row>
    <row r="104" spans="1:7" x14ac:dyDescent="0.25">
      <c r="A104" s="3">
        <v>45527</v>
      </c>
      <c r="B104" s="4" t="s">
        <v>83</v>
      </c>
      <c r="C104" s="4" t="s">
        <v>8</v>
      </c>
      <c r="D104" s="5"/>
      <c r="E104" s="10"/>
      <c r="F104" s="10">
        <v>200000</v>
      </c>
      <c r="G104" s="10">
        <f>G103+Table1[[#This Row],[Supply Goods]]-Table1[[#This Row],[Paid]]</f>
        <v>962762</v>
      </c>
    </row>
    <row r="105" spans="1:7" x14ac:dyDescent="0.25">
      <c r="A105" s="3">
        <v>45527</v>
      </c>
      <c r="B105" s="4" t="s">
        <v>83</v>
      </c>
      <c r="C105" s="4" t="s">
        <v>8</v>
      </c>
      <c r="D105" s="5" t="s">
        <v>85</v>
      </c>
      <c r="E105" s="10">
        <v>8347</v>
      </c>
      <c r="F105" s="10"/>
      <c r="G105" s="10">
        <f>G104+Table1[[#This Row],[Supply Goods]]-Table1[[#This Row],[Paid]]</f>
        <v>971109</v>
      </c>
    </row>
    <row r="106" spans="1:7" x14ac:dyDescent="0.25">
      <c r="A106" s="3">
        <v>45527</v>
      </c>
      <c r="B106" s="4" t="s">
        <v>94</v>
      </c>
      <c r="C106" s="4" t="s">
        <v>8</v>
      </c>
      <c r="D106" s="5"/>
      <c r="E106" s="10"/>
      <c r="F106" s="10">
        <v>200000</v>
      </c>
      <c r="G106" s="10">
        <f>G105+Table1[[#This Row],[Supply Goods]]-Table1[[#This Row],[Paid]]</f>
        <v>771109</v>
      </c>
    </row>
    <row r="107" spans="1:7" x14ac:dyDescent="0.25">
      <c r="A107" s="3">
        <v>45527</v>
      </c>
      <c r="B107" s="4" t="s">
        <v>104</v>
      </c>
      <c r="C107" s="4" t="s">
        <v>8</v>
      </c>
      <c r="D107" s="5"/>
      <c r="E107" s="10"/>
      <c r="F107" s="10">
        <v>100000</v>
      </c>
      <c r="G107" s="10">
        <f>G106+Table1[[#This Row],[Supply Goods]]-Table1[[#This Row],[Paid]]</f>
        <v>671109</v>
      </c>
    </row>
    <row r="108" spans="1:7" x14ac:dyDescent="0.25">
      <c r="A108" s="3">
        <v>45530</v>
      </c>
      <c r="B108" s="4" t="s">
        <v>34</v>
      </c>
      <c r="C108" s="4" t="s">
        <v>8</v>
      </c>
      <c r="D108" s="5" t="s">
        <v>37</v>
      </c>
      <c r="E108" s="10">
        <v>66825</v>
      </c>
      <c r="F108" s="10"/>
      <c r="G108" s="10">
        <f>G107+Table1[[#This Row],[Supply Goods]]-Table1[[#This Row],[Paid]]</f>
        <v>737934</v>
      </c>
    </row>
    <row r="109" spans="1:7" x14ac:dyDescent="0.25">
      <c r="A109" s="3">
        <v>45530</v>
      </c>
      <c r="B109" s="4" t="s">
        <v>79</v>
      </c>
      <c r="C109" s="4" t="s">
        <v>8</v>
      </c>
      <c r="D109" s="5" t="s">
        <v>80</v>
      </c>
      <c r="E109" s="10">
        <v>21465</v>
      </c>
      <c r="F109" s="10"/>
      <c r="G109" s="10">
        <f>G108+Table1[[#This Row],[Supply Goods]]-Table1[[#This Row],[Paid]]</f>
        <v>759399</v>
      </c>
    </row>
    <row r="110" spans="1:7" x14ac:dyDescent="0.25">
      <c r="A110" s="3">
        <v>45534</v>
      </c>
      <c r="B110" s="4" t="s">
        <v>47</v>
      </c>
      <c r="C110" s="4" t="s">
        <v>8</v>
      </c>
      <c r="D110" s="5" t="s">
        <v>54</v>
      </c>
      <c r="E110" s="10">
        <v>6093</v>
      </c>
      <c r="F110" s="10"/>
      <c r="G110" s="10">
        <f>G109+Table1[[#This Row],[Supply Goods]]-Table1[[#This Row],[Paid]]</f>
        <v>765492</v>
      </c>
    </row>
    <row r="111" spans="1:7" x14ac:dyDescent="0.25">
      <c r="A111" s="3">
        <v>45538</v>
      </c>
      <c r="B111" s="4" t="s">
        <v>47</v>
      </c>
      <c r="C111" s="4" t="s">
        <v>8</v>
      </c>
      <c r="D111" s="5" t="s">
        <v>53</v>
      </c>
      <c r="E111" s="10">
        <v>1250</v>
      </c>
      <c r="F111" s="10"/>
      <c r="G111" s="10">
        <f>G110+Table1[[#This Row],[Supply Goods]]-Table1[[#This Row],[Paid]]</f>
        <v>766742</v>
      </c>
    </row>
    <row r="112" spans="1:7" x14ac:dyDescent="0.25">
      <c r="A112" s="3">
        <v>45544</v>
      </c>
      <c r="B112" s="4" t="s">
        <v>47</v>
      </c>
      <c r="C112" s="4" t="s">
        <v>8</v>
      </c>
      <c r="D112" s="5" t="s">
        <v>51</v>
      </c>
      <c r="E112" s="10"/>
      <c r="F112" s="10">
        <v>148500</v>
      </c>
      <c r="G112" s="10">
        <f>G111+Table1[[#This Row],[Supply Goods]]-Table1[[#This Row],[Paid]]</f>
        <v>618242</v>
      </c>
    </row>
    <row r="113" spans="1:7" x14ac:dyDescent="0.25">
      <c r="A113" s="3">
        <v>45544</v>
      </c>
      <c r="B113" s="4" t="s">
        <v>47</v>
      </c>
      <c r="C113" s="4" t="s">
        <v>8</v>
      </c>
      <c r="D113" s="5" t="s">
        <v>52</v>
      </c>
      <c r="E113" s="10">
        <v>1250</v>
      </c>
      <c r="F113" s="10"/>
      <c r="G113" s="10">
        <f>G112+Table1[[#This Row],[Supply Goods]]-Table1[[#This Row],[Paid]]</f>
        <v>619492</v>
      </c>
    </row>
    <row r="114" spans="1:7" x14ac:dyDescent="0.25">
      <c r="A114" s="3">
        <v>45551</v>
      </c>
      <c r="B114" s="4" t="s">
        <v>64</v>
      </c>
      <c r="C114" s="4" t="s">
        <v>8</v>
      </c>
      <c r="D114" s="5" t="s">
        <v>65</v>
      </c>
      <c r="E114" s="10">
        <v>8610</v>
      </c>
      <c r="F114" s="10"/>
      <c r="G114" s="10">
        <f>G113+Table1[[#This Row],[Supply Goods]]-Table1[[#This Row],[Paid]]</f>
        <v>628102</v>
      </c>
    </row>
    <row r="115" spans="1:7" x14ac:dyDescent="0.25">
      <c r="A115" s="3">
        <v>45551</v>
      </c>
      <c r="B115" s="4" t="s">
        <v>64</v>
      </c>
      <c r="C115" s="4" t="s">
        <v>8</v>
      </c>
      <c r="D115" s="5" t="s">
        <v>66</v>
      </c>
      <c r="E115" s="10">
        <v>8308</v>
      </c>
      <c r="F115" s="10"/>
      <c r="G115" s="10">
        <f>G114+Table1[[#This Row],[Supply Goods]]-Table1[[#This Row],[Paid]]</f>
        <v>636410</v>
      </c>
    </row>
    <row r="116" spans="1:7" x14ac:dyDescent="0.25">
      <c r="A116" s="3">
        <v>45554</v>
      </c>
      <c r="B116" s="4" t="s">
        <v>47</v>
      </c>
      <c r="C116" s="4" t="s">
        <v>8</v>
      </c>
      <c r="D116" s="5" t="s">
        <v>50</v>
      </c>
      <c r="E116" s="10">
        <v>75500</v>
      </c>
      <c r="F116" s="10"/>
      <c r="G116" s="10">
        <f>G115+Table1[[#This Row],[Supply Goods]]-Table1[[#This Row],[Paid]]</f>
        <v>711910</v>
      </c>
    </row>
    <row r="117" spans="1:7" x14ac:dyDescent="0.25">
      <c r="A117" s="3">
        <v>45566</v>
      </c>
      <c r="B117" s="4" t="s">
        <v>70</v>
      </c>
      <c r="C117" s="4" t="s">
        <v>8</v>
      </c>
      <c r="D117" s="5"/>
      <c r="E117" s="10"/>
      <c r="F117" s="10">
        <v>250000</v>
      </c>
      <c r="G117" s="10">
        <f>G116+Table1[[#This Row],[Supply Goods]]-Table1[[#This Row],[Paid]]</f>
        <v>461910</v>
      </c>
    </row>
    <row r="118" spans="1:7" x14ac:dyDescent="0.25">
      <c r="A118" s="3">
        <v>45566</v>
      </c>
      <c r="B118" s="4" t="s">
        <v>83</v>
      </c>
      <c r="C118" s="4" t="s">
        <v>8</v>
      </c>
      <c r="D118" s="5"/>
      <c r="E118" s="10"/>
      <c r="F118" s="10">
        <v>50000</v>
      </c>
      <c r="G118" s="10">
        <f>G117+Table1[[#This Row],[Supply Goods]]-Table1[[#This Row],[Paid]]</f>
        <v>411910</v>
      </c>
    </row>
    <row r="119" spans="1:7" x14ac:dyDescent="0.25">
      <c r="A119" s="3">
        <v>45569</v>
      </c>
      <c r="B119" s="4" t="s">
        <v>34</v>
      </c>
      <c r="C119" s="4" t="s">
        <v>8</v>
      </c>
      <c r="D119" s="5" t="s">
        <v>36</v>
      </c>
      <c r="E119" s="10">
        <v>62550</v>
      </c>
      <c r="F119" s="10"/>
      <c r="G119" s="10">
        <f>G118+Table1[[#This Row],[Supply Goods]]-Table1[[#This Row],[Paid]]</f>
        <v>474460</v>
      </c>
    </row>
    <row r="120" spans="1:7" x14ac:dyDescent="0.25">
      <c r="A120" s="3">
        <v>45574</v>
      </c>
      <c r="B120" s="4" t="s">
        <v>106</v>
      </c>
      <c r="C120" s="4" t="s">
        <v>8</v>
      </c>
      <c r="D120" s="5" t="s">
        <v>108</v>
      </c>
      <c r="E120" s="10">
        <v>130060</v>
      </c>
      <c r="F120" s="10"/>
      <c r="G120" s="10">
        <f>G119+Table1[[#This Row],[Supply Goods]]-Table1[[#This Row],[Paid]]</f>
        <v>604520</v>
      </c>
    </row>
    <row r="121" spans="1:7" x14ac:dyDescent="0.25">
      <c r="A121" s="3">
        <v>45577</v>
      </c>
      <c r="B121" s="4" t="s">
        <v>109</v>
      </c>
      <c r="C121" s="4" t="s">
        <v>8</v>
      </c>
      <c r="D121" s="5" t="s">
        <v>114</v>
      </c>
      <c r="E121" s="10">
        <v>33100</v>
      </c>
      <c r="F121" s="10"/>
      <c r="G121" s="10">
        <f>G120+Table1[[#This Row],[Supply Goods]]-Table1[[#This Row],[Paid]]</f>
        <v>637620</v>
      </c>
    </row>
    <row r="122" spans="1:7" x14ac:dyDescent="0.25">
      <c r="A122" s="3">
        <v>45579</v>
      </c>
      <c r="B122" s="4" t="s">
        <v>115</v>
      </c>
      <c r="C122" s="4" t="s">
        <v>8</v>
      </c>
      <c r="D122" s="5" t="s">
        <v>120</v>
      </c>
      <c r="E122" s="10">
        <v>18000</v>
      </c>
      <c r="F122" s="10"/>
      <c r="G122" s="10">
        <f>G121+Table1[[#This Row],[Supply Goods]]-Table1[[#This Row],[Paid]]</f>
        <v>655620</v>
      </c>
    </row>
    <row r="123" spans="1:7" x14ac:dyDescent="0.25">
      <c r="A123" s="3">
        <v>45580</v>
      </c>
      <c r="B123" s="4" t="s">
        <v>109</v>
      </c>
      <c r="C123" s="4" t="s">
        <v>8</v>
      </c>
      <c r="D123" s="5" t="s">
        <v>113</v>
      </c>
      <c r="E123" s="10">
        <v>4080</v>
      </c>
      <c r="F123" s="10"/>
      <c r="G123" s="10">
        <f>G122+Table1[[#This Row],[Supply Goods]]-Table1[[#This Row],[Paid]]</f>
        <v>659700</v>
      </c>
    </row>
    <row r="124" spans="1:7" x14ac:dyDescent="0.25">
      <c r="A124" s="3">
        <v>45580</v>
      </c>
      <c r="B124" s="4" t="s">
        <v>115</v>
      </c>
      <c r="C124" s="4" t="s">
        <v>8</v>
      </c>
      <c r="D124" s="5" t="s">
        <v>119</v>
      </c>
      <c r="E124" s="10">
        <v>44550</v>
      </c>
      <c r="F124" s="10"/>
      <c r="G124" s="10">
        <f>G123+Table1[[#This Row],[Supply Goods]]-Table1[[#This Row],[Paid]]</f>
        <v>704250</v>
      </c>
    </row>
    <row r="125" spans="1:7" x14ac:dyDescent="0.25">
      <c r="A125" s="3">
        <v>45584</v>
      </c>
      <c r="B125" s="4" t="s">
        <v>106</v>
      </c>
      <c r="C125" s="4" t="s">
        <v>8</v>
      </c>
      <c r="D125" s="5" t="s">
        <v>107</v>
      </c>
      <c r="E125" s="10">
        <v>3300</v>
      </c>
      <c r="F125" s="10"/>
      <c r="G125" s="10">
        <f>G124+Table1[[#This Row],[Supply Goods]]-Table1[[#This Row],[Paid]]</f>
        <v>707550</v>
      </c>
    </row>
    <row r="126" spans="1:7" x14ac:dyDescent="0.25">
      <c r="A126" s="3">
        <v>45584</v>
      </c>
      <c r="B126" s="4" t="s">
        <v>109</v>
      </c>
      <c r="C126" s="4" t="s">
        <v>8</v>
      </c>
      <c r="D126" s="5" t="s">
        <v>111</v>
      </c>
      <c r="E126" s="10">
        <v>162000</v>
      </c>
      <c r="F126" s="10"/>
      <c r="G126" s="10">
        <f>G125+Table1[[#This Row],[Supply Goods]]-Table1[[#This Row],[Paid]]</f>
        <v>869550</v>
      </c>
    </row>
    <row r="127" spans="1:7" x14ac:dyDescent="0.25">
      <c r="A127" s="3">
        <v>45584</v>
      </c>
      <c r="B127" s="4" t="s">
        <v>109</v>
      </c>
      <c r="C127" s="4" t="s">
        <v>8</v>
      </c>
      <c r="D127" s="5" t="s">
        <v>112</v>
      </c>
      <c r="E127" s="10">
        <v>7200</v>
      </c>
      <c r="F127" s="10"/>
      <c r="G127" s="10">
        <f>G126+Table1[[#This Row],[Supply Goods]]-Table1[[#This Row],[Paid]]</f>
        <v>876750</v>
      </c>
    </row>
    <row r="128" spans="1:7" x14ac:dyDescent="0.25">
      <c r="A128" s="3">
        <v>45584</v>
      </c>
      <c r="B128" s="4" t="s">
        <v>115</v>
      </c>
      <c r="C128" s="4" t="s">
        <v>8</v>
      </c>
      <c r="D128" s="5" t="s">
        <v>118</v>
      </c>
      <c r="E128" s="10">
        <v>47550</v>
      </c>
      <c r="F128" s="10"/>
      <c r="G128" s="10">
        <f>G127+Table1[[#This Row],[Supply Goods]]-Table1[[#This Row],[Paid]]</f>
        <v>924300</v>
      </c>
    </row>
    <row r="129" spans="1:7" x14ac:dyDescent="0.25">
      <c r="A129" s="3">
        <v>45586</v>
      </c>
      <c r="B129" s="4" t="s">
        <v>47</v>
      </c>
      <c r="C129" s="4" t="s">
        <v>8</v>
      </c>
      <c r="D129" s="5" t="s">
        <v>49</v>
      </c>
      <c r="E129" s="10">
        <v>3347</v>
      </c>
      <c r="F129" s="10"/>
      <c r="G129" s="10">
        <f>G128+Table1[[#This Row],[Supply Goods]]-Table1[[#This Row],[Paid]]</f>
        <v>927647</v>
      </c>
    </row>
    <row r="130" spans="1:7" x14ac:dyDescent="0.25">
      <c r="A130" s="3">
        <v>45590</v>
      </c>
      <c r="B130" s="4" t="s">
        <v>34</v>
      </c>
      <c r="C130" s="4" t="s">
        <v>8</v>
      </c>
      <c r="D130" s="5" t="s">
        <v>35</v>
      </c>
      <c r="E130" s="10">
        <v>1440</v>
      </c>
      <c r="F130" s="10"/>
      <c r="G130" s="10">
        <f>G129+Table1[[#This Row],[Supply Goods]]-Table1[[#This Row],[Paid]]</f>
        <v>929087</v>
      </c>
    </row>
    <row r="131" spans="1:7" x14ac:dyDescent="0.25">
      <c r="A131" s="3">
        <v>45590</v>
      </c>
      <c r="B131" s="4" t="s">
        <v>47</v>
      </c>
      <c r="C131" s="4" t="s">
        <v>8</v>
      </c>
      <c r="D131" s="5" t="s">
        <v>48</v>
      </c>
      <c r="E131" s="10">
        <v>700</v>
      </c>
      <c r="F131" s="10"/>
      <c r="G131" s="10">
        <f>G130+Table1[[#This Row],[Supply Goods]]-Table1[[#This Row],[Paid]]</f>
        <v>929787</v>
      </c>
    </row>
    <row r="132" spans="1:7" x14ac:dyDescent="0.25">
      <c r="A132" s="3">
        <v>45590</v>
      </c>
      <c r="B132" s="4" t="s">
        <v>83</v>
      </c>
      <c r="C132" s="4" t="s">
        <v>8</v>
      </c>
      <c r="D132" s="5" t="s">
        <v>84</v>
      </c>
      <c r="E132" s="10">
        <v>700</v>
      </c>
      <c r="F132" s="10"/>
      <c r="G132" s="10">
        <f>G131+Table1[[#This Row],[Supply Goods]]-Table1[[#This Row],[Paid]]</f>
        <v>930487</v>
      </c>
    </row>
    <row r="133" spans="1:7" x14ac:dyDescent="0.25">
      <c r="A133" s="3">
        <v>45590</v>
      </c>
      <c r="B133" s="4" t="s">
        <v>109</v>
      </c>
      <c r="C133" s="4" t="s">
        <v>8</v>
      </c>
      <c r="D133" s="5" t="s">
        <v>110</v>
      </c>
      <c r="E133" s="10">
        <v>18000</v>
      </c>
      <c r="F133" s="10"/>
      <c r="G133" s="10">
        <f>G132+Table1[[#This Row],[Supply Goods]]-Table1[[#This Row],[Paid]]</f>
        <v>948487</v>
      </c>
    </row>
    <row r="134" spans="1:7" x14ac:dyDescent="0.25">
      <c r="A134" s="3">
        <v>45590</v>
      </c>
      <c r="B134" s="4" t="s">
        <v>115</v>
      </c>
      <c r="C134" s="4" t="s">
        <v>8</v>
      </c>
      <c r="D134" s="5" t="s">
        <v>116</v>
      </c>
      <c r="E134" s="10">
        <v>30950</v>
      </c>
      <c r="F134" s="10"/>
      <c r="G134" s="10">
        <f>G133+Table1[[#This Row],[Supply Goods]]-Table1[[#This Row],[Paid]]</f>
        <v>979437</v>
      </c>
    </row>
    <row r="135" spans="1:7" x14ac:dyDescent="0.25">
      <c r="A135" s="6">
        <v>45590</v>
      </c>
      <c r="B135" s="7" t="s">
        <v>115</v>
      </c>
      <c r="C135" s="7" t="s">
        <v>8</v>
      </c>
      <c r="D135" s="8" t="s">
        <v>117</v>
      </c>
      <c r="E135" s="11">
        <v>44550</v>
      </c>
      <c r="F135" s="11"/>
      <c r="G135" s="10">
        <f>G134+Table1[[#This Row],[Supply Goods]]-Table1[[#This Row],[Paid]]</f>
        <v>1023987</v>
      </c>
    </row>
  </sheetData>
  <pageMargins left="0.7" right="0.7" top="0.75" bottom="0.75" header="0.3" footer="0.3"/>
  <pageSetup orientation="landscape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2881-006E-400B-B94C-897B2384400A}">
  <dimension ref="A2:B46"/>
  <sheetViews>
    <sheetView topLeftCell="A34" zoomScaleNormal="100" workbookViewId="0">
      <selection activeCell="G44" sqref="G44"/>
    </sheetView>
  </sheetViews>
  <sheetFormatPr defaultRowHeight="15" x14ac:dyDescent="0.25"/>
  <cols>
    <col min="1" max="1" width="41.85546875" customWidth="1"/>
    <col min="2" max="2" width="47.85546875" customWidth="1"/>
  </cols>
  <sheetData>
    <row r="2" spans="1:2" ht="26.25" x14ac:dyDescent="0.4">
      <c r="A2" s="52" t="s">
        <v>180</v>
      </c>
      <c r="B2" s="52"/>
    </row>
    <row r="3" spans="1:2" ht="26.25" x14ac:dyDescent="0.4">
      <c r="A3" s="46"/>
      <c r="B3" s="46"/>
    </row>
    <row r="4" spans="1:2" ht="26.25" x14ac:dyDescent="0.4">
      <c r="A4" s="52" t="s">
        <v>152</v>
      </c>
      <c r="B4" s="52"/>
    </row>
    <row r="5" spans="1:2" ht="26.25" x14ac:dyDescent="0.4">
      <c r="A5" s="45"/>
      <c r="B5" s="45"/>
    </row>
    <row r="6" spans="1:2" ht="26.25" x14ac:dyDescent="0.4">
      <c r="A6" s="44" t="s">
        <v>154</v>
      </c>
      <c r="B6" s="44" t="s">
        <v>153</v>
      </c>
    </row>
    <row r="7" spans="1:2" ht="27.75" customHeight="1" x14ac:dyDescent="0.25">
      <c r="A7" s="42" t="s">
        <v>155</v>
      </c>
      <c r="B7" s="42" t="s">
        <v>171</v>
      </c>
    </row>
    <row r="8" spans="1:2" ht="42.75" customHeight="1" x14ac:dyDescent="0.25">
      <c r="A8" s="42" t="s">
        <v>156</v>
      </c>
      <c r="B8" s="43" t="s">
        <v>170</v>
      </c>
    </row>
    <row r="9" spans="1:2" ht="56.25" customHeight="1" x14ac:dyDescent="0.25">
      <c r="A9" s="43" t="s">
        <v>157</v>
      </c>
      <c r="B9" s="42" t="s">
        <v>172</v>
      </c>
    </row>
    <row r="10" spans="1:2" ht="59.25" customHeight="1" x14ac:dyDescent="0.25">
      <c r="A10" s="42" t="s">
        <v>158</v>
      </c>
      <c r="B10" s="43" t="s">
        <v>169</v>
      </c>
    </row>
    <row r="11" spans="1:2" ht="27.75" customHeight="1" x14ac:dyDescent="0.25">
      <c r="A11" s="42" t="s">
        <v>161</v>
      </c>
      <c r="B11" s="42" t="s">
        <v>168</v>
      </c>
    </row>
    <row r="12" spans="1:2" ht="27.75" customHeight="1" x14ac:dyDescent="0.25">
      <c r="A12" s="42" t="s">
        <v>159</v>
      </c>
      <c r="B12" s="42" t="s">
        <v>167</v>
      </c>
    </row>
    <row r="13" spans="1:2" ht="27.75" customHeight="1" x14ac:dyDescent="0.25">
      <c r="A13" s="42" t="s">
        <v>160</v>
      </c>
      <c r="B13" s="42" t="s">
        <v>166</v>
      </c>
    </row>
    <row r="14" spans="1:2" ht="27.75" customHeight="1" x14ac:dyDescent="0.25">
      <c r="A14" s="42" t="s">
        <v>162</v>
      </c>
      <c r="B14" s="42" t="s">
        <v>165</v>
      </c>
    </row>
    <row r="15" spans="1:2" ht="27.75" customHeight="1" x14ac:dyDescent="0.25">
      <c r="A15" s="42" t="s">
        <v>163</v>
      </c>
      <c r="B15" s="42" t="s">
        <v>164</v>
      </c>
    </row>
    <row r="16" spans="1:2" ht="27.75" customHeight="1" x14ac:dyDescent="0.25">
      <c r="A16" s="40"/>
      <c r="B16" s="41"/>
    </row>
    <row r="17" spans="1:2" ht="27.75" customHeight="1" x14ac:dyDescent="0.25">
      <c r="A17" s="40"/>
      <c r="B17" s="41"/>
    </row>
    <row r="18" spans="1:2" ht="27.75" customHeight="1" x14ac:dyDescent="0.25">
      <c r="A18" s="40"/>
      <c r="B18" s="41"/>
    </row>
    <row r="19" spans="1:2" ht="27.75" customHeight="1" x14ac:dyDescent="0.25">
      <c r="A19" s="40"/>
      <c r="B19" s="41"/>
    </row>
    <row r="20" spans="1:2" ht="27.75" customHeight="1" x14ac:dyDescent="0.25">
      <c r="A20" s="40"/>
      <c r="B20" s="41"/>
    </row>
    <row r="21" spans="1:2" ht="27.75" customHeight="1" x14ac:dyDescent="0.25">
      <c r="A21" s="41"/>
      <c r="B21" s="41"/>
    </row>
    <row r="22" spans="1:2" ht="27.75" customHeight="1" x14ac:dyDescent="0.25">
      <c r="A22" s="41"/>
      <c r="B22" s="41"/>
    </row>
    <row r="23" spans="1:2" ht="27.75" customHeight="1" x14ac:dyDescent="0.25">
      <c r="A23" s="4"/>
      <c r="B23" s="4"/>
    </row>
    <row r="24" spans="1:2" ht="27.75" customHeight="1" x14ac:dyDescent="0.25">
      <c r="A24" s="4"/>
      <c r="B24" s="4"/>
    </row>
    <row r="25" spans="1:2" ht="27.75" customHeight="1" x14ac:dyDescent="0.25">
      <c r="A25" s="4"/>
      <c r="B25" s="4"/>
    </row>
    <row r="27" spans="1:2" ht="26.25" x14ac:dyDescent="0.4">
      <c r="A27" s="52" t="s">
        <v>180</v>
      </c>
      <c r="B27" s="52"/>
    </row>
    <row r="28" spans="1:2" ht="26.25" x14ac:dyDescent="0.4">
      <c r="A28" s="46"/>
      <c r="B28" s="46"/>
    </row>
    <row r="29" spans="1:2" ht="26.25" x14ac:dyDescent="0.4">
      <c r="A29" s="52" t="s">
        <v>173</v>
      </c>
      <c r="B29" s="52"/>
    </row>
    <row r="30" spans="1:2" ht="26.25" x14ac:dyDescent="0.4">
      <c r="A30" s="45"/>
      <c r="B30" s="45"/>
    </row>
    <row r="31" spans="1:2" ht="26.25" x14ac:dyDescent="0.4">
      <c r="A31" s="44" t="s">
        <v>154</v>
      </c>
      <c r="B31" s="44" t="s">
        <v>153</v>
      </c>
    </row>
    <row r="32" spans="1:2" ht="36" customHeight="1" x14ac:dyDescent="0.25">
      <c r="A32" s="42" t="s">
        <v>155</v>
      </c>
      <c r="B32" s="42" t="s">
        <v>171</v>
      </c>
    </row>
    <row r="33" spans="1:2" ht="64.5" customHeight="1" x14ac:dyDescent="0.25">
      <c r="A33" s="43" t="s">
        <v>174</v>
      </c>
      <c r="B33" s="43" t="s">
        <v>175</v>
      </c>
    </row>
    <row r="34" spans="1:2" ht="64.5" customHeight="1" x14ac:dyDescent="0.25">
      <c r="A34" s="43" t="s">
        <v>176</v>
      </c>
      <c r="B34" s="43" t="s">
        <v>175</v>
      </c>
    </row>
    <row r="35" spans="1:2" ht="57.75" customHeight="1" x14ac:dyDescent="0.25">
      <c r="A35" s="42" t="s">
        <v>177</v>
      </c>
      <c r="B35" s="43" t="s">
        <v>178</v>
      </c>
    </row>
    <row r="36" spans="1:2" ht="65.25" customHeight="1" x14ac:dyDescent="0.25">
      <c r="A36" s="43" t="s">
        <v>157</v>
      </c>
      <c r="B36" s="42" t="s">
        <v>172</v>
      </c>
    </row>
    <row r="37" spans="1:2" ht="36" customHeight="1" x14ac:dyDescent="0.25">
      <c r="A37" s="42" t="s">
        <v>161</v>
      </c>
      <c r="B37" s="42" t="s">
        <v>168</v>
      </c>
    </row>
    <row r="38" spans="1:2" ht="36" customHeight="1" x14ac:dyDescent="0.25">
      <c r="A38" s="42" t="s">
        <v>159</v>
      </c>
      <c r="B38" s="42" t="s">
        <v>167</v>
      </c>
    </row>
    <row r="39" spans="1:2" ht="36" customHeight="1" x14ac:dyDescent="0.25">
      <c r="A39" s="42" t="s">
        <v>160</v>
      </c>
      <c r="B39" s="42" t="s">
        <v>166</v>
      </c>
    </row>
    <row r="40" spans="1:2" ht="36" customHeight="1" x14ac:dyDescent="0.25">
      <c r="A40" s="42" t="s">
        <v>162</v>
      </c>
      <c r="B40" s="42" t="s">
        <v>165</v>
      </c>
    </row>
    <row r="41" spans="1:2" ht="36" customHeight="1" x14ac:dyDescent="0.25">
      <c r="A41" s="42" t="s">
        <v>163</v>
      </c>
      <c r="B41" s="42" t="s">
        <v>179</v>
      </c>
    </row>
    <row r="42" spans="1:2" ht="27.75" customHeight="1" x14ac:dyDescent="0.25">
      <c r="A42" s="42"/>
      <c r="B42" s="42"/>
    </row>
    <row r="43" spans="1:2" ht="27.75" customHeight="1" x14ac:dyDescent="0.25">
      <c r="A43" s="42"/>
      <c r="B43" s="42"/>
    </row>
    <row r="44" spans="1:2" ht="27.75" customHeight="1" x14ac:dyDescent="0.25">
      <c r="A44" s="42"/>
      <c r="B44" s="42"/>
    </row>
    <row r="45" spans="1:2" ht="27.75" customHeight="1" x14ac:dyDescent="0.25">
      <c r="A45" s="42"/>
      <c r="B45" s="42"/>
    </row>
    <row r="46" spans="1:2" ht="27.75" customHeight="1" x14ac:dyDescent="0.25">
      <c r="A46" s="42"/>
      <c r="B46" s="42"/>
    </row>
  </sheetData>
  <mergeCells count="4">
    <mergeCell ref="A4:B4"/>
    <mergeCell ref="A29:B29"/>
    <mergeCell ref="A2:B2"/>
    <mergeCell ref="A27:B27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7B3C-59D7-4999-8BE6-D8813CC0CDD5}">
  <dimension ref="A13:I54"/>
  <sheetViews>
    <sheetView topLeftCell="A13" workbookViewId="0">
      <selection activeCell="J34" sqref="J34"/>
    </sheetView>
  </sheetViews>
  <sheetFormatPr defaultRowHeight="15" x14ac:dyDescent="0.25"/>
  <cols>
    <col min="1" max="1" width="5" style="1" customWidth="1"/>
    <col min="2" max="2" width="46.7109375" customWidth="1"/>
    <col min="3" max="3" width="9.140625" bestFit="1" customWidth="1"/>
    <col min="4" max="4" width="11.28515625" bestFit="1" customWidth="1"/>
    <col min="5" max="5" width="12.42578125" bestFit="1" customWidth="1"/>
    <col min="6" max="7" width="10.5703125" bestFit="1" customWidth="1"/>
  </cols>
  <sheetData>
    <row r="13" spans="1:3" ht="18.75" x14ac:dyDescent="0.3">
      <c r="A13" s="32" t="s">
        <v>135</v>
      </c>
      <c r="B13" s="33"/>
      <c r="C13" s="33"/>
    </row>
    <row r="14" spans="1:3" ht="18.75" x14ac:dyDescent="0.3">
      <c r="A14" s="34"/>
      <c r="B14" s="33"/>
      <c r="C14" s="33"/>
    </row>
    <row r="15" spans="1:3" ht="18.75" x14ac:dyDescent="0.3">
      <c r="A15" s="32" t="s">
        <v>137</v>
      </c>
      <c r="B15" s="33"/>
      <c r="C15" s="33"/>
    </row>
    <row r="17" spans="1:5" ht="15.75" x14ac:dyDescent="0.25">
      <c r="D17" s="28" t="s">
        <v>0</v>
      </c>
      <c r="E17" s="29">
        <v>45596</v>
      </c>
    </row>
    <row r="18" spans="1:5" ht="15.75" x14ac:dyDescent="0.25">
      <c r="A18" s="13"/>
      <c r="D18" s="28" t="s">
        <v>136</v>
      </c>
      <c r="E18" s="28">
        <v>156</v>
      </c>
    </row>
    <row r="19" spans="1:5" x14ac:dyDescent="0.25">
      <c r="B19" s="14"/>
      <c r="C19" s="14"/>
    </row>
    <row r="20" spans="1:5" ht="15.75" x14ac:dyDescent="0.25">
      <c r="A20" s="12" t="s">
        <v>138</v>
      </c>
      <c r="B20" s="14"/>
      <c r="C20" s="14"/>
    </row>
    <row r="21" spans="1:5" x14ac:dyDescent="0.25">
      <c r="A21" s="13"/>
      <c r="B21" s="14"/>
      <c r="C21" s="14"/>
    </row>
    <row r="22" spans="1:5" x14ac:dyDescent="0.25">
      <c r="A22" s="55" t="s">
        <v>121</v>
      </c>
      <c r="B22" s="53" t="s">
        <v>122</v>
      </c>
      <c r="C22" s="53" t="s">
        <v>141</v>
      </c>
      <c r="D22" s="53" t="s">
        <v>123</v>
      </c>
      <c r="E22" s="53" t="s">
        <v>124</v>
      </c>
    </row>
    <row r="23" spans="1:5" ht="24.75" customHeight="1" x14ac:dyDescent="0.25">
      <c r="A23" s="55"/>
      <c r="B23" s="53"/>
      <c r="C23" s="53"/>
      <c r="D23" s="53"/>
      <c r="E23" s="53"/>
    </row>
    <row r="24" spans="1:5" x14ac:dyDescent="0.25">
      <c r="A24" s="15"/>
      <c r="B24" s="35"/>
      <c r="C24" s="35"/>
      <c r="D24" s="36"/>
      <c r="E24" s="36"/>
    </row>
    <row r="25" spans="1:5" x14ac:dyDescent="0.25">
      <c r="A25" s="39">
        <v>1</v>
      </c>
      <c r="B25" s="35" t="s">
        <v>146</v>
      </c>
      <c r="C25" s="38" t="s">
        <v>142</v>
      </c>
      <c r="D25" s="38" t="s">
        <v>125</v>
      </c>
      <c r="E25" s="38">
        <v>4</v>
      </c>
    </row>
    <row r="26" spans="1:5" x14ac:dyDescent="0.25">
      <c r="A26" s="39">
        <v>2</v>
      </c>
      <c r="B26" s="35" t="s">
        <v>145</v>
      </c>
      <c r="C26" s="38" t="s">
        <v>142</v>
      </c>
      <c r="D26" s="38" t="s">
        <v>125</v>
      </c>
      <c r="E26" s="38">
        <v>2</v>
      </c>
    </row>
    <row r="27" spans="1:5" x14ac:dyDescent="0.25">
      <c r="A27" s="39">
        <v>3</v>
      </c>
      <c r="B27" s="35" t="s">
        <v>146</v>
      </c>
      <c r="C27" s="38" t="s">
        <v>144</v>
      </c>
      <c r="D27" s="38" t="s">
        <v>125</v>
      </c>
      <c r="E27" s="38">
        <v>2</v>
      </c>
    </row>
    <row r="28" spans="1:5" x14ac:dyDescent="0.25">
      <c r="A28" s="39">
        <v>4</v>
      </c>
      <c r="B28" s="35" t="s">
        <v>140</v>
      </c>
      <c r="C28" s="38" t="s">
        <v>143</v>
      </c>
      <c r="D28" s="38" t="s">
        <v>125</v>
      </c>
      <c r="E28" s="38">
        <v>24</v>
      </c>
    </row>
    <row r="29" spans="1:5" x14ac:dyDescent="0.25">
      <c r="A29" s="39">
        <v>5</v>
      </c>
      <c r="B29" s="35" t="s">
        <v>147</v>
      </c>
      <c r="C29" s="38" t="s">
        <v>144</v>
      </c>
      <c r="D29" s="38" t="s">
        <v>126</v>
      </c>
      <c r="E29" s="38">
        <v>80</v>
      </c>
    </row>
    <row r="30" spans="1:5" x14ac:dyDescent="0.25">
      <c r="A30" s="39">
        <v>6</v>
      </c>
      <c r="B30" s="35" t="s">
        <v>148</v>
      </c>
      <c r="C30" s="38" t="s">
        <v>144</v>
      </c>
      <c r="D30" s="38" t="s">
        <v>125</v>
      </c>
      <c r="E30" s="38">
        <v>24</v>
      </c>
    </row>
    <row r="31" spans="1:5" x14ac:dyDescent="0.25">
      <c r="A31" s="39">
        <v>7</v>
      </c>
      <c r="B31" s="35" t="s">
        <v>149</v>
      </c>
      <c r="C31" s="38" t="s">
        <v>144</v>
      </c>
      <c r="D31" s="38" t="s">
        <v>125</v>
      </c>
      <c r="E31" s="38">
        <v>4</v>
      </c>
    </row>
    <row r="32" spans="1:5" x14ac:dyDescent="0.25">
      <c r="A32" s="39">
        <v>8</v>
      </c>
      <c r="B32" s="35" t="s">
        <v>150</v>
      </c>
      <c r="C32" s="38" t="s">
        <v>144</v>
      </c>
      <c r="D32" s="38" t="s">
        <v>125</v>
      </c>
      <c r="E32" s="38">
        <v>12</v>
      </c>
    </row>
    <row r="33" spans="1:9" x14ac:dyDescent="0.25">
      <c r="A33" s="39">
        <v>9</v>
      </c>
      <c r="B33" s="35" t="s">
        <v>151</v>
      </c>
      <c r="C33" s="38" t="s">
        <v>142</v>
      </c>
      <c r="D33" s="38" t="s">
        <v>126</v>
      </c>
      <c r="E33" s="38">
        <v>5</v>
      </c>
    </row>
    <row r="34" spans="1:9" x14ac:dyDescent="0.25">
      <c r="A34" s="15"/>
      <c r="B34" s="36"/>
      <c r="C34" s="36"/>
      <c r="D34" s="38"/>
      <c r="E34" s="38"/>
    </row>
    <row r="35" spans="1:9" x14ac:dyDescent="0.25">
      <c r="A35" s="15"/>
      <c r="B35" s="36"/>
      <c r="C35" s="36"/>
      <c r="D35" s="38"/>
      <c r="E35" s="38"/>
    </row>
    <row r="36" spans="1:9" ht="19.5" x14ac:dyDescent="0.25">
      <c r="A36" s="16"/>
      <c r="B36" s="37"/>
      <c r="C36" s="37"/>
      <c r="D36" s="38"/>
      <c r="E36" s="38"/>
      <c r="I36" s="17"/>
    </row>
    <row r="37" spans="1:9" ht="4.5" customHeight="1" x14ac:dyDescent="0.25">
      <c r="A37" s="19"/>
      <c r="B37" s="20"/>
      <c r="C37" s="20"/>
    </row>
    <row r="38" spans="1:9" ht="14.45" hidden="1" customHeight="1" x14ac:dyDescent="0.25">
      <c r="A38" s="54" t="s">
        <v>127</v>
      </c>
      <c r="B38" s="54"/>
      <c r="C38" s="21"/>
    </row>
    <row r="39" spans="1:9" ht="14.45" hidden="1" customHeight="1" x14ac:dyDescent="0.25">
      <c r="A39" s="21" t="s">
        <v>128</v>
      </c>
      <c r="B39" s="21"/>
      <c r="C39" s="21"/>
    </row>
    <row r="40" spans="1:9" ht="14.45" hidden="1" customHeight="1" x14ac:dyDescent="0.25">
      <c r="A40" s="21" t="s">
        <v>129</v>
      </c>
      <c r="B40" s="21"/>
      <c r="C40" s="21"/>
      <c r="G40" s="18"/>
    </row>
    <row r="41" spans="1:9" ht="14.45" hidden="1" customHeight="1" x14ac:dyDescent="0.25">
      <c r="A41" s="21" t="s">
        <v>130</v>
      </c>
      <c r="B41" s="21"/>
      <c r="C41" s="21"/>
      <c r="G41" s="18"/>
    </row>
    <row r="42" spans="1:9" ht="14.45" hidden="1" customHeight="1" x14ac:dyDescent="0.25">
      <c r="A42" s="21"/>
      <c r="B42" s="21"/>
      <c r="C42" s="21"/>
      <c r="G42" s="18"/>
    </row>
    <row r="43" spans="1:9" ht="14.45" hidden="1" customHeight="1" x14ac:dyDescent="0.25">
      <c r="A43" s="21" t="s">
        <v>131</v>
      </c>
      <c r="B43" s="21"/>
      <c r="C43" s="21"/>
      <c r="G43" s="18"/>
    </row>
    <row r="44" spans="1:9" ht="14.45" hidden="1" customHeight="1" x14ac:dyDescent="0.25">
      <c r="A44" s="21" t="s">
        <v>132</v>
      </c>
      <c r="B44" s="21"/>
      <c r="C44" s="21"/>
      <c r="G44" s="18"/>
    </row>
    <row r="45" spans="1:9" ht="14.45" customHeight="1" x14ac:dyDescent="0.25">
      <c r="A45" s="19"/>
      <c r="B45" s="20"/>
      <c r="C45" s="20"/>
    </row>
    <row r="46" spans="1:9" ht="18.75" hidden="1" x14ac:dyDescent="0.25">
      <c r="A46" s="22" t="s">
        <v>133</v>
      </c>
      <c r="B46" s="23"/>
      <c r="C46" s="23"/>
    </row>
    <row r="47" spans="1:9" ht="18.75" x14ac:dyDescent="0.25">
      <c r="A47" s="22"/>
      <c r="B47" s="23"/>
      <c r="C47" s="23"/>
    </row>
    <row r="48" spans="1:9" ht="23.25" x14ac:dyDescent="0.25">
      <c r="A48" s="22"/>
      <c r="B48" s="30" t="s">
        <v>139</v>
      </c>
      <c r="C48" s="30"/>
      <c r="D48" s="31"/>
      <c r="E48" s="31"/>
    </row>
    <row r="49" spans="1:3" ht="18.75" x14ac:dyDescent="0.25">
      <c r="A49" s="22"/>
      <c r="B49" s="23"/>
      <c r="C49" s="23"/>
    </row>
    <row r="50" spans="1:3" ht="18.75" x14ac:dyDescent="0.25">
      <c r="A50" s="22"/>
      <c r="B50" s="23"/>
      <c r="C50" s="23"/>
    </row>
    <row r="51" spans="1:3" ht="18.75" x14ac:dyDescent="0.25">
      <c r="A51" s="24" t="s">
        <v>134</v>
      </c>
      <c r="B51" s="23"/>
      <c r="C51" s="23"/>
    </row>
    <row r="52" spans="1:3" ht="15.75" x14ac:dyDescent="0.25">
      <c r="A52" s="25"/>
      <c r="B52" s="23"/>
      <c r="C52" s="23"/>
    </row>
    <row r="53" spans="1:3" ht="26.45" customHeight="1" x14ac:dyDescent="0.25">
      <c r="A53" s="25"/>
      <c r="B53" s="23"/>
      <c r="C53" s="23"/>
    </row>
    <row r="54" spans="1:3" ht="15.75" x14ac:dyDescent="0.25">
      <c r="A54" s="26"/>
      <c r="B54" s="27"/>
      <c r="C54" s="27"/>
    </row>
  </sheetData>
  <mergeCells count="6">
    <mergeCell ref="E22:E23"/>
    <mergeCell ref="A38:B38"/>
    <mergeCell ref="D22:D23"/>
    <mergeCell ref="A22:A23"/>
    <mergeCell ref="B22:B23"/>
    <mergeCell ref="C22:C23"/>
  </mergeCells>
  <pageMargins left="0.70866141732283472" right="0.70866141732283472" top="0" bottom="0.74803149606299213" header="0.31496062992125984" footer="0.31496062992125984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0213B-5EF1-42C2-9FAF-EB0814186487}">
  <dimension ref="A1:E19"/>
  <sheetViews>
    <sheetView tabSelected="1" workbookViewId="0">
      <selection activeCell="H10" sqref="H10"/>
    </sheetView>
  </sheetViews>
  <sheetFormatPr defaultRowHeight="15" x14ac:dyDescent="0.25"/>
  <cols>
    <col min="1" max="1" width="12.85546875" customWidth="1"/>
    <col min="2" max="2" width="22.42578125" customWidth="1"/>
    <col min="3" max="3" width="18" customWidth="1"/>
    <col min="4" max="4" width="13.42578125" customWidth="1"/>
    <col min="5" max="5" width="13.5703125" customWidth="1"/>
  </cols>
  <sheetData>
    <row r="1" spans="1:5" s="47" customFormat="1" ht="23.25" x14ac:dyDescent="0.25">
      <c r="A1" s="51" t="s">
        <v>181</v>
      </c>
      <c r="B1" s="51" t="s">
        <v>122</v>
      </c>
      <c r="C1" s="51" t="s">
        <v>141</v>
      </c>
      <c r="D1" s="51" t="s">
        <v>124</v>
      </c>
      <c r="E1" s="51" t="s">
        <v>123</v>
      </c>
    </row>
    <row r="2" spans="1:5" s="47" customFormat="1" ht="15.75" x14ac:dyDescent="0.25">
      <c r="A2" s="50">
        <v>1</v>
      </c>
      <c r="B2" s="49" t="s">
        <v>182</v>
      </c>
      <c r="C2" s="49" t="s">
        <v>186</v>
      </c>
      <c r="D2" s="49">
        <v>80</v>
      </c>
      <c r="E2" s="49" t="s">
        <v>184</v>
      </c>
    </row>
    <row r="3" spans="1:5" s="47" customFormat="1" ht="15.75" x14ac:dyDescent="0.25">
      <c r="A3" s="50">
        <v>2</v>
      </c>
      <c r="B3" s="49" t="s">
        <v>182</v>
      </c>
      <c r="C3" s="49" t="s">
        <v>185</v>
      </c>
      <c r="D3" s="49">
        <v>400</v>
      </c>
      <c r="E3" s="49" t="s">
        <v>184</v>
      </c>
    </row>
    <row r="4" spans="1:5" s="47" customFormat="1" ht="15.75" x14ac:dyDescent="0.25">
      <c r="A4" s="50">
        <v>3</v>
      </c>
      <c r="B4" s="49" t="s">
        <v>182</v>
      </c>
      <c r="C4" s="49" t="s">
        <v>142</v>
      </c>
      <c r="D4" s="49">
        <v>200</v>
      </c>
      <c r="E4" s="49" t="s">
        <v>184</v>
      </c>
    </row>
    <row r="5" spans="1:5" s="47" customFormat="1" ht="15.75" x14ac:dyDescent="0.25">
      <c r="A5" s="50">
        <v>4</v>
      </c>
      <c r="B5" s="49" t="s">
        <v>188</v>
      </c>
      <c r="C5" s="49" t="s">
        <v>191</v>
      </c>
      <c r="D5" s="49">
        <v>8</v>
      </c>
      <c r="E5" s="49" t="s">
        <v>125</v>
      </c>
    </row>
    <row r="6" spans="1:5" s="47" customFormat="1" ht="15.75" x14ac:dyDescent="0.25">
      <c r="A6" s="50">
        <v>5</v>
      </c>
      <c r="B6" s="49" t="s">
        <v>192</v>
      </c>
      <c r="C6" s="49" t="s">
        <v>193</v>
      </c>
      <c r="D6" s="49">
        <v>8</v>
      </c>
      <c r="E6" s="49" t="s">
        <v>125</v>
      </c>
    </row>
    <row r="7" spans="1:5" s="47" customFormat="1" ht="21" x14ac:dyDescent="0.25">
      <c r="A7" s="50"/>
      <c r="B7" s="56" t="s">
        <v>194</v>
      </c>
      <c r="C7" s="56"/>
      <c r="D7" s="48"/>
      <c r="E7" s="48"/>
    </row>
    <row r="8" spans="1:5" s="47" customFormat="1" ht="15.75" x14ac:dyDescent="0.25">
      <c r="A8" s="50">
        <v>1</v>
      </c>
      <c r="B8" s="49" t="s">
        <v>195</v>
      </c>
      <c r="C8" s="49" t="s">
        <v>196</v>
      </c>
      <c r="D8" s="49">
        <v>24</v>
      </c>
      <c r="E8" s="49" t="s">
        <v>125</v>
      </c>
    </row>
    <row r="9" spans="1:5" s="47" customFormat="1" ht="15.75" x14ac:dyDescent="0.25">
      <c r="A9" s="50">
        <v>2</v>
      </c>
      <c r="B9" s="49" t="s">
        <v>187</v>
      </c>
      <c r="C9" s="49" t="s">
        <v>186</v>
      </c>
      <c r="D9" s="49">
        <v>36</v>
      </c>
      <c r="E9" s="49" t="s">
        <v>125</v>
      </c>
    </row>
    <row r="10" spans="1:5" s="47" customFormat="1" ht="15.75" x14ac:dyDescent="0.25">
      <c r="A10" s="50">
        <v>3</v>
      </c>
      <c r="B10" s="49" t="s">
        <v>188</v>
      </c>
      <c r="C10" s="49" t="s">
        <v>197</v>
      </c>
      <c r="D10" s="49">
        <v>30</v>
      </c>
      <c r="E10" s="49" t="s">
        <v>125</v>
      </c>
    </row>
    <row r="11" spans="1:5" s="47" customFormat="1" ht="15.75" x14ac:dyDescent="0.25">
      <c r="A11" s="50">
        <v>4</v>
      </c>
      <c r="B11" s="49" t="s">
        <v>188</v>
      </c>
      <c r="C11" s="49" t="s">
        <v>198</v>
      </c>
      <c r="D11" s="49">
        <v>36</v>
      </c>
      <c r="E11" s="49" t="s">
        <v>125</v>
      </c>
    </row>
    <row r="12" spans="1:5" s="47" customFormat="1" ht="15.75" x14ac:dyDescent="0.25">
      <c r="A12" s="50">
        <v>5</v>
      </c>
      <c r="B12" s="49" t="s">
        <v>188</v>
      </c>
      <c r="C12" s="49" t="s">
        <v>199</v>
      </c>
      <c r="D12" s="49">
        <v>45</v>
      </c>
      <c r="E12" s="49" t="s">
        <v>125</v>
      </c>
    </row>
    <row r="13" spans="1:5" s="47" customFormat="1" ht="15.75" x14ac:dyDescent="0.25">
      <c r="A13" s="50">
        <v>6</v>
      </c>
      <c r="B13" s="49" t="s">
        <v>188</v>
      </c>
      <c r="C13" s="49" t="s">
        <v>196</v>
      </c>
      <c r="D13" s="49">
        <v>70</v>
      </c>
      <c r="E13" s="49" t="s">
        <v>125</v>
      </c>
    </row>
    <row r="14" spans="1:5" s="47" customFormat="1" ht="15.75" x14ac:dyDescent="0.25">
      <c r="A14" s="50">
        <v>7</v>
      </c>
      <c r="B14" s="49" t="s">
        <v>187</v>
      </c>
      <c r="C14" s="49" t="s">
        <v>200</v>
      </c>
      <c r="D14" s="49">
        <v>45</v>
      </c>
      <c r="E14" s="49" t="s">
        <v>125</v>
      </c>
    </row>
    <row r="15" spans="1:5" s="47" customFormat="1" ht="15.75" x14ac:dyDescent="0.25">
      <c r="A15" s="50">
        <v>8</v>
      </c>
      <c r="B15" s="49" t="s">
        <v>187</v>
      </c>
      <c r="C15" s="49" t="s">
        <v>196</v>
      </c>
      <c r="D15" s="49">
        <v>60</v>
      </c>
      <c r="E15" s="49" t="s">
        <v>125</v>
      </c>
    </row>
    <row r="16" spans="1:5" ht="15.75" x14ac:dyDescent="0.25">
      <c r="A16" s="50">
        <v>9</v>
      </c>
      <c r="B16" s="49" t="s">
        <v>201</v>
      </c>
      <c r="C16" s="49" t="s">
        <v>189</v>
      </c>
      <c r="D16" s="49">
        <v>24</v>
      </c>
      <c r="E16" s="49" t="s">
        <v>190</v>
      </c>
    </row>
    <row r="17" spans="1:5" ht="15.75" x14ac:dyDescent="0.25">
      <c r="A17" s="50">
        <v>10</v>
      </c>
      <c r="B17" s="49" t="s">
        <v>201</v>
      </c>
      <c r="C17" s="49" t="s">
        <v>183</v>
      </c>
      <c r="D17" s="49">
        <v>36</v>
      </c>
      <c r="E17" s="49" t="s">
        <v>190</v>
      </c>
    </row>
    <row r="18" spans="1:5" ht="15.75" x14ac:dyDescent="0.25">
      <c r="A18" s="50">
        <v>11</v>
      </c>
      <c r="B18" s="49" t="s">
        <v>201</v>
      </c>
      <c r="C18" s="49" t="s">
        <v>185</v>
      </c>
      <c r="D18" s="49">
        <v>24</v>
      </c>
      <c r="E18" s="49" t="s">
        <v>190</v>
      </c>
    </row>
    <row r="19" spans="1:5" ht="15.75" x14ac:dyDescent="0.25">
      <c r="A19" s="50">
        <v>12</v>
      </c>
      <c r="B19" s="49" t="s">
        <v>202</v>
      </c>
      <c r="C19" s="5" t="s">
        <v>203</v>
      </c>
      <c r="D19" s="5">
        <v>50</v>
      </c>
      <c r="E19" s="49" t="s">
        <v>190</v>
      </c>
    </row>
  </sheetData>
  <mergeCells count="1">
    <mergeCell ref="B7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2024-11-16T09:58:44Z</cp:lastPrinted>
  <dcterms:created xsi:type="dcterms:W3CDTF">2015-06-05T18:17:20Z</dcterms:created>
  <dcterms:modified xsi:type="dcterms:W3CDTF">2024-12-02T06:10:28Z</dcterms:modified>
</cp:coreProperties>
</file>