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Xls\Sent BOQ\Honey Moon lounge\"/>
    </mc:Choice>
  </mc:AlternateContent>
  <xr:revisionPtr revIDLastSave="0" documentId="13_ncr:1_{E6FF4DF6-1D01-41CE-96D0-1CC50DCB5028}" xr6:coauthVersionLast="47" xr6:coauthVersionMax="47" xr10:uidLastSave="{00000000-0000-0000-0000-000000000000}"/>
  <bookViews>
    <workbookView xWindow="-120" yWindow="-120" windowWidth="29040" windowHeight="15840" activeTab="1" xr2:uid="{00000000-000D-0000-FFFF-FFFF00000000}"/>
  </bookViews>
  <sheets>
    <sheet name="HVAC" sheetId="2" r:id="rId1"/>
    <sheet name="Plumbing &amp; Fire" sheetId="4" r:id="rId2"/>
  </sheets>
  <definedNames>
    <definedName name="_xlnm.Print_Area" localSheetId="0">HVAC!$A$1:$I$106</definedName>
    <definedName name="_xlnm.Print_Area" localSheetId="1">'Plumbing &amp; Fire'!$A$1:$I$150</definedName>
    <definedName name="_xlnm.Print_Titles" localSheetId="0">HVAC!$1:$2</definedName>
    <definedName name="_xlnm.Print_Titles" localSheetId="1">'Plumbing &amp; Fire'!$1:$2</definedName>
  </definedNames>
  <calcPr calcId="181029"/>
</workbook>
</file>

<file path=xl/calcChain.xml><?xml version="1.0" encoding="utf-8"?>
<calcChain xmlns="http://schemas.openxmlformats.org/spreadsheetml/2006/main">
  <c r="I106" i="2" l="1"/>
  <c r="H106" i="2"/>
  <c r="G106" i="2"/>
  <c r="K40" i="4"/>
  <c r="K29" i="4"/>
  <c r="K30" i="4"/>
  <c r="K31" i="4"/>
  <c r="K32" i="4"/>
  <c r="K33" i="4"/>
  <c r="K34" i="4"/>
  <c r="K35" i="4"/>
  <c r="K36" i="4"/>
  <c r="K37" i="4"/>
  <c r="K38" i="4"/>
  <c r="K39" i="4"/>
  <c r="K28" i="4"/>
  <c r="H149" i="4" l="1"/>
  <c r="G149" i="4"/>
  <c r="H146" i="4"/>
  <c r="I146" i="4" s="1"/>
  <c r="G146" i="4"/>
  <c r="H141" i="4"/>
  <c r="G141" i="4"/>
  <c r="I140" i="4"/>
  <c r="H140" i="4"/>
  <c r="G140" i="4"/>
  <c r="H138" i="4"/>
  <c r="G138" i="4"/>
  <c r="H136" i="4"/>
  <c r="G136" i="4"/>
  <c r="H134" i="4"/>
  <c r="G134" i="4"/>
  <c r="H132" i="4"/>
  <c r="G132" i="4"/>
  <c r="H130" i="4"/>
  <c r="I130" i="4" s="1"/>
  <c r="G130" i="4"/>
  <c r="H128" i="4"/>
  <c r="I128" i="4" s="1"/>
  <c r="G128" i="4"/>
  <c r="H126" i="4"/>
  <c r="G126" i="4"/>
  <c r="H124" i="4"/>
  <c r="G124" i="4"/>
  <c r="H122" i="4"/>
  <c r="I122" i="4" s="1"/>
  <c r="G122" i="4"/>
  <c r="H120" i="4"/>
  <c r="G120" i="4"/>
  <c r="H118" i="4"/>
  <c r="G118" i="4"/>
  <c r="H116" i="4"/>
  <c r="G116" i="4"/>
  <c r="H114" i="4"/>
  <c r="G114" i="4"/>
  <c r="H112" i="4"/>
  <c r="I112" i="4" s="1"/>
  <c r="G112" i="4"/>
  <c r="H109" i="4"/>
  <c r="I109" i="4" s="1"/>
  <c r="G109" i="4"/>
  <c r="H108" i="4"/>
  <c r="G108" i="4"/>
  <c r="H104" i="4"/>
  <c r="I104" i="4" s="1"/>
  <c r="G104" i="4"/>
  <c r="H102" i="4"/>
  <c r="G102" i="4"/>
  <c r="H100" i="4"/>
  <c r="G100" i="4"/>
  <c r="H97" i="4"/>
  <c r="G97" i="4"/>
  <c r="H96" i="4"/>
  <c r="G96" i="4"/>
  <c r="H93" i="4"/>
  <c r="I93" i="4" s="1"/>
  <c r="G93" i="4"/>
  <c r="H92" i="4"/>
  <c r="G92" i="4"/>
  <c r="H91" i="4"/>
  <c r="G91" i="4"/>
  <c r="H90" i="4"/>
  <c r="G90" i="4"/>
  <c r="H87" i="4"/>
  <c r="I87" i="4" s="1"/>
  <c r="G87" i="4"/>
  <c r="H83" i="4"/>
  <c r="G83" i="4"/>
  <c r="H81" i="4"/>
  <c r="I81" i="4" s="1"/>
  <c r="G81" i="4"/>
  <c r="H80" i="4"/>
  <c r="G80" i="4"/>
  <c r="H79" i="4"/>
  <c r="G79" i="4"/>
  <c r="H78" i="4"/>
  <c r="G78" i="4"/>
  <c r="H77" i="4"/>
  <c r="G77" i="4"/>
  <c r="H76" i="4"/>
  <c r="I76" i="4" s="1"/>
  <c r="G76" i="4"/>
  <c r="H73" i="4"/>
  <c r="G73" i="4"/>
  <c r="I73" i="4" s="1"/>
  <c r="H72" i="4"/>
  <c r="G72" i="4"/>
  <c r="I72" i="4" s="1"/>
  <c r="H71" i="4"/>
  <c r="G71" i="4"/>
  <c r="H70" i="4"/>
  <c r="I70" i="4" s="1"/>
  <c r="G70" i="4"/>
  <c r="H69" i="4"/>
  <c r="G69" i="4"/>
  <c r="I69" i="4" s="1"/>
  <c r="H68" i="4"/>
  <c r="G68" i="4"/>
  <c r="H67" i="4"/>
  <c r="G67" i="4"/>
  <c r="H63" i="4"/>
  <c r="G63" i="4"/>
  <c r="H61" i="4"/>
  <c r="G61" i="4"/>
  <c r="H58" i="4"/>
  <c r="G58" i="4"/>
  <c r="H56" i="4"/>
  <c r="I56" i="4" s="1"/>
  <c r="G56" i="4"/>
  <c r="H55" i="4"/>
  <c r="G55" i="4"/>
  <c r="H54" i="4"/>
  <c r="I54" i="4" s="1"/>
  <c r="G54" i="4"/>
  <c r="H50" i="4"/>
  <c r="G50" i="4"/>
  <c r="H48" i="4"/>
  <c r="G48" i="4"/>
  <c r="H45" i="4"/>
  <c r="G45" i="4"/>
  <c r="H43" i="4"/>
  <c r="G43" i="4"/>
  <c r="H41" i="4"/>
  <c r="G41" i="4"/>
  <c r="H39" i="4"/>
  <c r="G39" i="4"/>
  <c r="H37" i="4"/>
  <c r="G37" i="4"/>
  <c r="H35" i="4"/>
  <c r="G35" i="4"/>
  <c r="H34" i="4"/>
  <c r="I34" i="4" s="1"/>
  <c r="G34" i="4"/>
  <c r="H33" i="4"/>
  <c r="I33" i="4" s="1"/>
  <c r="G33" i="4"/>
  <c r="H32" i="4"/>
  <c r="I32" i="4" s="1"/>
  <c r="G32" i="4"/>
  <c r="H31" i="4"/>
  <c r="G31" i="4"/>
  <c r="H30" i="4"/>
  <c r="G30" i="4"/>
  <c r="H29" i="4"/>
  <c r="G29" i="4"/>
  <c r="H28" i="4"/>
  <c r="G28" i="4"/>
  <c r="H24" i="4"/>
  <c r="G24" i="4"/>
  <c r="H23" i="4"/>
  <c r="G23" i="4"/>
  <c r="H22" i="4"/>
  <c r="G22" i="4"/>
  <c r="H19" i="4"/>
  <c r="G19" i="4"/>
  <c r="H17" i="4"/>
  <c r="G17" i="4"/>
  <c r="H14" i="4"/>
  <c r="G14" i="4"/>
  <c r="H7" i="4"/>
  <c r="I7" i="4" s="1"/>
  <c r="G7" i="4"/>
  <c r="H6" i="4"/>
  <c r="G6" i="4"/>
  <c r="H5" i="4"/>
  <c r="G5" i="4"/>
  <c r="H4" i="4"/>
  <c r="G4" i="4"/>
  <c r="I11" i="2"/>
  <c r="H11" i="2"/>
  <c r="G11" i="2"/>
  <c r="H105" i="2"/>
  <c r="G105" i="2"/>
  <c r="H103" i="2"/>
  <c r="G103" i="2"/>
  <c r="H102" i="2"/>
  <c r="G102" i="2"/>
  <c r="H97" i="2"/>
  <c r="G97" i="2"/>
  <c r="H95" i="2"/>
  <c r="I95" i="2" s="1"/>
  <c r="G95" i="2"/>
  <c r="H94" i="2"/>
  <c r="G94" i="2"/>
  <c r="H92" i="2"/>
  <c r="G92" i="2"/>
  <c r="H91" i="2"/>
  <c r="G91" i="2"/>
  <c r="H85" i="2"/>
  <c r="G85" i="2"/>
  <c r="H84" i="2"/>
  <c r="G84" i="2"/>
  <c r="H78" i="2"/>
  <c r="G78" i="2"/>
  <c r="H76" i="2"/>
  <c r="G76" i="2"/>
  <c r="H73" i="2"/>
  <c r="I73" i="2" s="1"/>
  <c r="G73" i="2"/>
  <c r="H71" i="2"/>
  <c r="G71" i="2"/>
  <c r="H70" i="2"/>
  <c r="G70" i="2"/>
  <c r="H65" i="2"/>
  <c r="G65" i="2"/>
  <c r="H64" i="2"/>
  <c r="G64" i="2"/>
  <c r="H59" i="2"/>
  <c r="G59" i="2"/>
  <c r="H58" i="2"/>
  <c r="G58" i="2"/>
  <c r="H57" i="2"/>
  <c r="G57" i="2"/>
  <c r="H53" i="2"/>
  <c r="G53" i="2"/>
  <c r="I53" i="2" s="1"/>
  <c r="H52" i="2"/>
  <c r="G52" i="2"/>
  <c r="H51" i="2"/>
  <c r="G51" i="2"/>
  <c r="H46" i="2"/>
  <c r="G46" i="2"/>
  <c r="H42" i="2"/>
  <c r="G42" i="2"/>
  <c r="H41" i="2"/>
  <c r="I41" i="2" s="1"/>
  <c r="G41" i="2"/>
  <c r="H40" i="2"/>
  <c r="G40" i="2"/>
  <c r="H37" i="2"/>
  <c r="I37" i="2" s="1"/>
  <c r="G37" i="2"/>
  <c r="H36" i="2"/>
  <c r="G36" i="2"/>
  <c r="H35" i="2"/>
  <c r="G35" i="2"/>
  <c r="H32" i="2"/>
  <c r="I32" i="2" s="1"/>
  <c r="G32" i="2"/>
  <c r="H31" i="2"/>
  <c r="G31" i="2"/>
  <c r="I31" i="2" s="1"/>
  <c r="H27" i="2"/>
  <c r="G27" i="2"/>
  <c r="H25" i="2"/>
  <c r="G25" i="2"/>
  <c r="H23" i="2"/>
  <c r="G23" i="2"/>
  <c r="H21" i="2"/>
  <c r="G21" i="2"/>
  <c r="H19" i="2"/>
  <c r="G19" i="2"/>
  <c r="H17" i="2"/>
  <c r="G17" i="2"/>
  <c r="H15" i="2"/>
  <c r="G15" i="2"/>
  <c r="H7" i="2"/>
  <c r="I7" i="2" s="1"/>
  <c r="G7" i="2"/>
  <c r="H6" i="2"/>
  <c r="G6" i="2"/>
  <c r="I6" i="2" s="1"/>
  <c r="H5" i="2"/>
  <c r="G5" i="2"/>
  <c r="H4" i="2"/>
  <c r="G4" i="2"/>
  <c r="I83" i="4" l="1"/>
  <c r="I149" i="4"/>
  <c r="I141" i="4"/>
  <c r="I138" i="4"/>
  <c r="I136" i="4"/>
  <c r="I134" i="4"/>
  <c r="I132" i="4"/>
  <c r="I126" i="4"/>
  <c r="I124" i="4"/>
  <c r="I120" i="4"/>
  <c r="I118" i="4"/>
  <c r="I116" i="4"/>
  <c r="I114" i="4"/>
  <c r="I108" i="4"/>
  <c r="I102" i="4"/>
  <c r="I100" i="4"/>
  <c r="I97" i="4"/>
  <c r="I96" i="4"/>
  <c r="I90" i="4"/>
  <c r="I92" i="4"/>
  <c r="I91" i="4"/>
  <c r="I80" i="4"/>
  <c r="I77" i="4"/>
  <c r="I79" i="4"/>
  <c r="I78" i="4"/>
  <c r="I68" i="4"/>
  <c r="I71" i="4"/>
  <c r="I67" i="4"/>
  <c r="I63" i="4"/>
  <c r="I61" i="4"/>
  <c r="I58" i="4"/>
  <c r="I55" i="4"/>
  <c r="I50" i="4"/>
  <c r="I48" i="4"/>
  <c r="I45" i="4"/>
  <c r="I43" i="4"/>
  <c r="I35" i="4"/>
  <c r="I31" i="4"/>
  <c r="I41" i="4"/>
  <c r="I28" i="4"/>
  <c r="I30" i="4"/>
  <c r="I39" i="4"/>
  <c r="I29" i="4"/>
  <c r="I37" i="4"/>
  <c r="I23" i="4"/>
  <c r="I24" i="4"/>
  <c r="I22" i="4"/>
  <c r="I19" i="4"/>
  <c r="I17" i="4"/>
  <c r="I14" i="4"/>
  <c r="H150" i="4"/>
  <c r="I6" i="4"/>
  <c r="I5" i="4"/>
  <c r="I4" i="4"/>
  <c r="G150" i="4"/>
  <c r="I105" i="2"/>
  <c r="I103" i="2"/>
  <c r="I102" i="2"/>
  <c r="I97" i="2"/>
  <c r="I94" i="2"/>
  <c r="I91" i="2"/>
  <c r="I92" i="2"/>
  <c r="I84" i="2"/>
  <c r="I85" i="2"/>
  <c r="I78" i="2"/>
  <c r="I76" i="2"/>
  <c r="I71" i="2"/>
  <c r="I70" i="2"/>
  <c r="I65" i="2"/>
  <c r="I64" i="2"/>
  <c r="I59" i="2"/>
  <c r="I58" i="2"/>
  <c r="I57" i="2"/>
  <c r="I52" i="2"/>
  <c r="I51" i="2"/>
  <c r="I46" i="2"/>
  <c r="I42" i="2"/>
  <c r="I40" i="2"/>
  <c r="I36" i="2"/>
  <c r="I35" i="2"/>
  <c r="I27" i="2"/>
  <c r="I25" i="2"/>
  <c r="I23" i="2"/>
  <c r="I21" i="2"/>
  <c r="I19" i="2"/>
  <c r="I17" i="2"/>
  <c r="I15" i="2"/>
  <c r="I5" i="2"/>
  <c r="I4" i="2"/>
  <c r="I150" i="4" l="1"/>
</calcChain>
</file>

<file path=xl/sharedStrings.xml><?xml version="1.0" encoding="utf-8"?>
<sst xmlns="http://schemas.openxmlformats.org/spreadsheetml/2006/main" count="446" uniqueCount="274">
  <si>
    <r>
      <rPr>
        <b/>
        <sz val="10"/>
        <rFont val="Arial"/>
        <family val="2"/>
      </rPr>
      <t>Item #</t>
    </r>
  </si>
  <si>
    <r>
      <rPr>
        <b/>
        <sz val="10"/>
        <rFont val="Arial"/>
        <family val="2"/>
      </rPr>
      <t>Description</t>
    </r>
  </si>
  <si>
    <r>
      <rPr>
        <b/>
        <sz val="10"/>
        <rFont val="Arial"/>
        <family val="2"/>
      </rPr>
      <t>Qty.</t>
    </r>
  </si>
  <si>
    <r>
      <rPr>
        <b/>
        <sz val="10"/>
        <rFont val="Arial"/>
        <family val="2"/>
      </rPr>
      <t>Unit</t>
    </r>
  </si>
  <si>
    <r>
      <rPr>
        <b/>
        <sz val="10"/>
        <rFont val="Arial"/>
        <family val="2"/>
      </rPr>
      <t>Rate (Pak Rs.)</t>
    </r>
  </si>
  <si>
    <r>
      <rPr>
        <b/>
        <sz val="10"/>
        <rFont val="Arial"/>
        <family val="2"/>
      </rPr>
      <t>Amount (Pak Rs.)</t>
    </r>
  </si>
  <si>
    <r>
      <rPr>
        <b/>
        <sz val="10"/>
        <rFont val="Arial"/>
        <family val="2"/>
      </rPr>
      <t xml:space="preserve">Total Cost   (Pak
</t>
    </r>
    <r>
      <rPr>
        <b/>
        <sz val="10"/>
        <rFont val="Arial"/>
        <family val="2"/>
      </rPr>
      <t>Rs.)</t>
    </r>
  </si>
  <si>
    <r>
      <rPr>
        <b/>
        <sz val="10"/>
        <rFont val="Arial"/>
        <family val="2"/>
      </rPr>
      <t>Material</t>
    </r>
  </si>
  <si>
    <r>
      <rPr>
        <b/>
        <sz val="10"/>
        <rFont val="Arial"/>
        <family val="2"/>
      </rPr>
      <t>Installation</t>
    </r>
  </si>
  <si>
    <r>
      <rPr>
        <b/>
        <sz val="10"/>
        <rFont val="Arial"/>
        <family val="2"/>
      </rPr>
      <t>General Requirements for HVAC System</t>
    </r>
  </si>
  <si>
    <r>
      <rPr>
        <sz val="10"/>
        <rFont val="Arial MT"/>
        <family val="2"/>
      </rPr>
      <t>a.</t>
    </r>
  </si>
  <si>
    <r>
      <rPr>
        <sz val="10"/>
        <rFont val="Arial MT"/>
        <family val="2"/>
      </rPr>
      <t xml:space="preserve">Making    of    Shop    Drawings    with sectional    details    complete    in    all respect for complete HVAC Systems
</t>
    </r>
    <r>
      <rPr>
        <sz val="10"/>
        <rFont val="Arial MT"/>
        <family val="2"/>
      </rPr>
      <t>as per Specifications</t>
    </r>
  </si>
  <si>
    <r>
      <rPr>
        <sz val="10"/>
        <rFont val="Arial MT"/>
        <family val="2"/>
      </rPr>
      <t>Job</t>
    </r>
  </si>
  <si>
    <r>
      <rPr>
        <sz val="10"/>
        <rFont val="Arial MT"/>
        <family val="2"/>
      </rPr>
      <t>b.</t>
    </r>
  </si>
  <si>
    <r>
      <rPr>
        <sz val="10"/>
        <rFont val="Arial MT"/>
        <family val="2"/>
      </rPr>
      <t xml:space="preserve">Making   of   As   Built   Drawings   with sectional    details    complete    in    all respect for complete HVAC Systems
</t>
    </r>
    <r>
      <rPr>
        <sz val="10"/>
        <rFont val="Arial MT"/>
        <family val="2"/>
      </rPr>
      <t>as per Specifications</t>
    </r>
  </si>
  <si>
    <r>
      <rPr>
        <sz val="10"/>
        <rFont val="Arial MT"/>
        <family val="2"/>
      </rPr>
      <t>c.</t>
    </r>
  </si>
  <si>
    <r>
      <rPr>
        <sz val="10"/>
        <rFont val="Arial MT"/>
        <family val="2"/>
      </rPr>
      <t>Equipment  foundations  and  shifting of  equipment  from  Ground  Floor  to respective locations including Owner Supplied Equipment.</t>
    </r>
  </si>
  <si>
    <r>
      <rPr>
        <sz val="10"/>
        <rFont val="Arial MT"/>
        <family val="2"/>
      </rPr>
      <t>d.</t>
    </r>
  </si>
  <si>
    <r>
      <rPr>
        <sz val="10"/>
        <rFont val="Arial MT"/>
        <family val="2"/>
      </rPr>
      <t xml:space="preserve">Excavation  and  backfilling  the  earth for    pipe    works    as    required    to complete  the  HVAC  Works  as  per
</t>
    </r>
    <r>
      <rPr>
        <sz val="10"/>
        <rFont val="Arial MT"/>
        <family val="2"/>
      </rPr>
      <t>Drawings and Specifications.</t>
    </r>
  </si>
  <si>
    <r>
      <rPr>
        <b/>
        <sz val="10"/>
        <rFont val="Arial"/>
        <family val="2"/>
      </rPr>
      <t>Sub total cost of 23 00 10 General Requirements for HVAC Systems</t>
    </r>
  </si>
  <si>
    <r>
      <rPr>
        <b/>
        <sz val="10"/>
        <rFont val="Arial"/>
        <family val="2"/>
      </rPr>
      <t>Operation and maintenance of HVAC System</t>
    </r>
  </si>
  <si>
    <r>
      <rPr>
        <sz val="10"/>
        <rFont val="Arial MT"/>
        <family val="2"/>
      </rPr>
      <t xml:space="preserve">Operation and maintenance of HVAC
</t>
    </r>
    <r>
      <rPr>
        <sz val="10"/>
        <rFont val="Arial MT"/>
        <family val="2"/>
      </rPr>
      <t>System</t>
    </r>
  </si>
  <si>
    <r>
      <rPr>
        <sz val="10"/>
        <rFont val="Arial MT"/>
        <family val="2"/>
      </rPr>
      <t>One month test run</t>
    </r>
  </si>
  <si>
    <r>
      <rPr>
        <b/>
        <sz val="10"/>
        <rFont val="Arial"/>
        <family val="2"/>
      </rPr>
      <t>Sub total cost of 23 01 00 Operation and Maintenance of HVAC Systems</t>
    </r>
  </si>
  <si>
    <r>
      <rPr>
        <b/>
        <sz val="10"/>
        <rFont val="Arial"/>
        <family val="2"/>
      </rPr>
      <t>Common Work Results for HVAC</t>
    </r>
  </si>
  <si>
    <r>
      <rPr>
        <b/>
        <sz val="10"/>
        <rFont val="Arial"/>
        <family val="2"/>
      </rPr>
      <t>Motor Control Center (MCC)</t>
    </r>
  </si>
  <si>
    <r>
      <rPr>
        <b/>
        <sz val="10"/>
        <rFont val="Arial"/>
        <family val="2"/>
      </rPr>
      <t>a.</t>
    </r>
  </si>
  <si>
    <r>
      <rPr>
        <sz val="10"/>
        <rFont val="Arial MT"/>
        <family val="2"/>
      </rPr>
      <t>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t>
    </r>
  </si>
  <si>
    <r>
      <rPr>
        <sz val="10"/>
        <rFont val="Arial MT"/>
        <family val="2"/>
      </rPr>
      <t>No</t>
    </r>
  </si>
  <si>
    <r>
      <rPr>
        <b/>
        <sz val="10"/>
        <rFont val="Arial"/>
        <family val="2"/>
      </rPr>
      <t xml:space="preserve">Wires,    Cables,    Conduites    and
</t>
    </r>
    <r>
      <rPr>
        <b/>
        <sz val="10"/>
        <rFont val="Arial"/>
        <family val="2"/>
      </rPr>
      <t>Cable Tray</t>
    </r>
  </si>
  <si>
    <r>
      <rPr>
        <sz val="10"/>
        <rFont val="Arial MT"/>
        <family val="2"/>
      </rPr>
      <t xml:space="preserve">Supply  and  installation  of  of  wire, cables,  conduites and cable tray for power  supply,  earthing  and  controls of   HVAC   system   complete   in   all respect     as     per     drawings     and
</t>
    </r>
    <r>
      <rPr>
        <sz val="10"/>
        <rFont val="Arial MT"/>
        <family val="2"/>
      </rPr>
      <t>specifications.</t>
    </r>
  </si>
  <si>
    <r>
      <rPr>
        <b/>
        <sz val="10"/>
        <rFont val="Arial"/>
        <family val="2"/>
      </rPr>
      <t xml:space="preserve">Hangers  and  Supports  for  HVAC
</t>
    </r>
    <r>
      <rPr>
        <b/>
        <sz val="10"/>
        <rFont val="Arial"/>
        <family val="2"/>
      </rPr>
      <t>Ducting</t>
    </r>
  </si>
  <si>
    <r>
      <rPr>
        <sz val="10"/>
        <rFont val="Arial MT"/>
        <family val="2"/>
      </rPr>
      <t>Supply, Installation &amp; Commissioning of  hangers  and  supports  for  HVAC ducting complete in all respect as per drawings and specifications.</t>
    </r>
  </si>
  <si>
    <r>
      <rPr>
        <b/>
        <sz val="10"/>
        <rFont val="Arial"/>
        <family val="2"/>
      </rPr>
      <t xml:space="preserve">Hangers  and  Supports  for  HVAC
</t>
    </r>
    <r>
      <rPr>
        <b/>
        <sz val="10"/>
        <rFont val="Arial"/>
        <family val="2"/>
      </rPr>
      <t>Piping</t>
    </r>
  </si>
  <si>
    <r>
      <rPr>
        <sz val="10"/>
        <rFont val="Arial MT"/>
        <family val="2"/>
      </rPr>
      <t>Supply, Installation &amp; Commissioning of  hangers  and  supports  for  HVAC piping complete in all respect as per drawings and specifications.</t>
    </r>
  </si>
  <si>
    <r>
      <rPr>
        <b/>
        <sz val="10"/>
        <rFont val="Arial"/>
        <family val="2"/>
      </rPr>
      <t xml:space="preserve">Hangers  and  Supports  for  HVAC
</t>
    </r>
    <r>
      <rPr>
        <b/>
        <sz val="10"/>
        <rFont val="Arial"/>
        <family val="2"/>
      </rPr>
      <t>Equipment</t>
    </r>
  </si>
  <si>
    <r>
      <rPr>
        <sz val="10"/>
        <rFont val="Arial MT"/>
        <family val="2"/>
      </rPr>
      <t>Supply, Installation &amp; Commissioning of  hangers  and  supports  for  HVAC equipment complete in all respect as per drawings and specifications.</t>
    </r>
  </si>
  <si>
    <r>
      <rPr>
        <b/>
        <sz val="10"/>
        <rFont val="Arial"/>
        <family val="2"/>
      </rPr>
      <t xml:space="preserve">Identification   for   HVAC   Ducting,
</t>
    </r>
    <r>
      <rPr>
        <b/>
        <sz val="10"/>
        <rFont val="Arial"/>
        <family val="2"/>
      </rPr>
      <t>Piping and Equipment</t>
    </r>
  </si>
  <si>
    <r>
      <rPr>
        <sz val="10"/>
        <rFont val="Arial MT"/>
        <family val="2"/>
      </rPr>
      <t>Supply, Installation &amp; Commissioning of  identification  for  HVAC   ducting, piping and equipment complete in all respect     as     per     drawings     and specifications.</t>
    </r>
  </si>
  <si>
    <r>
      <rPr>
        <b/>
        <sz val="10"/>
        <rFont val="Arial"/>
        <family val="2"/>
      </rPr>
      <t>Fire Stopping</t>
    </r>
  </si>
  <si>
    <r>
      <rPr>
        <sz val="10"/>
        <rFont val="Arial MT"/>
        <family val="2"/>
      </rPr>
      <t xml:space="preserve">Supply, Installation &amp; Commissioning of    firestopping     complete    in    all respect     as     per     drawings     and
</t>
    </r>
    <r>
      <rPr>
        <sz val="10"/>
        <rFont val="Arial MT"/>
        <family val="2"/>
      </rPr>
      <t>specifications.</t>
    </r>
  </si>
  <si>
    <r>
      <rPr>
        <b/>
        <sz val="10"/>
        <rFont val="Arial"/>
        <family val="2"/>
      </rPr>
      <t>Sub total cost of 23 05 00 Common Work Results for HVAC</t>
    </r>
  </si>
  <si>
    <r>
      <rPr>
        <b/>
        <sz val="10"/>
        <rFont val="Arial"/>
        <family val="2"/>
      </rPr>
      <t>HVAC Insulation</t>
    </r>
  </si>
  <si>
    <r>
      <rPr>
        <b/>
        <sz val="10"/>
        <rFont val="Arial"/>
        <family val="2"/>
      </rPr>
      <t>Duct Insulation</t>
    </r>
  </si>
  <si>
    <r>
      <rPr>
        <sz val="10"/>
        <rFont val="Arial MT"/>
        <family val="2"/>
      </rPr>
      <t xml:space="preserve">Supply   and   installation   of   25   mm thick Fiber Glass Insulation of density
</t>
    </r>
    <r>
      <rPr>
        <sz val="10"/>
        <rFont val="Arial MT"/>
        <family val="2"/>
      </rPr>
      <t>24   kg/m3   with   Aluminum   Foil   for Internal   G.I.   sheet   metal   ducts   of different   sections   for   supply   and return  air  duct  with  Alumninum  tape and   protected   with   8   oz   Canvas Cloth   wrapping   than   painted   anti fungus  paint  complete  in  all  respect as  per  schedule,  specifications  and drawings.</t>
    </r>
  </si>
  <si>
    <r>
      <rPr>
        <sz val="10"/>
        <rFont val="Arial MT"/>
        <family val="2"/>
      </rPr>
      <t>Sq.ft</t>
    </r>
  </si>
  <si>
    <r>
      <rPr>
        <sz val="10"/>
        <rFont val="Arial MT"/>
        <family val="2"/>
      </rPr>
      <t>Supply   and   installation   of   50   mm thick       Pre-formed       Polyurethane Insulation  of  density  50  kg/m3  with Aluminum Foil facing for External G.I. sheet    metal    ducts    of    different sections   for   supply  and   return   air duct    with    Aluminum    tape    and protected  with  8  oz  Canvas  Cloth wrapping,   anti   fungus   paint   sheet metal  26  SWG  protective  cladding over    external    insulation    of    the exposed  duct  work  complete  in  all respect        as        per        schedule, specifications and drawings.</t>
    </r>
  </si>
  <si>
    <r>
      <rPr>
        <b/>
        <sz val="10"/>
        <rFont val="Arial"/>
        <family val="2"/>
      </rPr>
      <t>Refrigerant pipe insulation</t>
    </r>
  </si>
  <si>
    <r>
      <rPr>
        <sz val="10"/>
        <rFont val="Arial MT"/>
        <family val="2"/>
      </rPr>
      <t xml:space="preserve">Supply   and   installation   of   12   mm thick  Pre-moulded  Foam  Pipe  and valve    Insulation    complete    in    all respect        as        per        schedule,
</t>
    </r>
    <r>
      <rPr>
        <sz val="10"/>
        <rFont val="Arial MT"/>
        <family val="2"/>
      </rPr>
      <t>specifications and drawings.</t>
    </r>
  </si>
  <si>
    <r>
      <rPr>
        <sz val="10"/>
        <rFont val="Arial MT"/>
        <family val="2"/>
      </rPr>
      <t>3/8" Diameter</t>
    </r>
  </si>
  <si>
    <r>
      <rPr>
        <sz val="10"/>
        <rFont val="Arial MT"/>
        <family val="2"/>
      </rPr>
      <t>Rft</t>
    </r>
  </si>
  <si>
    <r>
      <rPr>
        <sz val="10"/>
        <rFont val="Arial MT"/>
        <family val="2"/>
      </rPr>
      <t>5/8" Diameter</t>
    </r>
  </si>
  <si>
    <r>
      <rPr>
        <sz val="10"/>
        <rFont val="Arial MT"/>
        <family val="2"/>
      </rPr>
      <t>1-1/8" Diameter</t>
    </r>
  </si>
  <si>
    <r>
      <rPr>
        <b/>
        <sz val="10"/>
        <rFont val="Arial"/>
        <family val="2"/>
      </rPr>
      <t>Condensate Drain Insulation</t>
    </r>
  </si>
  <si>
    <r>
      <rPr>
        <sz val="10"/>
        <rFont val="Arial MT"/>
        <family val="2"/>
      </rPr>
      <t xml:space="preserve">Supply and installation of 6 mm thick Pre-moulded         Armaflex         Pipe Insulation  complete  in  all  respect  as per    schedule,    specifications    and
</t>
    </r>
    <r>
      <rPr>
        <sz val="10"/>
        <rFont val="Arial MT"/>
        <family val="2"/>
      </rPr>
      <t>drawings.</t>
    </r>
  </si>
  <si>
    <r>
      <rPr>
        <sz val="10"/>
        <rFont val="Arial MT"/>
        <family val="2"/>
      </rPr>
      <t>20 mm (3/4 inch) Diameter</t>
    </r>
  </si>
  <si>
    <r>
      <rPr>
        <sz val="10"/>
        <rFont val="Arial MT"/>
        <family val="2"/>
      </rPr>
      <t>25 mm (1 inch) Diameter</t>
    </r>
  </si>
  <si>
    <r>
      <rPr>
        <sz val="10"/>
        <rFont val="Arial MT"/>
        <family val="2"/>
      </rPr>
      <t>32 mm (1-1/4 inch) Diameter</t>
    </r>
  </si>
  <si>
    <r>
      <rPr>
        <b/>
        <sz val="10"/>
        <rFont val="Arial"/>
        <family val="2"/>
      </rPr>
      <t>Sub total cost of 23 07 00 HVAC Insulation</t>
    </r>
  </si>
  <si>
    <r>
      <rPr>
        <b/>
        <sz val="10"/>
        <rFont val="Arial"/>
        <family val="2"/>
      </rPr>
      <t>Commissioning of HVAC</t>
    </r>
  </si>
  <si>
    <r>
      <rPr>
        <b/>
        <sz val="10"/>
        <rFont val="Arial"/>
        <family val="2"/>
      </rPr>
      <t xml:space="preserve">Testing,  Adjusting  and  balancing
</t>
    </r>
    <r>
      <rPr>
        <b/>
        <sz val="10"/>
        <rFont val="Arial"/>
        <family val="2"/>
      </rPr>
      <t>for HVAC systems</t>
    </r>
  </si>
  <si>
    <r>
      <rPr>
        <sz val="10"/>
        <rFont val="Arial MT"/>
        <family val="2"/>
      </rPr>
      <t>Testing,             balancing             and commissioning    of    HVAC    system complete in all respect including one month  test  run,  measurement  and recording  of  pressure  and  electrical data         and         submission         of technical/operation     manual,     LOG book  for  each  related  equipment  as per specifications and drawings.</t>
    </r>
  </si>
  <si>
    <r>
      <rPr>
        <b/>
        <sz val="10"/>
        <rFont val="Arial"/>
        <family val="2"/>
      </rPr>
      <t>Sub total cost of 23 08 00 Commissioning of HVAC systems</t>
    </r>
  </si>
  <si>
    <r>
      <rPr>
        <b/>
        <sz val="10"/>
        <rFont val="Arial"/>
        <family val="2"/>
      </rPr>
      <t>HVAC Piping and Pumps</t>
    </r>
  </si>
  <si>
    <r>
      <rPr>
        <b/>
        <sz val="10"/>
        <rFont val="Arial"/>
        <family val="2"/>
      </rPr>
      <t>Condensate Drain Piping</t>
    </r>
  </si>
  <si>
    <r>
      <rPr>
        <sz val="10"/>
        <rFont val="Arial MT"/>
        <family val="2"/>
      </rPr>
      <t xml:space="preserve">Supply,      Installation,      testing      &amp; Commissioning   of   UPVC   Class   D pipes &amp;  fittings for  condensate drain system   with   bends,   tees,   unions, sockets as required to complete in all respects   ready   to   operate   as   per schedule,            drawings            and
</t>
    </r>
    <r>
      <rPr>
        <sz val="10"/>
        <rFont val="Arial MT"/>
        <family val="2"/>
      </rPr>
      <t>specifications.</t>
    </r>
  </si>
  <si>
    <r>
      <rPr>
        <b/>
        <sz val="10"/>
        <rFont val="Arial"/>
        <family val="2"/>
      </rPr>
      <t>Refrigerant Piping</t>
    </r>
  </si>
  <si>
    <r>
      <rPr>
        <b/>
        <sz val="10"/>
        <rFont val="Arial"/>
        <family val="2"/>
      </rPr>
      <t>Refrigerant piping</t>
    </r>
  </si>
  <si>
    <r>
      <rPr>
        <sz val="10"/>
        <rFont val="Arial MT"/>
        <family val="2"/>
      </rPr>
      <t>Supply,      Installation,      testing      &amp; Commissioning  of  refrigerant  piping with  valves,  fittings  and  specialities complete    in    all    respect    as    per drawings and specifications.</t>
    </r>
  </si>
  <si>
    <r>
      <rPr>
        <b/>
        <sz val="10"/>
        <rFont val="Arial"/>
        <family val="2"/>
      </rPr>
      <t>Sub total cost of 23 23 00 Refrigerant Piping</t>
    </r>
  </si>
  <si>
    <r>
      <rPr>
        <b/>
        <sz val="10"/>
        <rFont val="Arial"/>
        <family val="2"/>
      </rPr>
      <t>HVAC Ducts and Casings</t>
    </r>
  </si>
  <si>
    <r>
      <rPr>
        <b/>
        <sz val="10"/>
        <rFont val="Arial"/>
        <family val="2"/>
      </rPr>
      <t xml:space="preserve">Medium/Low   pressure   G.I.  sheet
</t>
    </r>
    <r>
      <rPr>
        <b/>
        <sz val="10"/>
        <rFont val="Arial"/>
        <family val="2"/>
      </rPr>
      <t>metal ducting</t>
    </r>
  </si>
  <si>
    <r>
      <rPr>
        <sz val="10"/>
        <rFont val="Arial MT"/>
        <family val="2"/>
      </rPr>
      <t xml:space="preserve">Supply,      Installation,      testing      &amp; Commissioning      of      medium/low pressure   G.I.   sheet   metal   ducting complete    in    all    respect    as    per
</t>
    </r>
    <r>
      <rPr>
        <sz val="10"/>
        <rFont val="Arial MT"/>
        <family val="2"/>
      </rPr>
      <t>drawings and specifications.</t>
    </r>
  </si>
  <si>
    <r>
      <rPr>
        <sz val="10"/>
        <rFont val="Arial MT"/>
        <family val="2"/>
      </rPr>
      <t>24 gauge</t>
    </r>
  </si>
  <si>
    <r>
      <rPr>
        <sz val="10"/>
        <rFont val="Arial MT"/>
        <family val="2"/>
      </rPr>
      <t>22 gauge</t>
    </r>
  </si>
  <si>
    <r>
      <rPr>
        <b/>
        <sz val="10"/>
        <rFont val="Arial"/>
        <family val="2"/>
      </rPr>
      <t>Sub total cost of 23 31 00 HVAC Ducting and Casing</t>
    </r>
  </si>
  <si>
    <r>
      <rPr>
        <b/>
        <sz val="10"/>
        <rFont val="Arial"/>
        <family val="2"/>
      </rPr>
      <t>Air Duct Accessories</t>
    </r>
  </si>
  <si>
    <r>
      <rPr>
        <b/>
        <sz val="10"/>
        <rFont val="Arial"/>
        <family val="2"/>
      </rPr>
      <t>Dampers</t>
    </r>
  </si>
  <si>
    <r>
      <rPr>
        <sz val="10"/>
        <rFont val="Arial MT"/>
        <family val="2"/>
      </rPr>
      <t xml:space="preserve">Supply,      Installation,      testing      &amp; Commissioning of dampers complete in  all  respect  as  per  drawings  and
</t>
    </r>
    <r>
      <rPr>
        <sz val="10"/>
        <rFont val="Arial MT"/>
        <family val="2"/>
      </rPr>
      <t>specifications.</t>
    </r>
  </si>
  <si>
    <r>
      <rPr>
        <sz val="10"/>
        <rFont val="Arial MT"/>
        <family val="2"/>
      </rPr>
      <t>Volume Control Damper</t>
    </r>
  </si>
  <si>
    <r>
      <rPr>
        <sz val="10"/>
        <rFont val="Arial MT"/>
        <family val="2"/>
      </rPr>
      <t>Lot</t>
    </r>
  </si>
  <si>
    <r>
      <rPr>
        <sz val="10"/>
        <rFont val="Arial MT"/>
        <family val="2"/>
      </rPr>
      <t>Fire Damper</t>
    </r>
  </si>
  <si>
    <r>
      <rPr>
        <b/>
        <sz val="10"/>
        <rFont val="Arial"/>
        <family val="2"/>
      </rPr>
      <t>Flexible Connectors</t>
    </r>
  </si>
  <si>
    <r>
      <rPr>
        <sz val="10"/>
        <rFont val="Arial MT"/>
        <family val="2"/>
      </rPr>
      <t>Supply,      Installation,      testing      &amp; Commissioning of flexible connectors between blower section and air duct complete    in    all    respect    as    per drawings and specifications.</t>
    </r>
  </si>
  <si>
    <r>
      <rPr>
        <b/>
        <sz val="10"/>
        <rFont val="Arial"/>
        <family val="2"/>
      </rPr>
      <t>Flexible Duct</t>
    </r>
  </si>
  <si>
    <r>
      <rPr>
        <sz val="10"/>
        <rFont val="Arial MT"/>
        <family val="2"/>
      </rPr>
      <t xml:space="preserve">Supply,      Installation,      testing      &amp; Commissioning     of     flexible     duct complete    in    all    respect    as    per
</t>
    </r>
    <r>
      <rPr>
        <sz val="10"/>
        <rFont val="Arial MT"/>
        <family val="2"/>
      </rPr>
      <t>drawings and specifications.</t>
    </r>
  </si>
  <si>
    <r>
      <rPr>
        <sz val="10"/>
        <rFont val="Arial MT"/>
        <family val="2"/>
      </rPr>
      <t>150 mm (6 inch) Diameter</t>
    </r>
  </si>
  <si>
    <r>
      <rPr>
        <b/>
        <sz val="10"/>
        <rFont val="Arial"/>
        <family val="2"/>
      </rPr>
      <t>Duct Sound Insulation</t>
    </r>
  </si>
  <si>
    <r>
      <rPr>
        <sz val="10"/>
        <rFont val="Arial MT"/>
        <family val="2"/>
      </rPr>
      <t>Supply,      Installation,      testing      &amp; Commissioning     of     duct     sound insulation  complete  in  all  respect  as per drawings and specifications.</t>
    </r>
  </si>
  <si>
    <r>
      <rPr>
        <b/>
        <sz val="10"/>
        <rFont val="Arial"/>
        <family val="2"/>
      </rPr>
      <t>Sub total cost of 23 33 00 Air Ducts Accessories</t>
    </r>
  </si>
  <si>
    <r>
      <rPr>
        <b/>
        <sz val="10"/>
        <rFont val="Arial"/>
        <family val="2"/>
      </rPr>
      <t>HVAC Fans</t>
    </r>
  </si>
  <si>
    <r>
      <rPr>
        <b/>
        <sz val="10"/>
        <rFont val="Arial"/>
        <family val="2"/>
      </rPr>
      <t>Blowers and fans</t>
    </r>
  </si>
  <si>
    <r>
      <rPr>
        <sz val="10"/>
        <rFont val="Arial MT"/>
        <family val="2"/>
      </rPr>
      <t xml:space="preserve">Supply,      Installation,      testing      &amp; Commissioning  of  blowers  and  fans complete    in    all    respect    as    per
</t>
    </r>
    <r>
      <rPr>
        <sz val="10"/>
        <rFont val="Arial MT"/>
        <family val="2"/>
      </rPr>
      <t>drawings and specifications.</t>
    </r>
  </si>
  <si>
    <r>
      <rPr>
        <b/>
        <sz val="10"/>
        <rFont val="Arial"/>
        <family val="2"/>
      </rPr>
      <t>Propeller Exhaust Fans</t>
    </r>
  </si>
  <si>
    <r>
      <rPr>
        <sz val="10"/>
        <rFont val="Arial MT"/>
        <family val="2"/>
      </rPr>
      <t>100 CFM Static 0.2"</t>
    </r>
  </si>
  <si>
    <r>
      <rPr>
        <sz val="10"/>
        <rFont val="Arial MT"/>
        <family val="2"/>
      </rPr>
      <t>250 CFM Static 0.2"</t>
    </r>
  </si>
  <si>
    <r>
      <rPr>
        <b/>
        <sz val="10"/>
        <rFont val="Arial"/>
        <family val="2"/>
      </rPr>
      <t>Sub total cost of 23 34 00 HVAC Fans</t>
    </r>
  </si>
  <si>
    <r>
      <rPr>
        <b/>
        <sz val="10"/>
        <rFont val="Arial"/>
        <family val="2"/>
      </rPr>
      <t>Air Outlets and inlets</t>
    </r>
  </si>
  <si>
    <r>
      <rPr>
        <b/>
        <sz val="10"/>
        <rFont val="Arial"/>
        <family val="2"/>
      </rPr>
      <t>Diffusers, Registers, and Grilles</t>
    </r>
  </si>
  <si>
    <r>
      <rPr>
        <sz val="10"/>
        <rFont val="Arial MT"/>
        <family val="2"/>
      </rPr>
      <t xml:space="preserve">Supply,      Installation,      testing      &amp; Commissioning        of        Diffusers, Registers and Grilles complete in all respect     as     per     drawings     and
</t>
    </r>
    <r>
      <rPr>
        <sz val="10"/>
        <rFont val="Arial MT"/>
        <family val="2"/>
      </rPr>
      <t>specifications.</t>
    </r>
  </si>
  <si>
    <r>
      <rPr>
        <b/>
        <sz val="10"/>
        <rFont val="Arial"/>
        <family val="2"/>
      </rPr>
      <t>c.</t>
    </r>
  </si>
  <si>
    <r>
      <rPr>
        <b/>
        <sz val="10"/>
        <rFont val="Arial"/>
        <family val="2"/>
      </rPr>
      <t xml:space="preserve">Supply/Fresh         Air         Register
</t>
    </r>
    <r>
      <rPr>
        <b/>
        <sz val="10"/>
        <rFont val="Arial"/>
        <family val="2"/>
      </rPr>
      <t>(SAR/FAR)</t>
    </r>
  </si>
  <si>
    <r>
      <rPr>
        <sz val="10"/>
        <rFont val="Arial MT"/>
        <family val="2"/>
      </rPr>
      <t>1000x150 (40"x6")</t>
    </r>
  </si>
  <si>
    <r>
      <rPr>
        <sz val="10"/>
        <rFont val="Arial MT"/>
        <family val="2"/>
      </rPr>
      <t>Nos</t>
    </r>
  </si>
  <si>
    <r>
      <rPr>
        <sz val="10"/>
        <rFont val="Arial MT"/>
        <family val="2"/>
      </rPr>
      <t>1200x150 (48"x6")</t>
    </r>
  </si>
  <si>
    <r>
      <rPr>
        <b/>
        <sz val="10"/>
        <rFont val="Arial"/>
        <family val="2"/>
      </rPr>
      <t>d.</t>
    </r>
  </si>
  <si>
    <r>
      <rPr>
        <b/>
        <sz val="10"/>
        <rFont val="Arial"/>
        <family val="2"/>
      </rPr>
      <t xml:space="preserve">Return/Exhaust       Air       Register
</t>
    </r>
    <r>
      <rPr>
        <b/>
        <sz val="10"/>
        <rFont val="Arial"/>
        <family val="2"/>
      </rPr>
      <t>(RAR/EAR)</t>
    </r>
  </si>
  <si>
    <r>
      <rPr>
        <sz val="10"/>
        <rFont val="Arial MT"/>
        <family val="2"/>
      </rPr>
      <t>e.</t>
    </r>
  </si>
  <si>
    <r>
      <rPr>
        <sz val="10"/>
        <rFont val="Arial MT"/>
        <family val="2"/>
      </rPr>
      <t xml:space="preserve">Imperialine linear air diffuser 3/4" slot with   volume   control   dampers   with link to adjust the damper blade from the    face    of    linear    air    diffuser complete    in    all    respect    as    per
</t>
    </r>
    <r>
      <rPr>
        <sz val="10"/>
        <rFont val="Arial MT"/>
        <family val="2"/>
      </rPr>
      <t>drawings and specifications</t>
    </r>
  </si>
  <si>
    <r>
      <rPr>
        <sz val="10"/>
        <rFont val="Arial MT"/>
        <family val="2"/>
      </rPr>
      <t>3 slot 4Feet Long</t>
    </r>
  </si>
  <si>
    <r>
      <rPr>
        <b/>
        <sz val="10"/>
        <rFont val="Arial"/>
        <family val="2"/>
      </rPr>
      <t>Sub total cost of 23 37 00 Air Outlets and Inlets</t>
    </r>
  </si>
  <si>
    <r>
      <rPr>
        <b/>
        <sz val="10"/>
        <rFont val="Arial"/>
        <family val="2"/>
      </rPr>
      <t>Decentralized Unitary HVAC Equipment</t>
    </r>
  </si>
  <si>
    <r>
      <rPr>
        <b/>
        <sz val="10"/>
        <rFont val="Arial"/>
        <family val="2"/>
      </rPr>
      <t>Self-Contained Air-Conditioners</t>
    </r>
  </si>
  <si>
    <r>
      <rPr>
        <sz val="10"/>
        <rFont val="Arial MT"/>
        <family val="2"/>
      </rPr>
      <t>Supply,  testing  &amp;  Commissioning  of Self-Contained          Air-Conditioners complete    in    all    respect    as    per drawings and specifications.</t>
    </r>
  </si>
  <si>
    <r>
      <rPr>
        <sz val="10"/>
        <rFont val="Arial MT"/>
        <family val="2"/>
      </rPr>
      <t xml:space="preserve">Installation  &amp;  Commissioning  of  Self Contained  Air-conditioners complete in  all  respect  as  per  drawings  and
</t>
    </r>
    <r>
      <rPr>
        <sz val="10"/>
        <rFont val="Arial MT"/>
        <family val="2"/>
      </rPr>
      <t>specifications.</t>
    </r>
  </si>
  <si>
    <r>
      <rPr>
        <b/>
        <sz val="10"/>
        <rFont val="Arial"/>
        <family val="2"/>
      </rPr>
      <t>Mini Split Air-Conditioners</t>
    </r>
  </si>
  <si>
    <r>
      <rPr>
        <sz val="10"/>
        <rFont val="Arial MT"/>
        <family val="2"/>
      </rPr>
      <t>Supply    &amp;    Installation    testing    &amp; Commissioning   of   Mini   Split    Air- Conditioners  complete  in  all  respect as per drawings and specifications.</t>
    </r>
  </si>
  <si>
    <r>
      <rPr>
        <b/>
        <sz val="10"/>
        <rFont val="Arial"/>
        <family val="2"/>
      </rPr>
      <t>TOTAL COST OF HVAC WORKS</t>
    </r>
  </si>
  <si>
    <r>
      <rPr>
        <b/>
        <sz val="9"/>
        <rFont val="Arial"/>
        <family val="2"/>
      </rPr>
      <t xml:space="preserve">General Requirements for Plumbing
</t>
    </r>
    <r>
      <rPr>
        <b/>
        <sz val="9"/>
        <rFont val="Arial"/>
        <family val="2"/>
      </rPr>
      <t>System</t>
    </r>
  </si>
  <si>
    <r>
      <rPr>
        <sz val="9"/>
        <rFont val="Arial MT"/>
        <family val="2"/>
      </rPr>
      <t>a.</t>
    </r>
  </si>
  <si>
    <r>
      <rPr>
        <sz val="9"/>
        <rFont val="Arial MT"/>
        <family val="2"/>
      </rPr>
      <t>Making  of  Shop  Drawings  with  sectional details complete in all respect for complete Plumbing Systems as per Specifications</t>
    </r>
  </si>
  <si>
    <r>
      <rPr>
        <sz val="9"/>
        <rFont val="Arial MT"/>
        <family val="2"/>
      </rPr>
      <t>Job</t>
    </r>
  </si>
  <si>
    <r>
      <rPr>
        <sz val="9"/>
        <rFont val="Arial MT"/>
        <family val="2"/>
      </rPr>
      <t>b.</t>
    </r>
  </si>
  <si>
    <r>
      <rPr>
        <sz val="9"/>
        <rFont val="Arial MT"/>
        <family val="2"/>
      </rPr>
      <t>Making of As Built Drawings with sectional details complete in all respect for complete Plumbing Systems as per Specifications</t>
    </r>
  </si>
  <si>
    <r>
      <rPr>
        <sz val="9"/>
        <rFont val="Arial MT"/>
        <family val="2"/>
      </rPr>
      <t>c.</t>
    </r>
  </si>
  <si>
    <r>
      <rPr>
        <sz val="9"/>
        <rFont val="Arial MT"/>
        <family val="2"/>
      </rPr>
      <t xml:space="preserve">Equipment   foundations   and   shifting   of equipment from Ground Floor to respective locations     including     Owner     Supplied
</t>
    </r>
    <r>
      <rPr>
        <sz val="9"/>
        <rFont val="Arial MT"/>
        <family val="2"/>
      </rPr>
      <t>Equipment.</t>
    </r>
  </si>
  <si>
    <r>
      <rPr>
        <sz val="9"/>
        <rFont val="Arial MT"/>
        <family val="2"/>
      </rPr>
      <t>d.</t>
    </r>
  </si>
  <si>
    <r>
      <rPr>
        <sz val="9"/>
        <rFont val="Arial MT"/>
        <family val="2"/>
      </rPr>
      <t xml:space="preserve">Excavation  and  backfilling  the  earth  for pipe  works  as  required  to  complete  the Plumbing   Works   as   per   Drawings   and
</t>
    </r>
    <r>
      <rPr>
        <sz val="9"/>
        <rFont val="Arial MT"/>
        <family val="2"/>
      </rPr>
      <t>Specifications.</t>
    </r>
  </si>
  <si>
    <r>
      <rPr>
        <sz val="9"/>
        <rFont val="Arial MT"/>
        <family val="2"/>
      </rPr>
      <t>e.</t>
    </r>
  </si>
  <si>
    <r>
      <rPr>
        <sz val="9"/>
        <rFont val="Arial MT"/>
        <family val="2"/>
      </rPr>
      <t>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t>
    </r>
  </si>
  <si>
    <r>
      <rPr>
        <b/>
        <sz val="9"/>
        <rFont val="Arial"/>
        <family val="2"/>
      </rPr>
      <t xml:space="preserve">Operation and maintenance of
</t>
    </r>
    <r>
      <rPr>
        <b/>
        <sz val="9"/>
        <rFont val="Arial"/>
        <family val="2"/>
      </rPr>
      <t>Plumbing System</t>
    </r>
  </si>
  <si>
    <r>
      <rPr>
        <sz val="9"/>
        <rFont val="Arial MT"/>
        <family val="2"/>
      </rPr>
      <t xml:space="preserve">Operation  and  maintenance  of  Plumbing
</t>
    </r>
    <r>
      <rPr>
        <sz val="9"/>
        <rFont val="Arial MT"/>
        <family val="2"/>
      </rPr>
      <t>system for one year.</t>
    </r>
  </si>
  <si>
    <r>
      <rPr>
        <b/>
        <sz val="9"/>
        <rFont val="Arial"/>
        <family val="2"/>
      </rPr>
      <t>Common Work Results for Plumbing</t>
    </r>
  </si>
  <si>
    <r>
      <rPr>
        <sz val="9"/>
        <rFont val="Arial MT"/>
        <family val="2"/>
      </rPr>
      <t>Motor Control Centre (MCC)</t>
    </r>
  </si>
  <si>
    <r>
      <rPr>
        <sz val="9"/>
        <rFont val="Arial MT"/>
        <family val="2"/>
      </rPr>
      <t>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Plumbing equipment     including     Owner     supplied Plumbing   equipment   as   per   scheudle, speicifications and drawings.</t>
    </r>
  </si>
  <si>
    <r>
      <rPr>
        <sz val="9"/>
        <rFont val="Arial MT"/>
        <family val="2"/>
      </rPr>
      <t>No</t>
    </r>
  </si>
  <si>
    <r>
      <rPr>
        <sz val="9"/>
        <rFont val="Arial MT"/>
        <family val="2"/>
      </rPr>
      <t>Wire, cables,  conduites and cable tray</t>
    </r>
  </si>
  <si>
    <r>
      <rPr>
        <sz val="9"/>
        <rFont val="Arial MT"/>
        <family val="2"/>
      </rPr>
      <t>Supply  and  installation  of  of  wire,  cables, conduites and cable tray for power supply, earthing  and  controls  of  Plumbing  system complete  in  all  respect  as  per  drawings and specifications.</t>
    </r>
  </si>
  <si>
    <r>
      <rPr>
        <sz val="9"/>
        <rFont val="Arial MT"/>
        <family val="2"/>
      </rPr>
      <t>Meters and gauges</t>
    </r>
  </si>
  <si>
    <r>
      <rPr>
        <sz val="9"/>
        <rFont val="Arial MT"/>
        <family val="2"/>
      </rPr>
      <t xml:space="preserve">Supply   and   installation   of   meters   and gauges   with   accessories   for   plumbing piping   complete   in   all   respect   as   per
</t>
    </r>
    <r>
      <rPr>
        <sz val="9"/>
        <rFont val="Arial MT"/>
        <family val="2"/>
      </rPr>
      <t>drawings and specfications</t>
    </r>
  </si>
  <si>
    <r>
      <rPr>
        <sz val="9"/>
        <rFont val="Arial MT"/>
        <family val="2"/>
      </rPr>
      <t>Pressure gauge</t>
    </r>
  </si>
  <si>
    <r>
      <rPr>
        <sz val="9"/>
        <rFont val="Arial MT"/>
        <family val="2"/>
      </rPr>
      <t>Nos</t>
    </r>
  </si>
  <si>
    <r>
      <rPr>
        <sz val="9"/>
        <rFont val="Arial MT"/>
        <family val="2"/>
      </rPr>
      <t>Thermometer with well</t>
    </r>
  </si>
  <si>
    <r>
      <rPr>
        <sz val="9"/>
        <rFont val="Arial MT"/>
        <family val="2"/>
      </rPr>
      <t>gauge cock</t>
    </r>
  </si>
  <si>
    <r>
      <rPr>
        <sz val="9"/>
        <rFont val="Arial MT"/>
        <family val="2"/>
      </rPr>
      <t>Valves</t>
    </r>
  </si>
  <si>
    <r>
      <rPr>
        <sz val="9"/>
        <rFont val="Arial MT"/>
        <family val="2"/>
      </rPr>
      <t>Supply and installation of valves complete with  gasket,  flanges,  nuts,  bolts  and  all other   accessories    for   Plumbing   system complete  in  all  respect  as  per  drawings and specifications.</t>
    </r>
  </si>
  <si>
    <r>
      <rPr>
        <sz val="9"/>
        <rFont val="Arial MT"/>
        <family val="2"/>
      </rPr>
      <t>Gate Valves</t>
    </r>
  </si>
  <si>
    <r>
      <rPr>
        <sz val="9"/>
        <rFont val="Arial MT"/>
        <family val="2"/>
      </rPr>
      <t>3 inch dia (75 mm)</t>
    </r>
  </si>
  <si>
    <r>
      <rPr>
        <sz val="9"/>
        <rFont val="Arial MT"/>
        <family val="2"/>
      </rPr>
      <t>2-1/2 inch dia (65 mm)</t>
    </r>
  </si>
  <si>
    <r>
      <rPr>
        <sz val="9"/>
        <rFont val="Arial MT"/>
        <family val="2"/>
      </rPr>
      <t>2 inch dia (50 mm)</t>
    </r>
  </si>
  <si>
    <r>
      <rPr>
        <sz val="9"/>
        <rFont val="Arial MT"/>
        <family val="2"/>
      </rPr>
      <t>1-1/2 inch dia ( 38mm)</t>
    </r>
  </si>
  <si>
    <r>
      <rPr>
        <sz val="9"/>
        <rFont val="Arial MT"/>
        <family val="2"/>
      </rPr>
      <t>1-1/4 inch dia (32 mm)</t>
    </r>
  </si>
  <si>
    <r>
      <rPr>
        <sz val="9"/>
        <rFont val="Arial MT"/>
        <family val="2"/>
      </rPr>
      <t>1 inch dia (25 mm)</t>
    </r>
  </si>
  <si>
    <r>
      <rPr>
        <sz val="9"/>
        <rFont val="Arial MT"/>
        <family val="2"/>
      </rPr>
      <t>3/4 inch dia (19 mm)</t>
    </r>
  </si>
  <si>
    <r>
      <rPr>
        <sz val="9"/>
        <rFont val="Arial MT"/>
        <family val="2"/>
      </rPr>
      <t>1/2 inch dia (13 mm)</t>
    </r>
  </si>
  <si>
    <r>
      <rPr>
        <sz val="9"/>
        <rFont val="Arial MT"/>
        <family val="2"/>
      </rPr>
      <t>Ball Valves</t>
    </r>
  </si>
  <si>
    <r>
      <rPr>
        <sz val="9"/>
        <rFont val="Arial MT"/>
        <family val="2"/>
      </rPr>
      <t>3/4 inch dia (20 mm)</t>
    </r>
  </si>
  <si>
    <r>
      <rPr>
        <sz val="9"/>
        <rFont val="Arial MT"/>
        <family val="2"/>
      </rPr>
      <t>f</t>
    </r>
  </si>
  <si>
    <r>
      <rPr>
        <sz val="9"/>
        <rFont val="Arial MT"/>
        <family val="2"/>
      </rPr>
      <t>Strainer</t>
    </r>
  </si>
  <si>
    <r>
      <rPr>
        <sz val="9"/>
        <rFont val="Arial MT"/>
        <family val="2"/>
      </rPr>
      <t>g</t>
    </r>
  </si>
  <si>
    <r>
      <rPr>
        <sz val="9"/>
        <rFont val="Arial MT"/>
        <family val="2"/>
      </rPr>
      <t>Check Valves</t>
    </r>
  </si>
  <si>
    <r>
      <rPr>
        <sz val="9"/>
        <rFont val="Arial MT"/>
        <family val="2"/>
      </rPr>
      <t>Hangers and supports</t>
    </r>
  </si>
  <si>
    <r>
      <rPr>
        <sz val="9"/>
        <rFont val="Arial MT"/>
        <family val="2"/>
      </rPr>
      <t xml:space="preserve">Supply   and   installation   of   hangers   and supports     for     piping     and     equipment complete  in  all  respect  as  per  drawings
</t>
    </r>
    <r>
      <rPr>
        <sz val="9"/>
        <rFont val="Arial MT"/>
        <family val="2"/>
      </rPr>
      <t>and specifications.</t>
    </r>
  </si>
  <si>
    <r>
      <rPr>
        <sz val="9"/>
        <rFont val="Arial MT"/>
        <family val="2"/>
      </rPr>
      <t>Lot</t>
    </r>
  </si>
  <si>
    <r>
      <rPr>
        <sz val="9"/>
        <rFont val="Arial MT"/>
        <family val="2"/>
      </rPr>
      <t>Painting and identification works</t>
    </r>
  </si>
  <si>
    <r>
      <rPr>
        <sz val="9"/>
        <rFont val="Arial MT"/>
        <family val="2"/>
      </rPr>
      <t xml:space="preserve">Painting   and   identification   works   of   all components, supports, hangers &amp; brackets etc.    complete    in    all    respect    as    per
</t>
    </r>
    <r>
      <rPr>
        <sz val="9"/>
        <rFont val="Arial MT"/>
        <family val="2"/>
      </rPr>
      <t>drawings and specifications.</t>
    </r>
  </si>
  <si>
    <r>
      <rPr>
        <sz val="9"/>
        <rFont val="Arial MT"/>
        <family val="2"/>
      </rPr>
      <t>Facility sewage drain manholes</t>
    </r>
  </si>
  <si>
    <r>
      <rPr>
        <sz val="9"/>
        <rFont val="Arial MT"/>
        <family val="2"/>
      </rPr>
      <t>Supply  and  installation  of  facility  sewage drain manholes complete in all respect as per drawings and specifications.</t>
    </r>
  </si>
  <si>
    <r>
      <rPr>
        <sz val="9"/>
        <rFont val="Arial MT"/>
        <family val="2"/>
      </rPr>
      <t>manholes upto 3 feet depth</t>
    </r>
  </si>
  <si>
    <r>
      <rPr>
        <sz val="9"/>
        <rFont val="Arial MT"/>
        <family val="2"/>
      </rPr>
      <t>Fire stopping</t>
    </r>
  </si>
  <si>
    <r>
      <rPr>
        <sz val="9"/>
        <rFont val="Arial MT"/>
        <family val="2"/>
      </rPr>
      <t>Supply  and  installation  of fire  stopping  for plumbing  systems  complete  in  all  respect as per drawings and specifications.</t>
    </r>
  </si>
  <si>
    <r>
      <rPr>
        <b/>
        <sz val="9"/>
        <rFont val="Arial"/>
        <family val="2"/>
      </rPr>
      <t>Plumbing Insulation</t>
    </r>
  </si>
  <si>
    <r>
      <rPr>
        <sz val="9"/>
        <rFont val="Arial MT"/>
        <family val="2"/>
      </rPr>
      <t>Plumbing piping insulation</t>
    </r>
  </si>
  <si>
    <r>
      <rPr>
        <sz val="9"/>
        <rFont val="Arial MT"/>
        <family val="2"/>
      </rPr>
      <t xml:space="preserve">Supply  and  installation  of  plumbing  piping insulation  complete  in  all  respect  as  per
</t>
    </r>
    <r>
      <rPr>
        <sz val="9"/>
        <rFont val="Arial MT"/>
        <family val="2"/>
      </rPr>
      <t>drawings and specifications.</t>
    </r>
  </si>
  <si>
    <r>
      <rPr>
        <sz val="9"/>
        <rFont val="Arial MT"/>
        <family val="2"/>
      </rPr>
      <t>1/2 inch dia (15 mm)</t>
    </r>
  </si>
  <si>
    <r>
      <rPr>
        <sz val="9"/>
        <rFont val="Arial MT"/>
        <family val="2"/>
      </rPr>
      <t>Rft</t>
    </r>
  </si>
  <si>
    <r>
      <rPr>
        <b/>
        <sz val="9"/>
        <rFont val="Arial"/>
        <family val="2"/>
      </rPr>
      <t xml:space="preserve">Testing, balancing and commissioning
</t>
    </r>
    <r>
      <rPr>
        <b/>
        <sz val="9"/>
        <rFont val="Arial"/>
        <family val="2"/>
      </rPr>
      <t>of plumbing system</t>
    </r>
  </si>
  <si>
    <r>
      <rPr>
        <sz val="9"/>
        <rFont val="Arial MT"/>
        <family val="2"/>
      </rPr>
      <t xml:space="preserve">Testing,  balancing  and  commissioning  of plumbing  system  complete  in  all  respect including       one       month       test       run, measurement  and  recording  of  pressure and   electrical   data   and   submission   of technical/operation  manual,  LOG  book  for each      related      equipment      as      per
</t>
    </r>
    <r>
      <rPr>
        <sz val="9"/>
        <rFont val="Arial MT"/>
        <family val="2"/>
      </rPr>
      <t>specifications and drawings.</t>
    </r>
  </si>
  <si>
    <r>
      <rPr>
        <b/>
        <sz val="9"/>
        <rFont val="Arial"/>
        <family val="2"/>
      </rPr>
      <t>Instruments for Plumbing System</t>
    </r>
  </si>
  <si>
    <r>
      <rPr>
        <sz val="9"/>
        <rFont val="Arial MT"/>
        <family val="2"/>
      </rPr>
      <t>Level Sensors</t>
    </r>
  </si>
  <si>
    <r>
      <rPr>
        <sz val="9"/>
        <rFont val="Arial MT"/>
        <family val="2"/>
      </rPr>
      <t xml:space="preserve">Supply  and  installation  of  level  sensors complete  in  all  respect  as  per  drawings
</t>
    </r>
    <r>
      <rPr>
        <sz val="9"/>
        <rFont val="Arial MT"/>
        <family val="2"/>
      </rPr>
      <t>and specifications.</t>
    </r>
  </si>
  <si>
    <r>
      <rPr>
        <sz val="9"/>
        <rFont val="Arial MT"/>
        <family val="2"/>
      </rPr>
      <t>Automatic Air Vents</t>
    </r>
  </si>
  <si>
    <r>
      <rPr>
        <sz val="9"/>
        <rFont val="Arial MT"/>
        <family val="2"/>
      </rPr>
      <t xml:space="preserve">Supply  and   installation  of   automatic  air vents   complete   in   all   respect   as   per
</t>
    </r>
    <r>
      <rPr>
        <sz val="9"/>
        <rFont val="Arial MT"/>
        <family val="2"/>
      </rPr>
      <t>drawings and specifications.</t>
    </r>
  </si>
  <si>
    <r>
      <rPr>
        <b/>
        <sz val="9"/>
        <rFont val="Arial"/>
        <family val="2"/>
      </rPr>
      <t>Facility Water Distribution</t>
    </r>
  </si>
  <si>
    <r>
      <rPr>
        <sz val="9"/>
        <rFont val="Arial MT"/>
        <family val="2"/>
      </rPr>
      <t xml:space="preserve">Facility   water   distribution   piping   (UPVC
</t>
    </r>
    <r>
      <rPr>
        <sz val="9"/>
        <rFont val="Arial MT"/>
        <family val="2"/>
      </rPr>
      <t>Class D For Irrigation Network)</t>
    </r>
  </si>
  <si>
    <r>
      <rPr>
        <sz val="9"/>
        <rFont val="Arial MT"/>
        <family val="2"/>
      </rPr>
      <t xml:space="preserve">Supply   and   installation   of   facility   water distribution     piping     (UPVC     Class     D) complete  in  all  respect  as  per  drawings
</t>
    </r>
    <r>
      <rPr>
        <sz val="9"/>
        <rFont val="Arial MT"/>
        <family val="2"/>
      </rPr>
      <t>and specifications.</t>
    </r>
  </si>
  <si>
    <r>
      <rPr>
        <sz val="9"/>
        <rFont val="Arial MT"/>
        <family val="2"/>
      </rPr>
      <t>1-1/2 inch dia (38 mm)</t>
    </r>
  </si>
  <si>
    <r>
      <rPr>
        <sz val="9"/>
        <rFont val="Arial MT"/>
        <family val="2"/>
      </rPr>
      <t>Domestic  water  piping  for  cold  water  and hot water supply and return piping (PPR)</t>
    </r>
  </si>
  <si>
    <r>
      <rPr>
        <sz val="9"/>
        <rFont val="Arial MT"/>
        <family val="2"/>
      </rPr>
      <t>Supply  and  installation  of  domestic  water piping for cold water and hot water supply and return as per DIN 8077/8078 PN20 for pipe  and  DIN  16962  PN25  for  fittings  or equivalent BS specifications complete in all respect  including  specials,  such  as  tee, cross,  reducer,  bend,  union,  elbow,  plug, socket    etc.    supported    on    walls    or suspended   from   slab   or  run   in  chases (chased  in  walls  shall  be  made  by  using electric    cutter)    including    cutting    and making good the same as necessary to the strucure       as       per       drawings       and specifications.</t>
    </r>
  </si>
  <si>
    <r>
      <rPr>
        <sz val="9"/>
        <rFont val="Arial MT"/>
        <family val="2"/>
      </rPr>
      <t>13 mm</t>
    </r>
  </si>
  <si>
    <r>
      <rPr>
        <sz val="9"/>
        <rFont val="Arial MT"/>
        <family val="2"/>
      </rPr>
      <t>20 mm</t>
    </r>
  </si>
  <si>
    <r>
      <rPr>
        <sz val="9"/>
        <rFont val="Arial MT"/>
        <family val="2"/>
      </rPr>
      <t>25 mm</t>
    </r>
  </si>
  <si>
    <r>
      <rPr>
        <sz val="9"/>
        <rFont val="Arial MT"/>
        <family val="2"/>
      </rPr>
      <t>32 mm</t>
    </r>
  </si>
  <si>
    <r>
      <rPr>
        <sz val="9"/>
        <rFont val="Arial MT"/>
        <family val="2"/>
      </rPr>
      <t>50 mm</t>
    </r>
  </si>
  <si>
    <r>
      <rPr>
        <sz val="9"/>
        <rFont val="Arial MT"/>
        <family val="2"/>
      </rPr>
      <t>75 mm</t>
    </r>
  </si>
  <si>
    <r>
      <rPr>
        <sz val="9"/>
        <rFont val="Arial MT"/>
        <family val="2"/>
      </rPr>
      <t xml:space="preserve">Domestic    water    transfer    end    suction
</t>
    </r>
    <r>
      <rPr>
        <sz val="9"/>
        <rFont val="Arial MT"/>
        <family val="2"/>
      </rPr>
      <t>centrifgual pump-motor</t>
    </r>
  </si>
  <si>
    <r>
      <rPr>
        <sz val="9"/>
        <rFont val="Arial MT"/>
        <family val="2"/>
      </rPr>
      <t xml:space="preserve">Supply  and  installation  of  domestic  water transfer   end   suction   centrifgual   pump- motor   set   complete   with   controls   and accessories     as     per     drawings     and
</t>
    </r>
    <r>
      <rPr>
        <sz val="9"/>
        <rFont val="Arial MT"/>
        <family val="2"/>
      </rPr>
      <t>specifications.</t>
    </r>
  </si>
  <si>
    <r>
      <rPr>
        <sz val="9"/>
        <rFont val="Arial MT"/>
        <family val="2"/>
      </rPr>
      <t>set</t>
    </r>
  </si>
  <si>
    <r>
      <rPr>
        <b/>
        <sz val="9"/>
        <rFont val="Arial"/>
        <family val="2"/>
      </rPr>
      <t>Facility Sanitary Sewage</t>
    </r>
  </si>
  <si>
    <r>
      <rPr>
        <sz val="9"/>
        <rFont val="Arial MT"/>
        <family val="2"/>
      </rPr>
      <t xml:space="preserve">Facility    sanitary   sewage    piping   uPVC
</t>
    </r>
    <r>
      <rPr>
        <sz val="9"/>
        <rFont val="Arial MT"/>
        <family val="2"/>
      </rPr>
      <t>Class D</t>
    </r>
  </si>
  <si>
    <r>
      <rPr>
        <sz val="9"/>
        <rFont val="Arial MT"/>
        <family val="2"/>
      </rPr>
      <t>Supply  and  installation  of  facility  sanitary sewage piping uPVC Class D as per BSS specifications  including  uPVC  fittings  with solvent    cement    jointing    with    clamps, hangers,   rawl   bolts,   bends,   tees,   etc. complete  in  all  respect  as  per  drawings and specifications.</t>
    </r>
  </si>
  <si>
    <r>
      <rPr>
        <sz val="9"/>
        <rFont val="Arial MT"/>
        <family val="2"/>
      </rPr>
      <t>8 inch (200 mm)</t>
    </r>
  </si>
  <si>
    <r>
      <rPr>
        <sz val="9"/>
        <rFont val="Arial MT"/>
        <family val="2"/>
      </rPr>
      <t>Soil, waste and vent UPVC class B piping</t>
    </r>
  </si>
  <si>
    <r>
      <rPr>
        <sz val="9"/>
        <rFont val="Arial MT"/>
        <family val="2"/>
      </rPr>
      <t xml:space="preserve">Supply  and  installation  of  soil,  waste  and vent  UPVC  class  B  piping  as  per  BSS 4514     &amp;     5255     or     equivalent     BS specifications  including  uPVC  fittings  with rubber  ring  joints  clamps,  bends,  tees,  Y- tees, reducers, clean out etc. embedded in floors    and    walls,    clamped    to    walls, suspended from slab, making no. of holes and  making  good  the  same  and  all  other accessories     as     per     drawings     and
</t>
    </r>
    <r>
      <rPr>
        <sz val="9"/>
        <rFont val="Arial MT"/>
        <family val="2"/>
      </rPr>
      <t>specifications.</t>
    </r>
  </si>
  <si>
    <r>
      <rPr>
        <sz val="9"/>
        <rFont val="Arial MT"/>
        <family val="2"/>
      </rPr>
      <t>4 inch dia (110 mm)</t>
    </r>
  </si>
  <si>
    <r>
      <rPr>
        <sz val="9"/>
        <rFont val="Arial MT"/>
        <family val="2"/>
      </rPr>
      <t>1-1/2 inch dia (40 mm)</t>
    </r>
  </si>
  <si>
    <r>
      <rPr>
        <sz val="9"/>
        <rFont val="Arial MT"/>
        <family val="2"/>
      </rPr>
      <t>Cleanouts</t>
    </r>
  </si>
  <si>
    <r>
      <rPr>
        <sz val="9"/>
        <rFont val="Arial MT"/>
        <family val="2"/>
      </rPr>
      <t xml:space="preserve">Supply    and    installation    of    cleanouts complete  in  all  respect  as  per  drawings
</t>
    </r>
    <r>
      <rPr>
        <sz val="9"/>
        <rFont val="Arial MT"/>
        <family val="2"/>
      </rPr>
      <t>and specificaitons.</t>
    </r>
  </si>
  <si>
    <r>
      <rPr>
        <sz val="9"/>
        <rFont val="Arial MT"/>
        <family val="2"/>
      </rPr>
      <t>rm</t>
    </r>
  </si>
  <si>
    <r>
      <rPr>
        <sz val="9"/>
        <rFont val="Arial MT"/>
        <family val="2"/>
      </rPr>
      <t>Floor drains</t>
    </r>
  </si>
  <si>
    <r>
      <rPr>
        <sz val="9"/>
        <rFont val="Arial MT"/>
        <family val="2"/>
      </rPr>
      <t xml:space="preserve">Supply   and   installation   of   floor   drains complete  in  all  respect  as  per  drawings
</t>
    </r>
    <r>
      <rPr>
        <sz val="9"/>
        <rFont val="Arial MT"/>
        <family val="2"/>
      </rPr>
      <t>and specifications.</t>
    </r>
  </si>
  <si>
    <r>
      <rPr>
        <sz val="9"/>
        <rFont val="Arial MT"/>
        <family val="2"/>
      </rPr>
      <t>Grease trap</t>
    </r>
  </si>
  <si>
    <r>
      <rPr>
        <sz val="9"/>
        <rFont val="Arial MT"/>
        <family val="2"/>
      </rPr>
      <t xml:space="preserve">Supply   and   installation   of   grease   trap
</t>
    </r>
    <r>
      <rPr>
        <sz val="9"/>
        <rFont val="Arial MT"/>
        <family val="2"/>
      </rPr>
      <t>complete  in  all  respect  as  per  drawings and specifications.</t>
    </r>
  </si>
  <si>
    <r>
      <rPr>
        <sz val="9"/>
        <rFont val="Arial MT"/>
        <family val="2"/>
      </rPr>
      <t>Gully Traps</t>
    </r>
  </si>
  <si>
    <r>
      <rPr>
        <sz val="9"/>
        <rFont val="Arial MT"/>
        <family val="2"/>
      </rPr>
      <t xml:space="preserve">Supply    and    installation    of    gully    trap
</t>
    </r>
    <r>
      <rPr>
        <sz val="9"/>
        <rFont val="Arial MT"/>
        <family val="2"/>
      </rPr>
      <t>complete  in  all  respect  as  per  drawings and specifications.</t>
    </r>
  </si>
  <si>
    <r>
      <rPr>
        <b/>
        <sz val="9"/>
        <rFont val="Arial"/>
        <family val="2"/>
      </rPr>
      <t>Fuel Fired Domestic Water Heaters</t>
    </r>
  </si>
  <si>
    <r>
      <rPr>
        <sz val="9"/>
        <rFont val="Arial MT"/>
        <family val="2"/>
      </rPr>
      <t>Hot Water Heater</t>
    </r>
  </si>
  <si>
    <r>
      <rPr>
        <sz val="9"/>
        <rFont val="Arial MT"/>
        <family val="2"/>
      </rPr>
      <t xml:space="preserve">Supply  and  Installation  of  Domestic  Hot
</t>
    </r>
    <r>
      <rPr>
        <sz val="9"/>
        <rFont val="Arial MT"/>
        <family val="2"/>
      </rPr>
      <t>Water  Geysers  complete  in  all  respect  as per drawings and Specifications.</t>
    </r>
  </si>
  <si>
    <r>
      <rPr>
        <sz val="9"/>
        <rFont val="Arial MT"/>
        <family val="2"/>
      </rPr>
      <t>30 gallon capacity</t>
    </r>
  </si>
  <si>
    <r>
      <rPr>
        <sz val="9"/>
        <rFont val="Arial MT"/>
        <family val="2"/>
      </rPr>
      <t>50 gallon capacity Geyser</t>
    </r>
  </si>
  <si>
    <r>
      <rPr>
        <b/>
        <sz val="9"/>
        <rFont val="Arial"/>
        <family val="2"/>
      </rPr>
      <t>Plumbing Fixtures</t>
    </r>
  </si>
  <si>
    <r>
      <rPr>
        <sz val="9"/>
        <rFont val="Arial MT"/>
        <family val="2"/>
      </rPr>
      <t>European Water Closets with Flush Valve</t>
    </r>
  </si>
  <si>
    <r>
      <rPr>
        <sz val="9"/>
        <rFont val="Arial MT"/>
        <family val="2"/>
      </rPr>
      <t>Supply  and  Installation  of  europeon  type water closets of approved color with  "P" or "S"  trap,  seat  and  cover  best  approved quality  including  imported  flush  valve  with all  accessories  and  fittings  complete  all connection  and  relative  material  making requisite hole in walls, floors and plinth for pipe  connections  and  making  good  with approved materials complete in all respect as per drawings and Specifications.</t>
    </r>
  </si>
  <si>
    <r>
      <rPr>
        <sz val="9"/>
        <rFont val="Arial MT"/>
        <family val="2"/>
      </rPr>
      <t>Eastern Water Closets with Flush Tank</t>
    </r>
  </si>
  <si>
    <r>
      <rPr>
        <sz val="9"/>
        <rFont val="Arial MT"/>
        <family val="2"/>
      </rPr>
      <t>Supply  and  Installation  of  europeon  type water  closets  of  approved  color  with   "S" trap    best    approved    quality    including imported  flush  valve  with  all  accessories and  fittings  complete  all  connection  and relative  material  making  requisite  hole  in walls, floors and plinth for pipe connections and  making  good  with  approved materials complete  in  all  respect  as  per  drawings and Specifications.</t>
    </r>
  </si>
  <si>
    <r>
      <rPr>
        <sz val="9"/>
        <rFont val="Arial MT"/>
        <family val="2"/>
      </rPr>
      <t>g.</t>
    </r>
  </si>
  <si>
    <r>
      <rPr>
        <sz val="9"/>
        <rFont val="Arial MT"/>
        <family val="2"/>
      </rPr>
      <t xml:space="preserve">Counter   Mounted/Padestal   Wash   Basin/
</t>
    </r>
    <r>
      <rPr>
        <sz val="9"/>
        <rFont val="Arial MT"/>
        <family val="2"/>
      </rPr>
      <t>Vanity</t>
    </r>
  </si>
  <si>
    <r>
      <rPr>
        <sz val="9"/>
        <rFont val="Arial MT"/>
        <family val="2"/>
      </rPr>
      <t>Supply and Installation of Counter Mounted Wash  Basin/  Vanity  including  bottle  trap, imported brass waste chain plug complete with   concealed   safety   brackets,   waste water  joining  assembly,  making  requisite number of holes in walls, floors and plinth for pipe connections and making good with approved material complete in all respects as    per   drawings   and   Specifications.   ( TOTO LW821CJ or approved equal)</t>
    </r>
  </si>
  <si>
    <r>
      <rPr>
        <sz val="9"/>
        <rFont val="Arial MT"/>
        <family val="2"/>
      </rPr>
      <t>h.</t>
    </r>
  </si>
  <si>
    <r>
      <rPr>
        <sz val="9"/>
        <rFont val="Arial MT"/>
        <family val="2"/>
      </rPr>
      <t>Stainless Steel Kitchen Sink</t>
    </r>
  </si>
  <si>
    <r>
      <rPr>
        <sz val="9"/>
        <rFont val="Arial MT"/>
        <family val="2"/>
      </rPr>
      <t>Supply  and  Installation  of  Stainless  Steel Kitchen Sinks of specified size best quality with  bottle  trap,  painted  MS  bracket  set with    nuts    bolts,    waste    water    jointing assembly,   making   requisite   number   of holes  in  walls,  floors  and  plinth  for  pipe connections     and    making    good    with approved  material  complete  in  all  respect as per drawings and Specifications.</t>
    </r>
  </si>
  <si>
    <r>
      <rPr>
        <sz val="9"/>
        <rFont val="Arial MT"/>
        <family val="2"/>
      </rPr>
      <t>j.</t>
    </r>
  </si>
  <si>
    <r>
      <rPr>
        <sz val="9"/>
        <rFont val="Arial MT"/>
        <family val="2"/>
      </rPr>
      <t>Showers Tray</t>
    </r>
  </si>
  <si>
    <r>
      <rPr>
        <sz val="9"/>
        <rFont val="Arial MT"/>
        <family val="2"/>
      </rPr>
      <t>Supply and Installation of Shower Tray with imported brass waste chain plug complete with     supports,     waste     water     joining assembly,   making   requisite   number   of holes  in  walls,  floors  and  plinth  for  pipe connections     and    making    good    with approved  material  complete  in  all  respect as per drawings and Specifications.</t>
    </r>
  </si>
  <si>
    <r>
      <rPr>
        <sz val="9"/>
        <rFont val="Arial MT"/>
        <family val="2"/>
      </rPr>
      <t>k.</t>
    </r>
  </si>
  <si>
    <r>
      <rPr>
        <sz val="9"/>
        <rFont val="Arial MT"/>
        <family val="2"/>
      </rPr>
      <t>Soap Dispensers</t>
    </r>
  </si>
  <si>
    <r>
      <rPr>
        <sz val="9"/>
        <rFont val="Arial MT"/>
        <family val="2"/>
      </rPr>
      <t xml:space="preserve">Supply and Installation of soap dispensers
</t>
    </r>
    <r>
      <rPr>
        <sz val="9"/>
        <rFont val="Arial MT"/>
        <family val="2"/>
      </rPr>
      <t>complete  in  all  respect  as  per  drawings and Specifications.</t>
    </r>
  </si>
  <si>
    <r>
      <rPr>
        <sz val="9"/>
        <rFont val="Arial MT"/>
        <family val="2"/>
      </rPr>
      <t>l.</t>
    </r>
  </si>
  <si>
    <r>
      <rPr>
        <sz val="9"/>
        <rFont val="Arial MT"/>
        <family val="2"/>
      </rPr>
      <t>Shampoo Bowls</t>
    </r>
  </si>
  <si>
    <r>
      <rPr>
        <sz val="9"/>
        <rFont val="Arial MT"/>
        <family val="2"/>
      </rPr>
      <t xml:space="preserve">Supply  and  Installation  of  shampoo  bowls
</t>
    </r>
    <r>
      <rPr>
        <sz val="9"/>
        <rFont val="Arial MT"/>
        <family val="2"/>
      </rPr>
      <t>complete  in  all  respect  as  per  drawings and Specifications.</t>
    </r>
  </si>
  <si>
    <r>
      <rPr>
        <sz val="9"/>
        <rFont val="Arial MT"/>
        <family val="2"/>
      </rPr>
      <t>m.</t>
    </r>
  </si>
  <si>
    <r>
      <rPr>
        <sz val="9"/>
        <rFont val="Arial MT"/>
        <family val="2"/>
      </rPr>
      <t>C.P Tee Valves for Cistern Water Inlet</t>
    </r>
  </si>
  <si>
    <r>
      <rPr>
        <sz val="9"/>
        <rFont val="Arial MT"/>
        <family val="2"/>
      </rPr>
      <t xml:space="preserve">Supply and installation of C.P. Tee Valves for  Cistern  Water  Inlet  with  connectors, nuts,    bolts,    fittings    and    accessories complete  in  all  respect  as  per  drawings
</t>
    </r>
    <r>
      <rPr>
        <sz val="9"/>
        <rFont val="Arial MT"/>
        <family val="2"/>
      </rPr>
      <t>and specifications.</t>
    </r>
  </si>
  <si>
    <r>
      <rPr>
        <sz val="9"/>
        <rFont val="Arial MT"/>
        <family val="2"/>
      </rPr>
      <t>n.</t>
    </r>
  </si>
  <si>
    <r>
      <rPr>
        <sz val="9"/>
        <rFont val="Arial MT"/>
        <family val="2"/>
      </rPr>
      <t>C.P Tee Valves for Washbasin</t>
    </r>
  </si>
  <si>
    <r>
      <rPr>
        <sz val="9"/>
        <rFont val="Arial MT"/>
        <family val="2"/>
      </rPr>
      <t xml:space="preserve">Supply and installation of C.P. Tee Valves for Washbasin  inlet with  connectors, nuts, bolts,  fittings  and  accessories  complete in all     respect     as     per     drawings     and
</t>
    </r>
    <r>
      <rPr>
        <sz val="9"/>
        <rFont val="Arial MT"/>
        <family val="2"/>
      </rPr>
      <t>specifications.</t>
    </r>
  </si>
  <si>
    <r>
      <rPr>
        <sz val="9"/>
        <rFont val="Arial MT"/>
        <family val="2"/>
      </rPr>
      <t>o.</t>
    </r>
  </si>
  <si>
    <r>
      <rPr>
        <sz val="9"/>
        <rFont val="Arial MT"/>
        <family val="2"/>
      </rPr>
      <t>Bath Mixer with Hand Shower</t>
    </r>
  </si>
  <si>
    <r>
      <rPr>
        <sz val="9"/>
        <rFont val="Arial MT"/>
        <family val="2"/>
      </rPr>
      <t>Supply  and  installation  of  Bath  Mixer  with Hand  Shower  with  flexible  pipe,  mounting hook,  connectors,  nuts,  bolts,  fittings  and accessories complete in all respect as per drawings and specifications.</t>
    </r>
  </si>
  <si>
    <r>
      <rPr>
        <sz val="9"/>
        <rFont val="Arial MT"/>
        <family val="2"/>
      </rPr>
      <t>q.</t>
    </r>
  </si>
  <si>
    <r>
      <rPr>
        <sz val="9"/>
        <rFont val="Arial MT"/>
        <family val="2"/>
      </rPr>
      <t>Single hole mixer for Washbasin</t>
    </r>
  </si>
  <si>
    <r>
      <rPr>
        <sz val="9"/>
        <rFont val="Arial MT"/>
        <family val="2"/>
      </rPr>
      <t xml:space="preserve">Supply   and   installation   of   Single   hole mixers   for   washbasin   with   connectors, nuts,    bolts,    fittings    and    accessories complete  in  all  respect  as  per  drawings
</t>
    </r>
    <r>
      <rPr>
        <sz val="9"/>
        <rFont val="Arial MT"/>
        <family val="2"/>
      </rPr>
      <t>and specifications.</t>
    </r>
  </si>
  <si>
    <r>
      <rPr>
        <sz val="9"/>
        <rFont val="Arial MT"/>
        <family val="2"/>
      </rPr>
      <t>r.</t>
    </r>
  </si>
  <si>
    <r>
      <rPr>
        <sz val="9"/>
        <rFont val="Arial MT"/>
        <family val="2"/>
      </rPr>
      <t xml:space="preserve">Single  hole  high  neck  mixer  for  Kitchen
</t>
    </r>
    <r>
      <rPr>
        <sz val="9"/>
        <rFont val="Arial MT"/>
        <family val="2"/>
      </rPr>
      <t>Sink</t>
    </r>
  </si>
  <si>
    <r>
      <rPr>
        <sz val="9"/>
        <rFont val="Arial MT"/>
        <family val="2"/>
      </rPr>
      <t xml:space="preserve">Supply and installation of Single hole high neck     mixers     for     kitchen     sink    with connectors,    nuts,    bolts,    fittings    and accessories complete in all respect as per
</t>
    </r>
    <r>
      <rPr>
        <sz val="9"/>
        <rFont val="Arial MT"/>
        <family val="2"/>
      </rPr>
      <t>drawings and specifications.</t>
    </r>
  </si>
  <si>
    <r>
      <rPr>
        <sz val="9"/>
        <rFont val="Arial MT"/>
        <family val="2"/>
      </rPr>
      <t>s.</t>
    </r>
  </si>
  <si>
    <r>
      <rPr>
        <sz val="9"/>
        <rFont val="Arial MT"/>
        <family val="2"/>
      </rPr>
      <t>Muslim Shower</t>
    </r>
  </si>
  <si>
    <r>
      <rPr>
        <sz val="9"/>
        <rFont val="Arial MT"/>
        <family val="2"/>
      </rPr>
      <t xml:space="preserve">Supply  and  installation  of  muslim  shower with     flexible     hose,     mounting     hook, connectors,    nuts,    bolts,    fittings    and accessories complete in all respect as per
</t>
    </r>
    <r>
      <rPr>
        <sz val="9"/>
        <rFont val="Arial MT"/>
        <family val="2"/>
      </rPr>
      <t>drawings and specifications.</t>
    </r>
  </si>
  <si>
    <r>
      <rPr>
        <sz val="9"/>
        <rFont val="Arial MT"/>
        <family val="2"/>
      </rPr>
      <t>t.</t>
    </r>
  </si>
  <si>
    <r>
      <rPr>
        <sz val="9"/>
        <rFont val="Arial MT"/>
        <family val="2"/>
      </rPr>
      <t>Double bibcock</t>
    </r>
  </si>
  <si>
    <r>
      <rPr>
        <sz val="9"/>
        <rFont val="Arial MT"/>
        <family val="2"/>
      </rPr>
      <t>Supply  and  installation  of  double  bibcock with  connectors,  nuts,  bolts,  fittings  and accessories complete in all respect as per drawings and specifications.</t>
    </r>
  </si>
  <si>
    <r>
      <rPr>
        <sz val="9"/>
        <rFont val="Arial MT"/>
        <family val="2"/>
      </rPr>
      <t>u.</t>
    </r>
  </si>
  <si>
    <r>
      <rPr>
        <sz val="9"/>
        <rFont val="Arial MT"/>
        <family val="2"/>
      </rPr>
      <t>Hose bib (20 mm dia) with gate valve</t>
    </r>
  </si>
  <si>
    <r>
      <rPr>
        <sz val="9"/>
        <rFont val="Arial MT"/>
        <family val="2"/>
      </rPr>
      <t xml:space="preserve">Supply and installation of hosebib (20 mm dia)   with   gate   valve,   connectors,   nuts, bolts,  fittings  and  accessories  complete in all     respect     as     per     drawings     and
</t>
    </r>
    <r>
      <rPr>
        <sz val="9"/>
        <rFont val="Arial MT"/>
        <family val="2"/>
      </rPr>
      <t>specifications.</t>
    </r>
  </si>
  <si>
    <r>
      <rPr>
        <b/>
        <sz val="9"/>
        <rFont val="Arial"/>
        <family val="2"/>
      </rPr>
      <t>Fire Suppression System</t>
    </r>
  </si>
  <si>
    <r>
      <rPr>
        <b/>
        <sz val="9"/>
        <rFont val="Arial"/>
        <family val="2"/>
      </rPr>
      <t>Fire Extinguishing System</t>
    </r>
  </si>
  <si>
    <r>
      <rPr>
        <sz val="9"/>
        <rFont val="Arial MT"/>
        <family val="2"/>
      </rPr>
      <t>Carbondi Oxide Fire Extinguishers</t>
    </r>
  </si>
  <si>
    <r>
      <rPr>
        <sz val="9"/>
        <rFont val="Arial MT"/>
        <family val="2"/>
      </rPr>
      <t>Supply  and  installation  of  Carbondi  Oxide Fire  Extinguishers  complete  in  all  respect as per drawings and specifications.</t>
    </r>
  </si>
  <si>
    <r>
      <rPr>
        <sz val="9"/>
        <rFont val="Arial MT"/>
        <family val="2"/>
      </rPr>
      <t>5 kg</t>
    </r>
  </si>
  <si>
    <r>
      <rPr>
        <sz val="9"/>
        <rFont val="Arial MT"/>
        <family val="2"/>
      </rPr>
      <t>Dry Powder Fire Exitinguishers</t>
    </r>
  </si>
  <si>
    <r>
      <rPr>
        <sz val="9"/>
        <rFont val="Arial MT"/>
        <family val="2"/>
      </rPr>
      <t>Supply and installation of Dry Powder Fire Exitinguishers  complete  in  all  respect  as per drawings and specifications.</t>
    </r>
  </si>
  <si>
    <r>
      <rPr>
        <sz val="9"/>
        <rFont val="Arial MT"/>
        <family val="2"/>
      </rPr>
      <t>4.5 kg</t>
    </r>
  </si>
  <si>
    <t>Supply  and  installation  of  STP  Plant  with all  its  accessories  complete  in  all  respect as per drawings and specifications.</t>
  </si>
  <si>
    <t>TOTAL COST OF Fire &amp; Plumning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</si>
</sst>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font>
      <sz val="10"/>
      <color rgb="FF000000"/>
      <name val="Times New Roman"/>
      <charset val="204"/>
    </font>
    <font>
      <b/>
      <sz val="10"/>
      <name val="Arial"/>
      <family val="2"/>
    </font>
    <font>
      <b/>
      <sz val="10"/>
      <color rgb="FF000000"/>
      <name val="Arial"/>
      <family val="2"/>
    </font>
    <font>
      <sz val="10"/>
      <name val="Arial MT"/>
    </font>
    <font>
      <sz val="10"/>
      <color rgb="FF000000"/>
      <name val="Arial MT"/>
      <family val="2"/>
    </font>
    <font>
      <sz val="10"/>
      <name val="Arial MT"/>
      <family val="2"/>
    </font>
    <font>
      <sz val="10"/>
      <color rgb="FF000000"/>
      <name val="Times New Roman"/>
      <family val="1"/>
    </font>
    <font>
      <b/>
      <sz val="11"/>
      <color rgb="FF000000"/>
      <name val="Times New Roman"/>
      <family val="1"/>
    </font>
    <font>
      <b/>
      <sz val="9"/>
      <color rgb="FF000000"/>
      <name val="Arial"/>
      <family val="2"/>
    </font>
    <font>
      <b/>
      <sz val="9"/>
      <name val="Arial"/>
      <family val="2"/>
    </font>
    <font>
      <sz val="9"/>
      <name val="Arial MT"/>
    </font>
    <font>
      <sz val="9"/>
      <name val="Arial MT"/>
      <family val="2"/>
    </font>
    <font>
      <sz val="9"/>
      <color rgb="FF000000"/>
      <name val="Arial MT"/>
      <family val="2"/>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53">
    <xf numFmtId="0" fontId="0" fillId="0" borderId="0" xfId="0" applyAlignment="1">
      <alignment horizontal="left" vertical="top"/>
    </xf>
    <xf numFmtId="0" fontId="0" fillId="0" borderId="1" xfId="0" applyBorder="1" applyAlignment="1">
      <alignment horizontal="left"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 xfId="0" applyBorder="1" applyAlignment="1">
      <alignment horizontal="center" vertical="top" wrapText="1"/>
    </xf>
    <xf numFmtId="1" fontId="2" fillId="0" borderId="1" xfId="0" applyNumberFormat="1" applyFont="1" applyBorder="1" applyAlignment="1">
      <alignment horizontal="left" vertical="top" shrinkToFit="1"/>
    </xf>
    <xf numFmtId="0" fontId="3" fillId="0" borderId="1" xfId="0" applyFont="1" applyBorder="1" applyAlignment="1">
      <alignment horizontal="left" vertical="top" wrapText="1"/>
    </xf>
    <xf numFmtId="0" fontId="0" fillId="0" borderId="1" xfId="0" applyBorder="1" applyAlignment="1">
      <alignment horizontal="left" vertical="top" wrapText="1"/>
    </xf>
    <xf numFmtId="1" fontId="4" fillId="0" borderId="1" xfId="0" applyNumberFormat="1" applyFont="1" applyBorder="1" applyAlignment="1">
      <alignment horizontal="center" vertical="center" shrinkToFit="1"/>
    </xf>
    <xf numFmtId="0" fontId="3" fillId="0" borderId="1" xfId="0" applyFont="1" applyBorder="1" applyAlignment="1">
      <alignment horizontal="left" vertical="center" wrapText="1"/>
    </xf>
    <xf numFmtId="0" fontId="0" fillId="0" borderId="1" xfId="0" applyBorder="1" applyAlignment="1">
      <alignment horizontal="left" wrapText="1"/>
    </xf>
    <xf numFmtId="1" fontId="4" fillId="0" borderId="1" xfId="0" applyNumberFormat="1" applyFont="1" applyBorder="1" applyAlignment="1">
      <alignment horizontal="left" vertical="top" shrinkToFit="1"/>
    </xf>
    <xf numFmtId="0" fontId="3" fillId="0" borderId="1" xfId="0" applyFont="1" applyBorder="1" applyAlignment="1">
      <alignment horizontal="right" vertical="top" wrapText="1" indent="11"/>
    </xf>
    <xf numFmtId="0" fontId="1"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wrapText="1"/>
    </xf>
    <xf numFmtId="164" fontId="0" fillId="0" borderId="1" xfId="1" applyNumberFormat="1" applyFont="1" applyBorder="1" applyAlignment="1">
      <alignment horizontal="right" vertical="center" wrapText="1"/>
    </xf>
    <xf numFmtId="0" fontId="0" fillId="0" borderId="0" xfId="0" applyAlignment="1">
      <alignment horizontal="center" vertical="center"/>
    </xf>
    <xf numFmtId="164" fontId="7" fillId="0" borderId="1" xfId="0" applyNumberFormat="1" applyFont="1" applyBorder="1" applyAlignment="1">
      <alignment horizontal="left" vertical="center" wrapText="1"/>
    </xf>
    <xf numFmtId="1" fontId="8" fillId="0" borderId="1" xfId="0" applyNumberFormat="1" applyFont="1" applyBorder="1" applyAlignment="1">
      <alignment horizontal="left" vertical="top" shrinkToFit="1"/>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0" fillId="0" borderId="1" xfId="0" applyFont="1" applyBorder="1" applyAlignment="1">
      <alignment horizontal="center" vertical="center" wrapText="1"/>
    </xf>
    <xf numFmtId="0" fontId="10" fillId="0" borderId="1" xfId="0" applyFont="1" applyBorder="1" applyAlignment="1">
      <alignment horizontal="center" vertical="top" wrapText="1"/>
    </xf>
    <xf numFmtId="0" fontId="9" fillId="0" borderId="1" xfId="0" applyFont="1" applyBorder="1" applyAlignment="1">
      <alignment horizontal="left" vertical="top" wrapText="1"/>
    </xf>
    <xf numFmtId="1" fontId="12" fillId="0" borderId="1" xfId="0" applyNumberFormat="1" applyFont="1" applyBorder="1" applyAlignment="1">
      <alignment horizontal="left" vertical="top" shrinkToFit="1"/>
    </xf>
    <xf numFmtId="1" fontId="12" fillId="0" borderId="1" xfId="0" applyNumberFormat="1" applyFont="1" applyBorder="1" applyAlignment="1">
      <alignment horizontal="center" vertical="top" shrinkToFit="1"/>
    </xf>
    <xf numFmtId="1" fontId="12" fillId="0" borderId="1" xfId="0" applyNumberFormat="1" applyFont="1" applyBorder="1" applyAlignment="1">
      <alignment horizontal="center" vertical="center" shrinkToFit="1"/>
    </xf>
    <xf numFmtId="3" fontId="12" fillId="0" borderId="1" xfId="0" applyNumberFormat="1" applyFont="1" applyBorder="1" applyAlignment="1">
      <alignment horizontal="center" vertical="top" shrinkToFit="1"/>
    </xf>
    <xf numFmtId="1" fontId="12" fillId="0" borderId="1" xfId="0" applyNumberFormat="1" applyFont="1" applyBorder="1" applyAlignment="1">
      <alignment horizontal="left" vertical="center" shrinkToFit="1"/>
    </xf>
    <xf numFmtId="0" fontId="11" fillId="0" borderId="1" xfId="0" applyFont="1" applyBorder="1" applyAlignment="1">
      <alignment horizontal="left" vertical="top" wrapText="1"/>
    </xf>
    <xf numFmtId="164" fontId="0" fillId="0" borderId="0" xfId="1" applyNumberFormat="1" applyFont="1" applyAlignment="1">
      <alignment horizontal="left" vertical="top"/>
    </xf>
    <xf numFmtId="43" fontId="0" fillId="0" borderId="0" xfId="0" applyNumberFormat="1" applyAlignment="1">
      <alignment horizontal="left" vertical="top"/>
    </xf>
    <xf numFmtId="0" fontId="1" fillId="0" borderId="2" xfId="0" applyFont="1" applyBorder="1" applyAlignment="1">
      <alignment horizontal="left" vertical="top" wrapText="1" indent="1"/>
    </xf>
    <xf numFmtId="0" fontId="1" fillId="0" borderId="3" xfId="0" applyFont="1" applyBorder="1" applyAlignment="1">
      <alignment horizontal="left" vertical="top" wrapText="1" inden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top" wrapText="1" indent="7"/>
    </xf>
    <xf numFmtId="0" fontId="1" fillId="0" borderId="5" xfId="0" applyFont="1" applyBorder="1" applyAlignment="1">
      <alignment horizontal="left" vertical="top" wrapText="1" indent="7"/>
    </xf>
    <xf numFmtId="0" fontId="1" fillId="0" borderId="4" xfId="0" applyFont="1" applyBorder="1" applyAlignment="1">
      <alignment horizontal="left" vertical="top" wrapText="1" indent="6"/>
    </xf>
    <xf numFmtId="0" fontId="1" fillId="0" borderId="5" xfId="0" applyFont="1" applyBorder="1" applyAlignment="1">
      <alignment horizontal="left" vertical="top" wrapText="1" indent="6"/>
    </xf>
    <xf numFmtId="0" fontId="0" fillId="0" borderId="2" xfId="0" applyBorder="1" applyAlignment="1">
      <alignment horizontal="center" vertical="top" wrapText="1"/>
    </xf>
    <xf numFmtId="0" fontId="0" fillId="0" borderId="3" xfId="0" applyBorder="1" applyAlignment="1">
      <alignment horizontal="center"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0" fontId="9" fillId="0" borderId="4" xfId="0" applyFont="1" applyBorder="1" applyAlignment="1">
      <alignment horizontal="left" vertical="top" wrapText="1"/>
    </xf>
    <xf numFmtId="0" fontId="9" fillId="0" borderId="6" xfId="0" applyFont="1" applyBorder="1" applyAlignment="1">
      <alignment horizontal="left" vertical="top" wrapText="1"/>
    </xf>
    <xf numFmtId="0" fontId="9" fillId="0" borderId="5"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6"/>
  <sheetViews>
    <sheetView zoomScale="120" zoomScaleNormal="120" workbookViewId="0">
      <selection sqref="A1:I106"/>
    </sheetView>
  </sheetViews>
  <sheetFormatPr defaultRowHeight="12.75"/>
  <cols>
    <col min="1" max="1" width="10.1640625" customWidth="1"/>
    <col min="2" max="2" width="39.83203125" customWidth="1"/>
    <col min="3" max="3" width="6.6640625" style="19" customWidth="1"/>
    <col min="4" max="4" width="6.5" style="19" customWidth="1"/>
    <col min="5" max="5" width="16.6640625" customWidth="1"/>
    <col min="6" max="8" width="20.1640625" customWidth="1"/>
    <col min="9" max="9" width="20" customWidth="1"/>
  </cols>
  <sheetData>
    <row r="1" spans="1:9" ht="14.25" customHeight="1">
      <c r="A1" s="35" t="s">
        <v>0</v>
      </c>
      <c r="B1" s="37" t="s">
        <v>1</v>
      </c>
      <c r="C1" s="39" t="s">
        <v>2</v>
      </c>
      <c r="D1" s="39" t="s">
        <v>3</v>
      </c>
      <c r="E1" s="41" t="s">
        <v>4</v>
      </c>
      <c r="F1" s="42"/>
      <c r="G1" s="43" t="s">
        <v>5</v>
      </c>
      <c r="H1" s="44"/>
      <c r="I1" s="45" t="s">
        <v>6</v>
      </c>
    </row>
    <row r="2" spans="1:9" ht="14.25" customHeight="1">
      <c r="A2" s="36"/>
      <c r="B2" s="38"/>
      <c r="C2" s="40"/>
      <c r="D2" s="40"/>
      <c r="E2" s="2" t="s">
        <v>7</v>
      </c>
      <c r="F2" s="2" t="s">
        <v>8</v>
      </c>
      <c r="G2" s="2" t="s">
        <v>7</v>
      </c>
      <c r="H2" s="2" t="s">
        <v>8</v>
      </c>
      <c r="I2" s="46"/>
    </row>
    <row r="3" spans="1:9" ht="14.25" customHeight="1">
      <c r="A3" s="5">
        <v>230010</v>
      </c>
      <c r="B3" s="47" t="s">
        <v>9</v>
      </c>
      <c r="C3" s="48"/>
      <c r="D3" s="48"/>
      <c r="E3" s="48"/>
      <c r="F3" s="48"/>
      <c r="G3" s="48"/>
      <c r="H3" s="48"/>
      <c r="I3" s="49"/>
    </row>
    <row r="4" spans="1:9" ht="50.85" customHeight="1">
      <c r="A4" s="6" t="s">
        <v>10</v>
      </c>
      <c r="B4" s="7" t="s">
        <v>11</v>
      </c>
      <c r="C4" s="8">
        <v>1</v>
      </c>
      <c r="D4" s="14" t="s">
        <v>12</v>
      </c>
      <c r="E4" s="18">
        <v>18000</v>
      </c>
      <c r="F4" s="18">
        <v>10000</v>
      </c>
      <c r="G4" s="18">
        <f>E4*C4</f>
        <v>18000</v>
      </c>
      <c r="H4" s="18">
        <f>F4*C4</f>
        <v>10000</v>
      </c>
      <c r="I4" s="18">
        <f>H4+G4</f>
        <v>28000</v>
      </c>
    </row>
    <row r="5" spans="1:9" ht="50.85" customHeight="1">
      <c r="A5" s="6" t="s">
        <v>13</v>
      </c>
      <c r="B5" s="7" t="s">
        <v>14</v>
      </c>
      <c r="C5" s="8">
        <v>1</v>
      </c>
      <c r="D5" s="14" t="s">
        <v>12</v>
      </c>
      <c r="E5" s="18">
        <v>15000</v>
      </c>
      <c r="F5" s="18">
        <v>8000</v>
      </c>
      <c r="G5" s="18">
        <f>E5*C5</f>
        <v>15000</v>
      </c>
      <c r="H5" s="18">
        <f>F5*C5</f>
        <v>8000</v>
      </c>
      <c r="I5" s="18">
        <f>H5+G5</f>
        <v>23000</v>
      </c>
    </row>
    <row r="6" spans="1:9" ht="63.2" customHeight="1">
      <c r="A6" s="9" t="s">
        <v>15</v>
      </c>
      <c r="B6" s="6" t="s">
        <v>16</v>
      </c>
      <c r="C6" s="8">
        <v>1</v>
      </c>
      <c r="D6" s="14" t="s">
        <v>12</v>
      </c>
      <c r="E6" s="18">
        <v>60000</v>
      </c>
      <c r="F6" s="18">
        <v>20000</v>
      </c>
      <c r="G6" s="18">
        <f>E6*C6</f>
        <v>60000</v>
      </c>
      <c r="H6" s="18">
        <f>F6*C6</f>
        <v>20000</v>
      </c>
      <c r="I6" s="18">
        <f>H6+G6</f>
        <v>80000</v>
      </c>
    </row>
    <row r="7" spans="1:9" ht="50.85" customHeight="1">
      <c r="A7" s="6" t="s">
        <v>17</v>
      </c>
      <c r="B7" s="7" t="s">
        <v>18</v>
      </c>
      <c r="C7" s="8">
        <v>1</v>
      </c>
      <c r="D7" s="14" t="s">
        <v>12</v>
      </c>
      <c r="E7" s="18">
        <v>0</v>
      </c>
      <c r="F7" s="18"/>
      <c r="G7" s="18">
        <f>E7*C7</f>
        <v>0</v>
      </c>
      <c r="H7" s="18">
        <f>F7*C7</f>
        <v>0</v>
      </c>
      <c r="I7" s="18">
        <f>H7+G7</f>
        <v>0</v>
      </c>
    </row>
    <row r="8" spans="1:9" ht="14.25" customHeight="1">
      <c r="A8" s="10"/>
      <c r="B8" s="47" t="s">
        <v>19</v>
      </c>
      <c r="C8" s="48"/>
      <c r="D8" s="48"/>
      <c r="E8" s="48"/>
      <c r="F8" s="48"/>
      <c r="G8" s="48"/>
      <c r="H8" s="49"/>
      <c r="I8" s="10"/>
    </row>
    <row r="9" spans="1:9" ht="14.25" customHeight="1">
      <c r="A9" s="5">
        <v>230100</v>
      </c>
      <c r="B9" s="47" t="s">
        <v>20</v>
      </c>
      <c r="C9" s="48"/>
      <c r="D9" s="48"/>
      <c r="E9" s="48"/>
      <c r="F9" s="48"/>
      <c r="G9" s="48"/>
      <c r="H9" s="48"/>
      <c r="I9" s="49"/>
    </row>
    <row r="10" spans="1:9" ht="28.5" customHeight="1">
      <c r="A10" s="11">
        <v>230113</v>
      </c>
      <c r="B10" s="7" t="s">
        <v>21</v>
      </c>
      <c r="C10" s="16"/>
      <c r="D10" s="16"/>
      <c r="E10" s="1"/>
      <c r="F10" s="1"/>
      <c r="G10" s="1"/>
      <c r="H10" s="1"/>
      <c r="I10" s="1"/>
    </row>
    <row r="11" spans="1:9" ht="14.25" customHeight="1">
      <c r="A11" s="6" t="s">
        <v>10</v>
      </c>
      <c r="B11" s="12" t="s">
        <v>22</v>
      </c>
      <c r="C11" s="8">
        <v>1</v>
      </c>
      <c r="D11" s="14" t="s">
        <v>12</v>
      </c>
      <c r="E11" s="18">
        <v>0</v>
      </c>
      <c r="F11" s="18"/>
      <c r="G11" s="18">
        <f>E11*C11</f>
        <v>0</v>
      </c>
      <c r="H11" s="18">
        <f>F11*C11</f>
        <v>0</v>
      </c>
      <c r="I11" s="18">
        <f>H11+G11</f>
        <v>0</v>
      </c>
    </row>
    <row r="12" spans="1:9" ht="14.25" customHeight="1">
      <c r="A12" s="10"/>
      <c r="B12" s="47" t="s">
        <v>23</v>
      </c>
      <c r="C12" s="48"/>
      <c r="D12" s="48"/>
      <c r="E12" s="48"/>
      <c r="F12" s="48"/>
      <c r="G12" s="48"/>
      <c r="H12" s="49"/>
      <c r="I12" s="10"/>
    </row>
    <row r="13" spans="1:9" ht="14.25" customHeight="1">
      <c r="A13" s="5">
        <v>230500</v>
      </c>
      <c r="B13" s="47" t="s">
        <v>24</v>
      </c>
      <c r="C13" s="48"/>
      <c r="D13" s="48"/>
      <c r="E13" s="48"/>
      <c r="F13" s="48"/>
      <c r="G13" s="48"/>
      <c r="H13" s="48"/>
      <c r="I13" s="49"/>
    </row>
    <row r="14" spans="1:9" ht="14.25" customHeight="1">
      <c r="A14" s="5">
        <v>230513</v>
      </c>
      <c r="B14" s="3" t="s">
        <v>25</v>
      </c>
      <c r="C14" s="16"/>
      <c r="D14" s="16"/>
      <c r="E14" s="10"/>
      <c r="F14" s="10"/>
      <c r="G14" s="10"/>
      <c r="H14" s="10"/>
      <c r="I14" s="10"/>
    </row>
    <row r="15" spans="1:9" ht="215.85" customHeight="1">
      <c r="A15" s="13" t="s">
        <v>26</v>
      </c>
      <c r="B15" s="6" t="s">
        <v>27</v>
      </c>
      <c r="C15" s="8">
        <v>1</v>
      </c>
      <c r="D15" s="14" t="s">
        <v>28</v>
      </c>
      <c r="E15" s="18">
        <v>165000</v>
      </c>
      <c r="F15" s="18">
        <v>30000</v>
      </c>
      <c r="G15" s="18">
        <f>E15*C15</f>
        <v>165000</v>
      </c>
      <c r="H15" s="18">
        <f>F15*C15</f>
        <v>30000</v>
      </c>
      <c r="I15" s="18">
        <f>H15+G15</f>
        <v>195000</v>
      </c>
    </row>
    <row r="16" spans="1:9" ht="28.5" customHeight="1">
      <c r="A16" s="5">
        <v>230513</v>
      </c>
      <c r="B16" s="7" t="s">
        <v>29</v>
      </c>
      <c r="C16" s="16"/>
      <c r="D16" s="16"/>
      <c r="E16" s="1"/>
      <c r="F16" s="1"/>
      <c r="G16" s="1"/>
      <c r="H16" s="1"/>
      <c r="I16" s="1"/>
    </row>
    <row r="17" spans="1:9" ht="75.95" customHeight="1">
      <c r="A17" s="13" t="s">
        <v>26</v>
      </c>
      <c r="B17" s="7" t="s">
        <v>30</v>
      </c>
      <c r="C17" s="8">
        <v>1</v>
      </c>
      <c r="D17" s="14" t="s">
        <v>12</v>
      </c>
      <c r="E17" s="18">
        <v>115000</v>
      </c>
      <c r="F17" s="18">
        <v>20000</v>
      </c>
      <c r="G17" s="18">
        <f>E17*C17</f>
        <v>115000</v>
      </c>
      <c r="H17" s="18">
        <f>F17*C17</f>
        <v>20000</v>
      </c>
      <c r="I17" s="18">
        <f>H17+G17</f>
        <v>135000</v>
      </c>
    </row>
    <row r="18" spans="1:9" ht="28.5" customHeight="1">
      <c r="A18" s="5">
        <v>230526</v>
      </c>
      <c r="B18" s="7" t="s">
        <v>31</v>
      </c>
      <c r="C18" s="16"/>
      <c r="D18" s="16"/>
      <c r="E18" s="1"/>
      <c r="F18" s="1"/>
      <c r="G18" s="1"/>
      <c r="H18" s="1"/>
      <c r="I18" s="1"/>
    </row>
    <row r="19" spans="1:9" ht="63.6" customHeight="1">
      <c r="A19" s="9" t="s">
        <v>10</v>
      </c>
      <c r="B19" s="6" t="s">
        <v>32</v>
      </c>
      <c r="C19" s="8">
        <v>1</v>
      </c>
      <c r="D19" s="14" t="s">
        <v>12</v>
      </c>
      <c r="E19" s="18">
        <v>65000</v>
      </c>
      <c r="F19" s="18">
        <v>15000</v>
      </c>
      <c r="G19" s="18">
        <f>E19*C19</f>
        <v>65000</v>
      </c>
      <c r="H19" s="18">
        <f>F19*C19</f>
        <v>15000</v>
      </c>
      <c r="I19" s="18">
        <f>H19+G19</f>
        <v>80000</v>
      </c>
    </row>
    <row r="20" spans="1:9" ht="28.5" customHeight="1">
      <c r="A20" s="5">
        <v>230529</v>
      </c>
      <c r="B20" s="7" t="s">
        <v>33</v>
      </c>
      <c r="C20" s="16"/>
      <c r="D20" s="16"/>
      <c r="E20" s="1"/>
      <c r="F20" s="1"/>
      <c r="G20" s="1"/>
      <c r="H20" s="1"/>
      <c r="I20" s="1"/>
    </row>
    <row r="21" spans="1:9" ht="63.2" customHeight="1">
      <c r="A21" s="9" t="s">
        <v>10</v>
      </c>
      <c r="B21" s="6" t="s">
        <v>34</v>
      </c>
      <c r="C21" s="8">
        <v>1</v>
      </c>
      <c r="D21" s="14" t="s">
        <v>12</v>
      </c>
      <c r="E21" s="18">
        <v>60000</v>
      </c>
      <c r="F21" s="18">
        <v>15000</v>
      </c>
      <c r="G21" s="18">
        <f>E21*C21</f>
        <v>60000</v>
      </c>
      <c r="H21" s="18">
        <f>F21*C21</f>
        <v>15000</v>
      </c>
      <c r="I21" s="18">
        <f>H21+G21</f>
        <v>75000</v>
      </c>
    </row>
    <row r="22" spans="1:9" ht="28.5" customHeight="1">
      <c r="A22" s="5">
        <v>230529</v>
      </c>
      <c r="B22" s="7" t="s">
        <v>35</v>
      </c>
      <c r="C22" s="16"/>
      <c r="D22" s="16"/>
      <c r="E22" s="1"/>
      <c r="F22" s="1"/>
      <c r="G22" s="1"/>
      <c r="H22" s="1"/>
      <c r="I22" s="1"/>
    </row>
    <row r="23" spans="1:9" ht="63.2" customHeight="1">
      <c r="A23" s="9" t="s">
        <v>10</v>
      </c>
      <c r="B23" s="6" t="s">
        <v>36</v>
      </c>
      <c r="C23" s="8">
        <v>1</v>
      </c>
      <c r="D23" s="14" t="s">
        <v>12</v>
      </c>
      <c r="E23" s="18">
        <v>25000</v>
      </c>
      <c r="F23" s="18">
        <v>7000</v>
      </c>
      <c r="G23" s="18">
        <f>E23*C23</f>
        <v>25000</v>
      </c>
      <c r="H23" s="18">
        <f>F23*C23</f>
        <v>7000</v>
      </c>
      <c r="I23" s="18">
        <f>H23+G23</f>
        <v>32000</v>
      </c>
    </row>
    <row r="24" spans="1:9" ht="28.5" customHeight="1">
      <c r="A24" s="5">
        <v>230553</v>
      </c>
      <c r="B24" s="7" t="s">
        <v>37</v>
      </c>
      <c r="C24" s="16"/>
      <c r="D24" s="16"/>
      <c r="E24" s="1"/>
      <c r="F24" s="1"/>
      <c r="G24" s="1"/>
      <c r="H24" s="1"/>
      <c r="I24" s="1"/>
    </row>
    <row r="25" spans="1:9" ht="75.95" customHeight="1">
      <c r="A25" s="9" t="s">
        <v>10</v>
      </c>
      <c r="B25" s="6" t="s">
        <v>38</v>
      </c>
      <c r="C25" s="8">
        <v>1</v>
      </c>
      <c r="D25" s="14" t="s">
        <v>12</v>
      </c>
      <c r="E25" s="18">
        <v>10000</v>
      </c>
      <c r="F25" s="18">
        <v>5000</v>
      </c>
      <c r="G25" s="18">
        <f>E25*C25</f>
        <v>10000</v>
      </c>
      <c r="H25" s="18">
        <f>F25*C25</f>
        <v>5000</v>
      </c>
      <c r="I25" s="18">
        <f>H25+G25</f>
        <v>15000</v>
      </c>
    </row>
    <row r="26" spans="1:9" ht="14.25" customHeight="1">
      <c r="A26" s="5">
        <v>230579</v>
      </c>
      <c r="B26" s="3" t="s">
        <v>39</v>
      </c>
      <c r="C26" s="16"/>
      <c r="D26" s="16"/>
      <c r="E26" s="10"/>
      <c r="F26" s="10"/>
      <c r="G26" s="10"/>
      <c r="H26" s="10"/>
      <c r="I26" s="10"/>
    </row>
    <row r="27" spans="1:9" ht="50.85" customHeight="1">
      <c r="A27" s="9" t="s">
        <v>10</v>
      </c>
      <c r="B27" s="7" t="s">
        <v>40</v>
      </c>
      <c r="C27" s="8">
        <v>1</v>
      </c>
      <c r="D27" s="14" t="s">
        <v>12</v>
      </c>
      <c r="E27" s="18">
        <v>20000</v>
      </c>
      <c r="F27" s="18">
        <v>5000</v>
      </c>
      <c r="G27" s="18">
        <f>E27*C27</f>
        <v>20000</v>
      </c>
      <c r="H27" s="18">
        <f>F27*C27</f>
        <v>5000</v>
      </c>
      <c r="I27" s="18">
        <f>H27+G27</f>
        <v>25000</v>
      </c>
    </row>
    <row r="28" spans="1:9" ht="14.25" customHeight="1">
      <c r="A28" s="10"/>
      <c r="B28" s="47" t="s">
        <v>41</v>
      </c>
      <c r="C28" s="48"/>
      <c r="D28" s="48"/>
      <c r="E28" s="48"/>
      <c r="F28" s="48"/>
      <c r="G28" s="48"/>
      <c r="H28" s="49"/>
      <c r="I28" s="10"/>
    </row>
    <row r="29" spans="1:9" ht="14.25" customHeight="1">
      <c r="A29" s="5">
        <v>230700</v>
      </c>
      <c r="B29" s="47" t="s">
        <v>42</v>
      </c>
      <c r="C29" s="48"/>
      <c r="D29" s="48"/>
      <c r="E29" s="48"/>
      <c r="F29" s="48"/>
      <c r="G29" s="48"/>
      <c r="H29" s="48"/>
      <c r="I29" s="49"/>
    </row>
    <row r="30" spans="1:9" ht="14.25" customHeight="1">
      <c r="A30" s="5">
        <v>230713</v>
      </c>
      <c r="B30" s="3" t="s">
        <v>43</v>
      </c>
      <c r="C30" s="16"/>
      <c r="D30" s="16"/>
      <c r="E30" s="10"/>
      <c r="F30" s="10"/>
      <c r="G30" s="10"/>
      <c r="H30" s="10"/>
      <c r="I30" s="10"/>
    </row>
    <row r="31" spans="1:9" ht="153" customHeight="1">
      <c r="A31" s="9" t="s">
        <v>10</v>
      </c>
      <c r="B31" s="7" t="s">
        <v>44</v>
      </c>
      <c r="C31" s="8">
        <v>2400</v>
      </c>
      <c r="D31" s="14" t="s">
        <v>45</v>
      </c>
      <c r="E31" s="18">
        <v>180</v>
      </c>
      <c r="F31" s="18">
        <v>70</v>
      </c>
      <c r="G31" s="18">
        <f>E31*C31</f>
        <v>432000</v>
      </c>
      <c r="H31" s="18">
        <f>F31*C31</f>
        <v>168000</v>
      </c>
      <c r="I31" s="18">
        <f>H31+G31</f>
        <v>600000</v>
      </c>
    </row>
    <row r="32" spans="1:9" ht="190.35" customHeight="1">
      <c r="A32" s="9" t="s">
        <v>13</v>
      </c>
      <c r="B32" s="6" t="s">
        <v>46</v>
      </c>
      <c r="C32" s="8">
        <v>400</v>
      </c>
      <c r="D32" s="14" t="s">
        <v>45</v>
      </c>
      <c r="E32" s="18">
        <v>1250</v>
      </c>
      <c r="F32" s="18">
        <v>90</v>
      </c>
      <c r="G32" s="18">
        <f>E32*C32</f>
        <v>500000</v>
      </c>
      <c r="H32" s="18">
        <f>F32*C32</f>
        <v>36000</v>
      </c>
      <c r="I32" s="18">
        <f>H32+G32</f>
        <v>536000</v>
      </c>
    </row>
    <row r="33" spans="1:9" ht="14.25" customHeight="1">
      <c r="A33" s="5">
        <v>230719</v>
      </c>
      <c r="B33" s="3" t="s">
        <v>47</v>
      </c>
      <c r="C33" s="16"/>
      <c r="D33" s="16"/>
      <c r="E33" s="10"/>
      <c r="F33" s="10"/>
      <c r="G33" s="10"/>
      <c r="H33" s="10"/>
      <c r="I33" s="10"/>
    </row>
    <row r="34" spans="1:9" ht="63.2" customHeight="1">
      <c r="A34" s="9" t="s">
        <v>10</v>
      </c>
      <c r="B34" s="7" t="s">
        <v>48</v>
      </c>
      <c r="C34" s="16"/>
      <c r="D34" s="16"/>
      <c r="E34" s="7"/>
      <c r="F34" s="7"/>
      <c r="G34" s="7"/>
      <c r="H34" s="7"/>
      <c r="I34" s="7"/>
    </row>
    <row r="35" spans="1:9" ht="14.25" customHeight="1">
      <c r="A35" s="10"/>
      <c r="B35" s="6" t="s">
        <v>49</v>
      </c>
      <c r="C35" s="8">
        <v>85</v>
      </c>
      <c r="D35" s="14" t="s">
        <v>50</v>
      </c>
      <c r="E35" s="18">
        <v>200</v>
      </c>
      <c r="F35" s="18">
        <v>50</v>
      </c>
      <c r="G35" s="18">
        <f>E35*C35</f>
        <v>17000</v>
      </c>
      <c r="H35" s="18">
        <f>F35*C35</f>
        <v>4250</v>
      </c>
      <c r="I35" s="18">
        <f>H35+G35</f>
        <v>21250</v>
      </c>
    </row>
    <row r="36" spans="1:9" ht="14.25" customHeight="1">
      <c r="A36" s="10"/>
      <c r="B36" s="6" t="s">
        <v>51</v>
      </c>
      <c r="C36" s="8">
        <v>140</v>
      </c>
      <c r="D36" s="14" t="s">
        <v>50</v>
      </c>
      <c r="E36" s="18">
        <v>200</v>
      </c>
      <c r="F36" s="18">
        <v>50</v>
      </c>
      <c r="G36" s="18">
        <f>E36*C36</f>
        <v>28000</v>
      </c>
      <c r="H36" s="18">
        <f>F36*C36</f>
        <v>7000</v>
      </c>
      <c r="I36" s="18">
        <f>H36+G36</f>
        <v>35000</v>
      </c>
    </row>
    <row r="37" spans="1:9" ht="14.25" customHeight="1">
      <c r="A37" s="10"/>
      <c r="B37" s="6" t="s">
        <v>52</v>
      </c>
      <c r="C37" s="8">
        <v>50</v>
      </c>
      <c r="D37" s="14" t="s">
        <v>50</v>
      </c>
      <c r="E37" s="18">
        <v>280</v>
      </c>
      <c r="F37" s="18">
        <v>50</v>
      </c>
      <c r="G37" s="18">
        <f>E37*C37</f>
        <v>14000</v>
      </c>
      <c r="H37" s="18">
        <f>F37*C37</f>
        <v>2500</v>
      </c>
      <c r="I37" s="18">
        <f>H37+G37</f>
        <v>16500</v>
      </c>
    </row>
    <row r="38" spans="1:9" ht="14.25" customHeight="1">
      <c r="A38" s="5">
        <v>230719</v>
      </c>
      <c r="B38" s="3" t="s">
        <v>53</v>
      </c>
      <c r="C38" s="16"/>
      <c r="D38" s="16"/>
      <c r="E38" s="10"/>
      <c r="F38" s="10"/>
      <c r="G38" s="10"/>
      <c r="H38" s="10"/>
      <c r="I38" s="10"/>
    </row>
    <row r="39" spans="1:9" ht="63.2" customHeight="1">
      <c r="A39" s="9" t="s">
        <v>10</v>
      </c>
      <c r="B39" s="7" t="s">
        <v>54</v>
      </c>
      <c r="C39" s="16"/>
      <c r="D39" s="16"/>
      <c r="E39" s="7"/>
      <c r="F39" s="7"/>
      <c r="G39" s="7"/>
      <c r="H39" s="7"/>
      <c r="I39" s="7"/>
    </row>
    <row r="40" spans="1:9" ht="14.25" customHeight="1">
      <c r="A40" s="10"/>
      <c r="B40" s="6" t="s">
        <v>55</v>
      </c>
      <c r="C40" s="8">
        <v>25</v>
      </c>
      <c r="D40" s="14" t="s">
        <v>50</v>
      </c>
      <c r="E40" s="18">
        <v>100</v>
      </c>
      <c r="F40" s="18">
        <v>50</v>
      </c>
      <c r="G40" s="18">
        <f t="shared" ref="G40:G42" si="0">E40*C40</f>
        <v>2500</v>
      </c>
      <c r="H40" s="18">
        <f t="shared" ref="H40:H42" si="1">F40*C40</f>
        <v>1250</v>
      </c>
      <c r="I40" s="18">
        <f t="shared" ref="I40:I42" si="2">H40+G40</f>
        <v>3750</v>
      </c>
    </row>
    <row r="41" spans="1:9" ht="14.25" customHeight="1">
      <c r="A41" s="10"/>
      <c r="B41" s="6" t="s">
        <v>56</v>
      </c>
      <c r="C41" s="8">
        <v>30</v>
      </c>
      <c r="D41" s="14" t="s">
        <v>50</v>
      </c>
      <c r="E41" s="18">
        <v>150</v>
      </c>
      <c r="F41" s="18">
        <v>50</v>
      </c>
      <c r="G41" s="18">
        <f t="shared" si="0"/>
        <v>4500</v>
      </c>
      <c r="H41" s="18">
        <f t="shared" si="1"/>
        <v>1500</v>
      </c>
      <c r="I41" s="18">
        <f t="shared" si="2"/>
        <v>6000</v>
      </c>
    </row>
    <row r="42" spans="1:9" ht="14.25" customHeight="1">
      <c r="A42" s="10"/>
      <c r="B42" s="6" t="s">
        <v>57</v>
      </c>
      <c r="C42" s="8">
        <v>40</v>
      </c>
      <c r="D42" s="14" t="s">
        <v>50</v>
      </c>
      <c r="E42" s="18">
        <v>200</v>
      </c>
      <c r="F42" s="18">
        <v>50</v>
      </c>
      <c r="G42" s="18">
        <f t="shared" si="0"/>
        <v>8000</v>
      </c>
      <c r="H42" s="18">
        <f t="shared" si="1"/>
        <v>2000</v>
      </c>
      <c r="I42" s="18">
        <f t="shared" si="2"/>
        <v>10000</v>
      </c>
    </row>
    <row r="43" spans="1:9" ht="14.25" customHeight="1">
      <c r="A43" s="10"/>
      <c r="B43" s="47" t="s">
        <v>58</v>
      </c>
      <c r="C43" s="48"/>
      <c r="D43" s="48"/>
      <c r="E43" s="48"/>
      <c r="F43" s="48"/>
      <c r="G43" s="48"/>
      <c r="H43" s="49"/>
      <c r="I43" s="10"/>
    </row>
    <row r="44" spans="1:9" ht="14.25" customHeight="1">
      <c r="A44" s="5">
        <v>230800</v>
      </c>
      <c r="B44" s="47" t="s">
        <v>59</v>
      </c>
      <c r="C44" s="48"/>
      <c r="D44" s="48"/>
      <c r="E44" s="48"/>
      <c r="F44" s="48"/>
      <c r="G44" s="48"/>
      <c r="H44" s="48"/>
      <c r="I44" s="49"/>
    </row>
    <row r="45" spans="1:9" ht="28.5" customHeight="1">
      <c r="A45" s="5">
        <v>230813</v>
      </c>
      <c r="B45" s="7" t="s">
        <v>60</v>
      </c>
      <c r="C45" s="16"/>
      <c r="D45" s="16"/>
      <c r="E45" s="1"/>
      <c r="F45" s="1"/>
      <c r="G45" s="1"/>
      <c r="H45" s="1"/>
      <c r="I45" s="1"/>
    </row>
    <row r="46" spans="1:9" ht="126.95" customHeight="1">
      <c r="A46" s="13" t="s">
        <v>26</v>
      </c>
      <c r="B46" s="6" t="s">
        <v>61</v>
      </c>
      <c r="C46" s="8">
        <v>1</v>
      </c>
      <c r="D46" s="14" t="s">
        <v>12</v>
      </c>
      <c r="E46" s="18">
        <v>0</v>
      </c>
      <c r="F46" s="18">
        <v>35000</v>
      </c>
      <c r="G46" s="18">
        <f>E46*C46</f>
        <v>0</v>
      </c>
      <c r="H46" s="18">
        <f>F46*C46</f>
        <v>35000</v>
      </c>
      <c r="I46" s="18">
        <f>H46+G46</f>
        <v>35000</v>
      </c>
    </row>
    <row r="47" spans="1:9" ht="14.25" customHeight="1">
      <c r="A47" s="10"/>
      <c r="B47" s="47" t="s">
        <v>62</v>
      </c>
      <c r="C47" s="48"/>
      <c r="D47" s="48"/>
      <c r="E47" s="48"/>
      <c r="F47" s="48"/>
      <c r="G47" s="48"/>
      <c r="H47" s="49"/>
      <c r="I47" s="10"/>
    </row>
    <row r="48" spans="1:9" ht="14.25" customHeight="1">
      <c r="A48" s="5">
        <v>232100</v>
      </c>
      <c r="B48" s="47" t="s">
        <v>63</v>
      </c>
      <c r="C48" s="48"/>
      <c r="D48" s="48"/>
      <c r="E48" s="48"/>
      <c r="F48" s="48"/>
      <c r="G48" s="48"/>
      <c r="H48" s="48"/>
      <c r="I48" s="49"/>
    </row>
    <row r="49" spans="1:9" ht="14.25" customHeight="1">
      <c r="A49" s="5">
        <v>232113</v>
      </c>
      <c r="B49" s="3" t="s">
        <v>64</v>
      </c>
      <c r="C49" s="16"/>
      <c r="D49" s="16"/>
      <c r="E49" s="10"/>
      <c r="F49" s="10"/>
      <c r="G49" s="10"/>
      <c r="H49" s="10"/>
      <c r="I49" s="10"/>
    </row>
    <row r="50" spans="1:9" ht="102.2" customHeight="1">
      <c r="A50" s="9" t="s">
        <v>10</v>
      </c>
      <c r="B50" s="7" t="s">
        <v>65</v>
      </c>
      <c r="C50" s="16"/>
      <c r="D50" s="16"/>
      <c r="E50" s="7"/>
      <c r="F50" s="7"/>
      <c r="G50" s="7"/>
      <c r="H50" s="7"/>
      <c r="I50" s="7"/>
    </row>
    <row r="51" spans="1:9" ht="14.25" customHeight="1">
      <c r="A51" s="10"/>
      <c r="B51" s="6" t="s">
        <v>55</v>
      </c>
      <c r="C51" s="8">
        <v>25</v>
      </c>
      <c r="D51" s="14" t="s">
        <v>50</v>
      </c>
      <c r="E51" s="18">
        <v>200</v>
      </c>
      <c r="F51" s="18">
        <v>70</v>
      </c>
      <c r="G51" s="18">
        <f t="shared" ref="G51:G53" si="3">E51*C51</f>
        <v>5000</v>
      </c>
      <c r="H51" s="18">
        <f t="shared" ref="H51:H53" si="4">F51*C51</f>
        <v>1750</v>
      </c>
      <c r="I51" s="18">
        <f t="shared" ref="I51:I53" si="5">H51+G51</f>
        <v>6750</v>
      </c>
    </row>
    <row r="52" spans="1:9" ht="14.25" customHeight="1">
      <c r="A52" s="10"/>
      <c r="B52" s="6" t="s">
        <v>56</v>
      </c>
      <c r="C52" s="8">
        <v>30</v>
      </c>
      <c r="D52" s="14" t="s">
        <v>50</v>
      </c>
      <c r="E52" s="18">
        <v>310</v>
      </c>
      <c r="F52" s="18">
        <v>70</v>
      </c>
      <c r="G52" s="18">
        <f t="shared" si="3"/>
        <v>9300</v>
      </c>
      <c r="H52" s="18">
        <f t="shared" si="4"/>
        <v>2100</v>
      </c>
      <c r="I52" s="18">
        <f t="shared" si="5"/>
        <v>11400</v>
      </c>
    </row>
    <row r="53" spans="1:9" ht="14.25" customHeight="1">
      <c r="A53" s="10"/>
      <c r="B53" s="6" t="s">
        <v>57</v>
      </c>
      <c r="C53" s="8">
        <v>40</v>
      </c>
      <c r="D53" s="14" t="s">
        <v>50</v>
      </c>
      <c r="E53" s="18">
        <v>380</v>
      </c>
      <c r="F53" s="18">
        <v>70</v>
      </c>
      <c r="G53" s="18">
        <f t="shared" si="3"/>
        <v>15200</v>
      </c>
      <c r="H53" s="18">
        <f t="shared" si="4"/>
        <v>2800</v>
      </c>
      <c r="I53" s="18">
        <f t="shared" si="5"/>
        <v>18000</v>
      </c>
    </row>
    <row r="54" spans="1:9" ht="14.25" customHeight="1">
      <c r="A54" s="5">
        <v>232300</v>
      </c>
      <c r="B54" s="47" t="s">
        <v>66</v>
      </c>
      <c r="C54" s="48"/>
      <c r="D54" s="48"/>
      <c r="E54" s="48"/>
      <c r="F54" s="48"/>
      <c r="G54" s="48"/>
      <c r="H54" s="48"/>
      <c r="I54" s="49"/>
    </row>
    <row r="55" spans="1:9" ht="14.25" customHeight="1">
      <c r="A55" s="5">
        <v>232313</v>
      </c>
      <c r="B55" s="3" t="s">
        <v>67</v>
      </c>
      <c r="C55" s="16"/>
      <c r="D55" s="16"/>
      <c r="E55" s="10"/>
      <c r="F55" s="10"/>
      <c r="G55" s="10"/>
      <c r="H55" s="10"/>
      <c r="I55" s="10"/>
    </row>
    <row r="56" spans="1:9" ht="75.95" customHeight="1">
      <c r="A56" s="9" t="s">
        <v>10</v>
      </c>
      <c r="B56" s="6" t="s">
        <v>68</v>
      </c>
      <c r="C56" s="16"/>
      <c r="D56" s="16"/>
      <c r="E56" s="7"/>
      <c r="F56" s="7"/>
      <c r="G56" s="7"/>
      <c r="H56" s="7"/>
      <c r="I56" s="7"/>
    </row>
    <row r="57" spans="1:9" ht="14.25" customHeight="1">
      <c r="A57" s="10"/>
      <c r="B57" s="6" t="s">
        <v>49</v>
      </c>
      <c r="C57" s="8">
        <v>85</v>
      </c>
      <c r="D57" s="14" t="s">
        <v>50</v>
      </c>
      <c r="E57" s="18">
        <v>580</v>
      </c>
      <c r="F57" s="18">
        <v>125</v>
      </c>
      <c r="G57" s="18">
        <f t="shared" ref="G57:G59" si="6">E57*C57</f>
        <v>49300</v>
      </c>
      <c r="H57" s="18">
        <f t="shared" ref="H57:H59" si="7">F57*C57</f>
        <v>10625</v>
      </c>
      <c r="I57" s="18">
        <f t="shared" ref="I57:I59" si="8">H57+G57</f>
        <v>59925</v>
      </c>
    </row>
    <row r="58" spans="1:9" ht="14.25" customHeight="1">
      <c r="A58" s="10"/>
      <c r="B58" s="6" t="s">
        <v>51</v>
      </c>
      <c r="C58" s="8">
        <v>140</v>
      </c>
      <c r="D58" s="14" t="s">
        <v>50</v>
      </c>
      <c r="E58" s="18">
        <v>1175</v>
      </c>
      <c r="F58" s="18">
        <v>150</v>
      </c>
      <c r="G58" s="18">
        <f t="shared" si="6"/>
        <v>164500</v>
      </c>
      <c r="H58" s="18">
        <f t="shared" si="7"/>
        <v>21000</v>
      </c>
      <c r="I58" s="18">
        <f t="shared" si="8"/>
        <v>185500</v>
      </c>
    </row>
    <row r="59" spans="1:9" ht="14.25" customHeight="1">
      <c r="A59" s="10"/>
      <c r="B59" s="6" t="s">
        <v>52</v>
      </c>
      <c r="C59" s="8">
        <v>50</v>
      </c>
      <c r="D59" s="14" t="s">
        <v>50</v>
      </c>
      <c r="E59" s="18">
        <v>2450</v>
      </c>
      <c r="F59" s="18">
        <v>200</v>
      </c>
      <c r="G59" s="18">
        <f t="shared" si="6"/>
        <v>122500</v>
      </c>
      <c r="H59" s="18">
        <f t="shared" si="7"/>
        <v>10000</v>
      </c>
      <c r="I59" s="18">
        <f t="shared" si="8"/>
        <v>132500</v>
      </c>
    </row>
    <row r="60" spans="1:9" ht="14.25" customHeight="1">
      <c r="A60" s="10"/>
      <c r="B60" s="47" t="s">
        <v>69</v>
      </c>
      <c r="C60" s="48"/>
      <c r="D60" s="48"/>
      <c r="E60" s="48"/>
      <c r="F60" s="48"/>
      <c r="G60" s="48"/>
      <c r="H60" s="49"/>
      <c r="I60" s="10"/>
    </row>
    <row r="61" spans="1:9" ht="14.25" customHeight="1">
      <c r="A61" s="5">
        <v>233100</v>
      </c>
      <c r="B61" s="47" t="s">
        <v>70</v>
      </c>
      <c r="C61" s="48"/>
      <c r="D61" s="48"/>
      <c r="E61" s="48"/>
      <c r="F61" s="48"/>
      <c r="G61" s="48"/>
      <c r="H61" s="48"/>
      <c r="I61" s="49"/>
    </row>
    <row r="62" spans="1:9" ht="28.5" customHeight="1">
      <c r="A62" s="5">
        <v>233113</v>
      </c>
      <c r="B62" s="7" t="s">
        <v>71</v>
      </c>
      <c r="C62" s="16"/>
      <c r="D62" s="16"/>
      <c r="E62" s="1"/>
      <c r="F62" s="1"/>
      <c r="G62" s="1"/>
      <c r="H62" s="1"/>
      <c r="I62" s="1"/>
    </row>
    <row r="63" spans="1:9" ht="63.2" customHeight="1">
      <c r="A63" s="9" t="s">
        <v>10</v>
      </c>
      <c r="B63" s="7" t="s">
        <v>72</v>
      </c>
      <c r="C63" s="16"/>
      <c r="D63" s="16"/>
      <c r="E63" s="7"/>
      <c r="F63" s="7"/>
      <c r="G63" s="7"/>
      <c r="H63" s="7"/>
      <c r="I63" s="7"/>
    </row>
    <row r="64" spans="1:9" ht="14.25" customHeight="1">
      <c r="A64" s="10"/>
      <c r="B64" s="6" t="s">
        <v>73</v>
      </c>
      <c r="C64" s="8">
        <v>450</v>
      </c>
      <c r="D64" s="14" t="s">
        <v>45</v>
      </c>
      <c r="E64" s="18">
        <v>380</v>
      </c>
      <c r="F64" s="18">
        <v>80</v>
      </c>
      <c r="G64" s="18">
        <f t="shared" ref="G64:G65" si="9">E64*C64</f>
        <v>171000</v>
      </c>
      <c r="H64" s="18">
        <f t="shared" ref="H64:H65" si="10">F64*C64</f>
        <v>36000</v>
      </c>
      <c r="I64" s="18">
        <f t="shared" ref="I64:I65" si="11">H64+G64</f>
        <v>207000</v>
      </c>
    </row>
    <row r="65" spans="1:9" ht="14.25" customHeight="1">
      <c r="A65" s="10"/>
      <c r="B65" s="6" t="s">
        <v>74</v>
      </c>
      <c r="C65" s="8">
        <v>2350</v>
      </c>
      <c r="D65" s="14" t="s">
        <v>45</v>
      </c>
      <c r="E65" s="18">
        <v>425</v>
      </c>
      <c r="F65" s="18">
        <v>80</v>
      </c>
      <c r="G65" s="18">
        <f t="shared" si="9"/>
        <v>998750</v>
      </c>
      <c r="H65" s="18">
        <f t="shared" si="10"/>
        <v>188000</v>
      </c>
      <c r="I65" s="18">
        <f t="shared" si="11"/>
        <v>1186750</v>
      </c>
    </row>
    <row r="66" spans="1:9" ht="14.25" customHeight="1">
      <c r="A66" s="10"/>
      <c r="B66" s="47" t="s">
        <v>75</v>
      </c>
      <c r="C66" s="48"/>
      <c r="D66" s="48"/>
      <c r="E66" s="48"/>
      <c r="F66" s="48"/>
      <c r="G66" s="48"/>
      <c r="H66" s="49"/>
      <c r="I66" s="10"/>
    </row>
    <row r="67" spans="1:9" ht="14.25" customHeight="1">
      <c r="A67" s="5">
        <v>233300</v>
      </c>
      <c r="B67" s="47" t="s">
        <v>76</v>
      </c>
      <c r="C67" s="48"/>
      <c r="D67" s="48"/>
      <c r="E67" s="48"/>
      <c r="F67" s="48"/>
      <c r="G67" s="48"/>
      <c r="H67" s="48"/>
      <c r="I67" s="49"/>
    </row>
    <row r="68" spans="1:9" ht="14.25" customHeight="1">
      <c r="A68" s="5">
        <v>233313</v>
      </c>
      <c r="B68" s="3" t="s">
        <v>77</v>
      </c>
      <c r="C68" s="16"/>
      <c r="D68" s="16"/>
      <c r="E68" s="10"/>
      <c r="F68" s="10"/>
      <c r="G68" s="10"/>
      <c r="H68" s="10"/>
      <c r="I68" s="10"/>
    </row>
    <row r="69" spans="1:9" ht="50.85" customHeight="1">
      <c r="A69" s="9" t="s">
        <v>10</v>
      </c>
      <c r="B69" s="7" t="s">
        <v>78</v>
      </c>
      <c r="C69" s="16"/>
      <c r="D69" s="16"/>
      <c r="E69" s="7"/>
      <c r="F69" s="7"/>
      <c r="G69" s="7"/>
      <c r="H69" s="7"/>
      <c r="I69" s="7"/>
    </row>
    <row r="70" spans="1:9" ht="14.25" customHeight="1">
      <c r="A70" s="10"/>
      <c r="B70" s="6" t="s">
        <v>79</v>
      </c>
      <c r="C70" s="8">
        <v>1</v>
      </c>
      <c r="D70" s="14" t="s">
        <v>80</v>
      </c>
      <c r="E70" s="18">
        <v>48000</v>
      </c>
      <c r="F70" s="18">
        <v>4000</v>
      </c>
      <c r="G70" s="18">
        <f t="shared" ref="G70:G71" si="12">E70*C70</f>
        <v>48000</v>
      </c>
      <c r="H70" s="18">
        <f t="shared" ref="H70:H71" si="13">F70*C70</f>
        <v>4000</v>
      </c>
      <c r="I70" s="18">
        <f t="shared" ref="I70:I71" si="14">H70+G70</f>
        <v>52000</v>
      </c>
    </row>
    <row r="71" spans="1:9" ht="14.25" customHeight="1">
      <c r="A71" s="10"/>
      <c r="B71" s="6" t="s">
        <v>81</v>
      </c>
      <c r="C71" s="8">
        <v>1</v>
      </c>
      <c r="D71" s="14" t="s">
        <v>80</v>
      </c>
      <c r="E71" s="18">
        <v>32000</v>
      </c>
      <c r="F71" s="18">
        <v>2000</v>
      </c>
      <c r="G71" s="18">
        <f t="shared" si="12"/>
        <v>32000</v>
      </c>
      <c r="H71" s="18">
        <f t="shared" si="13"/>
        <v>2000</v>
      </c>
      <c r="I71" s="18">
        <f t="shared" si="14"/>
        <v>34000</v>
      </c>
    </row>
    <row r="72" spans="1:9" ht="14.25" customHeight="1">
      <c r="A72" s="5">
        <v>233343</v>
      </c>
      <c r="B72" s="3" t="s">
        <v>82</v>
      </c>
      <c r="C72" s="16"/>
      <c r="D72" s="16"/>
      <c r="E72" s="10"/>
      <c r="F72" s="10"/>
      <c r="G72" s="10"/>
      <c r="H72" s="10"/>
      <c r="I72" s="10"/>
    </row>
    <row r="73" spans="1:9" ht="75.95" customHeight="1">
      <c r="A73" s="9" t="s">
        <v>10</v>
      </c>
      <c r="B73" s="6" t="s">
        <v>83</v>
      </c>
      <c r="C73" s="8">
        <v>1</v>
      </c>
      <c r="D73" s="14" t="s">
        <v>12</v>
      </c>
      <c r="E73" s="18">
        <v>23000</v>
      </c>
      <c r="F73" s="18">
        <v>7000</v>
      </c>
      <c r="G73" s="18">
        <f>E73*C73</f>
        <v>23000</v>
      </c>
      <c r="H73" s="18">
        <f>F73*C73</f>
        <v>7000</v>
      </c>
      <c r="I73" s="18">
        <f>H73+G73</f>
        <v>30000</v>
      </c>
    </row>
    <row r="74" spans="1:9" ht="14.25" customHeight="1">
      <c r="A74" s="5">
        <v>233346</v>
      </c>
      <c r="B74" s="3" t="s">
        <v>84</v>
      </c>
      <c r="C74" s="16"/>
      <c r="D74" s="16"/>
      <c r="E74" s="10"/>
      <c r="F74" s="10"/>
      <c r="G74" s="10"/>
      <c r="H74" s="10"/>
      <c r="I74" s="10"/>
    </row>
    <row r="75" spans="1:9" ht="50.85" customHeight="1">
      <c r="A75" s="9" t="s">
        <v>10</v>
      </c>
      <c r="B75" s="7" t="s">
        <v>85</v>
      </c>
      <c r="C75" s="16"/>
      <c r="D75" s="16"/>
      <c r="E75" s="7"/>
      <c r="F75" s="7"/>
      <c r="G75" s="7"/>
      <c r="H75" s="7"/>
      <c r="I75" s="7"/>
    </row>
    <row r="76" spans="1:9" ht="14.25" customHeight="1">
      <c r="A76" s="10"/>
      <c r="B76" s="6" t="s">
        <v>86</v>
      </c>
      <c r="C76" s="8">
        <v>40</v>
      </c>
      <c r="D76" s="14" t="s">
        <v>50</v>
      </c>
      <c r="E76" s="18">
        <v>650</v>
      </c>
      <c r="F76" s="18">
        <v>100</v>
      </c>
      <c r="G76" s="18">
        <f>E76*C76</f>
        <v>26000</v>
      </c>
      <c r="H76" s="18">
        <f>F76*C76</f>
        <v>4000</v>
      </c>
      <c r="I76" s="18">
        <f>H76+G76</f>
        <v>30000</v>
      </c>
    </row>
    <row r="77" spans="1:9" ht="14.25" customHeight="1">
      <c r="A77" s="5">
        <v>233353</v>
      </c>
      <c r="B77" s="3" t="s">
        <v>87</v>
      </c>
      <c r="C77" s="16"/>
      <c r="D77" s="16"/>
      <c r="E77" s="10"/>
      <c r="F77" s="10"/>
      <c r="G77" s="10"/>
      <c r="H77" s="10"/>
      <c r="I77" s="10"/>
    </row>
    <row r="78" spans="1:9" ht="63.6" customHeight="1">
      <c r="A78" s="9" t="s">
        <v>10</v>
      </c>
      <c r="B78" s="6" t="s">
        <v>88</v>
      </c>
      <c r="C78" s="8">
        <v>1</v>
      </c>
      <c r="D78" s="14" t="s">
        <v>80</v>
      </c>
      <c r="E78" s="18">
        <v>65000</v>
      </c>
      <c r="F78" s="18">
        <v>10000</v>
      </c>
      <c r="G78" s="18">
        <f>E78*C78</f>
        <v>65000</v>
      </c>
      <c r="H78" s="18">
        <f>F78*C78</f>
        <v>10000</v>
      </c>
      <c r="I78" s="18">
        <f>H78+G78</f>
        <v>75000</v>
      </c>
    </row>
    <row r="79" spans="1:9" ht="14.25" customHeight="1">
      <c r="A79" s="10"/>
      <c r="B79" s="47" t="s">
        <v>89</v>
      </c>
      <c r="C79" s="48"/>
      <c r="D79" s="48"/>
      <c r="E79" s="48"/>
      <c r="F79" s="48"/>
      <c r="G79" s="48"/>
      <c r="H79" s="49"/>
      <c r="I79" s="10"/>
    </row>
    <row r="80" spans="1:9" ht="14.25" customHeight="1">
      <c r="A80" s="5">
        <v>233400</v>
      </c>
      <c r="B80" s="47" t="s">
        <v>90</v>
      </c>
      <c r="C80" s="48"/>
      <c r="D80" s="48"/>
      <c r="E80" s="48"/>
      <c r="F80" s="48"/>
      <c r="G80" s="48"/>
      <c r="H80" s="48"/>
      <c r="I80" s="49"/>
    </row>
    <row r="81" spans="1:9" ht="14.25" customHeight="1">
      <c r="A81" s="5">
        <v>233419</v>
      </c>
      <c r="B81" s="3" t="s">
        <v>91</v>
      </c>
      <c r="C81" s="16"/>
      <c r="D81" s="16"/>
      <c r="E81" s="10"/>
      <c r="F81" s="10"/>
      <c r="G81" s="10"/>
      <c r="H81" s="10"/>
      <c r="I81" s="10"/>
    </row>
    <row r="82" spans="1:9" ht="50.85" customHeight="1">
      <c r="A82" s="7"/>
      <c r="B82" s="7" t="s">
        <v>92</v>
      </c>
      <c r="C82" s="16"/>
      <c r="D82" s="16"/>
      <c r="E82" s="7"/>
      <c r="F82" s="7"/>
      <c r="G82" s="7"/>
      <c r="H82" s="7"/>
      <c r="I82" s="7"/>
    </row>
    <row r="83" spans="1:9" ht="14.25" customHeight="1">
      <c r="A83" s="10"/>
      <c r="B83" s="3" t="s">
        <v>93</v>
      </c>
      <c r="C83" s="16"/>
      <c r="D83" s="16"/>
      <c r="E83" s="10"/>
      <c r="F83" s="10"/>
      <c r="G83" s="10"/>
      <c r="H83" s="10"/>
      <c r="I83" s="10"/>
    </row>
    <row r="84" spans="1:9" ht="14.25" customHeight="1">
      <c r="A84" s="10"/>
      <c r="B84" s="6" t="s">
        <v>94</v>
      </c>
      <c r="C84" s="8">
        <v>12</v>
      </c>
      <c r="D84" s="16"/>
      <c r="E84" s="18">
        <v>32000</v>
      </c>
      <c r="F84" s="18">
        <v>4000</v>
      </c>
      <c r="G84" s="18">
        <f t="shared" ref="G84:G85" si="15">E84*C84</f>
        <v>384000</v>
      </c>
      <c r="H84" s="18">
        <f t="shared" ref="H84:H85" si="16">F84*C84</f>
        <v>48000</v>
      </c>
      <c r="I84" s="18">
        <f t="shared" ref="I84:I85" si="17">H84+G84</f>
        <v>432000</v>
      </c>
    </row>
    <row r="85" spans="1:9" ht="14.25" customHeight="1">
      <c r="A85" s="10"/>
      <c r="B85" s="6" t="s">
        <v>95</v>
      </c>
      <c r="C85" s="8">
        <v>2</v>
      </c>
      <c r="D85" s="16"/>
      <c r="E85" s="18">
        <v>33000</v>
      </c>
      <c r="F85" s="18">
        <v>1000</v>
      </c>
      <c r="G85" s="18">
        <f t="shared" si="15"/>
        <v>66000</v>
      </c>
      <c r="H85" s="18">
        <f t="shared" si="16"/>
        <v>2000</v>
      </c>
      <c r="I85" s="18">
        <f t="shared" si="17"/>
        <v>68000</v>
      </c>
    </row>
    <row r="86" spans="1:9" ht="14.25" customHeight="1">
      <c r="A86" s="10"/>
      <c r="B86" s="47" t="s">
        <v>96</v>
      </c>
      <c r="C86" s="48"/>
      <c r="D86" s="48"/>
      <c r="E86" s="48"/>
      <c r="F86" s="48"/>
      <c r="G86" s="48"/>
      <c r="H86" s="49"/>
      <c r="I86" s="10"/>
    </row>
    <row r="87" spans="1:9" ht="14.25" customHeight="1">
      <c r="A87" s="5">
        <v>233700</v>
      </c>
      <c r="B87" s="47" t="s">
        <v>97</v>
      </c>
      <c r="C87" s="48"/>
      <c r="D87" s="48"/>
      <c r="E87" s="48"/>
      <c r="F87" s="48"/>
      <c r="G87" s="48"/>
      <c r="H87" s="48"/>
      <c r="I87" s="49"/>
    </row>
    <row r="88" spans="1:9" ht="26.85" customHeight="1">
      <c r="A88" s="5">
        <v>233713</v>
      </c>
      <c r="B88" s="3" t="s">
        <v>98</v>
      </c>
      <c r="C88" s="16"/>
      <c r="D88" s="16"/>
      <c r="E88" s="1"/>
      <c r="F88" s="1"/>
      <c r="G88" s="1"/>
      <c r="H88" s="1"/>
      <c r="I88" s="1"/>
    </row>
    <row r="89" spans="1:9" ht="63.6" customHeight="1">
      <c r="A89" s="7"/>
      <c r="B89" s="7" t="s">
        <v>99</v>
      </c>
      <c r="C89" s="16"/>
      <c r="D89" s="16"/>
      <c r="E89" s="7"/>
      <c r="F89" s="7"/>
      <c r="G89" s="7"/>
      <c r="H89" s="7"/>
      <c r="I89" s="7"/>
    </row>
    <row r="90" spans="1:9" ht="28.5" customHeight="1">
      <c r="A90" s="3" t="s">
        <v>100</v>
      </c>
      <c r="B90" s="7" t="s">
        <v>101</v>
      </c>
      <c r="C90" s="16"/>
      <c r="D90" s="16"/>
      <c r="E90" s="1"/>
      <c r="F90" s="1"/>
      <c r="G90" s="1"/>
      <c r="H90" s="1"/>
      <c r="I90" s="1"/>
    </row>
    <row r="91" spans="1:9" ht="14.25" customHeight="1">
      <c r="A91" s="10"/>
      <c r="B91" s="6" t="s">
        <v>102</v>
      </c>
      <c r="C91" s="8">
        <v>2</v>
      </c>
      <c r="D91" s="14" t="s">
        <v>103</v>
      </c>
      <c r="E91" s="18">
        <v>7000</v>
      </c>
      <c r="F91" s="18">
        <v>1000</v>
      </c>
      <c r="G91" s="18">
        <f>E91*C91</f>
        <v>14000</v>
      </c>
      <c r="H91" s="18">
        <f>F91*C91</f>
        <v>2000</v>
      </c>
      <c r="I91" s="18">
        <f>H91+G91</f>
        <v>16000</v>
      </c>
    </row>
    <row r="92" spans="1:9" ht="14.25" customHeight="1">
      <c r="A92" s="10"/>
      <c r="B92" s="6" t="s">
        <v>104</v>
      </c>
      <c r="C92" s="8">
        <v>3</v>
      </c>
      <c r="D92" s="14" t="s">
        <v>103</v>
      </c>
      <c r="E92" s="18">
        <v>8500</v>
      </c>
      <c r="F92" s="18">
        <v>1000</v>
      </c>
      <c r="G92" s="18">
        <f>E92*C92</f>
        <v>25500</v>
      </c>
      <c r="H92" s="18">
        <f>F92*C92</f>
        <v>3000</v>
      </c>
      <c r="I92" s="18">
        <f>H92+G92</f>
        <v>28500</v>
      </c>
    </row>
    <row r="93" spans="1:9" ht="28.5" customHeight="1">
      <c r="A93" s="3" t="s">
        <v>105</v>
      </c>
      <c r="B93" s="7" t="s">
        <v>106</v>
      </c>
      <c r="C93" s="16"/>
      <c r="D93" s="16"/>
      <c r="E93" s="1"/>
      <c r="F93" s="1"/>
      <c r="G93" s="1"/>
      <c r="H93" s="1"/>
      <c r="I93" s="1"/>
    </row>
    <row r="94" spans="1:9" ht="14.25" customHeight="1">
      <c r="A94" s="10"/>
      <c r="B94" s="6" t="s">
        <v>102</v>
      </c>
      <c r="C94" s="8">
        <v>2</v>
      </c>
      <c r="D94" s="14" t="s">
        <v>103</v>
      </c>
      <c r="E94" s="18">
        <v>7000</v>
      </c>
      <c r="F94" s="18">
        <v>1000</v>
      </c>
      <c r="G94" s="18">
        <f t="shared" ref="G94:G95" si="18">E94*C94</f>
        <v>14000</v>
      </c>
      <c r="H94" s="18">
        <f t="shared" ref="H94:H95" si="19">F94*C94</f>
        <v>2000</v>
      </c>
      <c r="I94" s="18">
        <f t="shared" ref="I94:I95" si="20">H94+G94</f>
        <v>16000</v>
      </c>
    </row>
    <row r="95" spans="1:9" ht="14.25" customHeight="1">
      <c r="A95" s="10"/>
      <c r="B95" s="6" t="s">
        <v>104</v>
      </c>
      <c r="C95" s="8">
        <v>3</v>
      </c>
      <c r="D95" s="14" t="s">
        <v>103</v>
      </c>
      <c r="E95" s="18">
        <v>8500</v>
      </c>
      <c r="F95" s="18">
        <v>1000</v>
      </c>
      <c r="G95" s="18">
        <f t="shared" si="18"/>
        <v>25500</v>
      </c>
      <c r="H95" s="18">
        <f t="shared" si="19"/>
        <v>3000</v>
      </c>
      <c r="I95" s="18">
        <f t="shared" si="20"/>
        <v>28500</v>
      </c>
    </row>
    <row r="96" spans="1:9" ht="75.95" customHeight="1">
      <c r="A96" s="9" t="s">
        <v>107</v>
      </c>
      <c r="B96" s="7" t="s">
        <v>108</v>
      </c>
      <c r="C96" s="16"/>
      <c r="D96" s="16"/>
      <c r="E96" s="7"/>
      <c r="F96" s="7"/>
      <c r="G96" s="7"/>
      <c r="H96" s="7"/>
      <c r="I96" s="7"/>
    </row>
    <row r="97" spans="1:9" ht="14.25" customHeight="1">
      <c r="A97" s="10"/>
      <c r="B97" s="6" t="s">
        <v>109</v>
      </c>
      <c r="C97" s="8">
        <v>8</v>
      </c>
      <c r="D97" s="14" t="s">
        <v>103</v>
      </c>
      <c r="E97" s="18">
        <v>7800</v>
      </c>
      <c r="F97" s="18">
        <v>1000</v>
      </c>
      <c r="G97" s="18">
        <f>E97*C97</f>
        <v>62400</v>
      </c>
      <c r="H97" s="18">
        <f>F97*C97</f>
        <v>8000</v>
      </c>
      <c r="I97" s="18">
        <f>H97+G97</f>
        <v>70400</v>
      </c>
    </row>
    <row r="98" spans="1:9" ht="14.25" customHeight="1">
      <c r="A98" s="10"/>
      <c r="B98" s="47" t="s">
        <v>110</v>
      </c>
      <c r="C98" s="48"/>
      <c r="D98" s="48"/>
      <c r="E98" s="48"/>
      <c r="F98" s="48"/>
      <c r="G98" s="48"/>
      <c r="H98" s="49"/>
      <c r="I98" s="10"/>
    </row>
    <row r="99" spans="1:9" ht="14.25" customHeight="1">
      <c r="A99" s="5">
        <v>238100</v>
      </c>
      <c r="B99" s="47" t="s">
        <v>111</v>
      </c>
      <c r="C99" s="48"/>
      <c r="D99" s="48"/>
      <c r="E99" s="48"/>
      <c r="F99" s="48"/>
      <c r="G99" s="48"/>
      <c r="H99" s="48"/>
      <c r="I99" s="49"/>
    </row>
    <row r="100" spans="1:9" ht="26.85" customHeight="1">
      <c r="A100" s="5">
        <v>238119</v>
      </c>
      <c r="B100" s="3" t="s">
        <v>112</v>
      </c>
      <c r="C100" s="16"/>
      <c r="D100" s="16"/>
      <c r="E100" s="1"/>
      <c r="F100" s="1"/>
      <c r="G100" s="1"/>
      <c r="H100" s="1"/>
      <c r="I100" s="1"/>
    </row>
    <row r="101" spans="1:9" ht="26.85" customHeight="1">
      <c r="A101" s="3" t="s">
        <v>26</v>
      </c>
      <c r="B101" s="3" t="s">
        <v>112</v>
      </c>
      <c r="C101" s="16"/>
      <c r="D101" s="16"/>
      <c r="E101" s="1"/>
      <c r="F101" s="1"/>
      <c r="G101" s="1"/>
      <c r="H101" s="1"/>
      <c r="I101" s="1"/>
    </row>
    <row r="102" spans="1:9" ht="63.95" customHeight="1">
      <c r="A102" s="7"/>
      <c r="B102" s="6" t="s">
        <v>113</v>
      </c>
      <c r="C102" s="8">
        <v>1</v>
      </c>
      <c r="D102" s="14" t="s">
        <v>28</v>
      </c>
      <c r="E102" s="18">
        <v>3780000</v>
      </c>
      <c r="F102" s="18">
        <v>0</v>
      </c>
      <c r="G102" s="18">
        <f>E102*C102</f>
        <v>3780000</v>
      </c>
      <c r="H102" s="18">
        <f>F102*C102</f>
        <v>0</v>
      </c>
      <c r="I102" s="18">
        <f>H102+G102</f>
        <v>3780000</v>
      </c>
    </row>
    <row r="103" spans="1:9" ht="50.85" customHeight="1">
      <c r="A103" s="7"/>
      <c r="B103" s="7" t="s">
        <v>114</v>
      </c>
      <c r="C103" s="8">
        <v>1</v>
      </c>
      <c r="D103" s="14" t="s">
        <v>28</v>
      </c>
      <c r="E103" s="18">
        <v>0</v>
      </c>
      <c r="F103" s="18">
        <v>75000</v>
      </c>
      <c r="G103" s="18">
        <f>E103*C103</f>
        <v>0</v>
      </c>
      <c r="H103" s="18">
        <f>F103*C103</f>
        <v>75000</v>
      </c>
      <c r="I103" s="18">
        <f>H103+G103</f>
        <v>75000</v>
      </c>
    </row>
    <row r="104" spans="1:9" ht="14.25" customHeight="1">
      <c r="A104" s="5">
        <v>238126</v>
      </c>
      <c r="B104" s="3" t="s">
        <v>115</v>
      </c>
      <c r="C104" s="16"/>
      <c r="D104" s="16"/>
      <c r="E104" s="10"/>
      <c r="F104" s="10"/>
      <c r="G104" s="10"/>
      <c r="H104" s="10"/>
      <c r="I104" s="10"/>
    </row>
    <row r="105" spans="1:9" ht="63.2" customHeight="1">
      <c r="A105" s="9" t="s">
        <v>10</v>
      </c>
      <c r="B105" s="6" t="s">
        <v>116</v>
      </c>
      <c r="C105" s="8">
        <v>2</v>
      </c>
      <c r="D105" s="14" t="s">
        <v>103</v>
      </c>
      <c r="E105" s="18">
        <v>250000</v>
      </c>
      <c r="F105" s="18">
        <v>18000</v>
      </c>
      <c r="G105" s="18">
        <f>E105*C105</f>
        <v>500000</v>
      </c>
      <c r="H105" s="18">
        <f>F105*C105</f>
        <v>36000</v>
      </c>
      <c r="I105" s="18">
        <f>H105+G105</f>
        <v>536000</v>
      </c>
    </row>
    <row r="106" spans="1:9" s="15" customFormat="1" ht="26.85" customHeight="1">
      <c r="A106" s="1"/>
      <c r="B106" s="13" t="s">
        <v>117</v>
      </c>
      <c r="C106" s="16"/>
      <c r="D106" s="16"/>
      <c r="E106" s="1"/>
      <c r="F106" s="1"/>
      <c r="G106" s="20">
        <f>SUM(G4:G105)</f>
        <v>8159950</v>
      </c>
      <c r="H106" s="20">
        <f>SUM(H4:H105)</f>
        <v>870775</v>
      </c>
      <c r="I106" s="20">
        <f>SUM(I4:I105)</f>
        <v>9030725</v>
      </c>
    </row>
  </sheetData>
  <mergeCells count="29">
    <mergeCell ref="B99:I99"/>
    <mergeCell ref="B60:H60"/>
    <mergeCell ref="B61:I61"/>
    <mergeCell ref="B66:H66"/>
    <mergeCell ref="B67:I67"/>
    <mergeCell ref="B79:H79"/>
    <mergeCell ref="B12:H12"/>
    <mergeCell ref="B80:I80"/>
    <mergeCell ref="B86:H86"/>
    <mergeCell ref="B87:I87"/>
    <mergeCell ref="B98:H98"/>
    <mergeCell ref="B43:H43"/>
    <mergeCell ref="B44:I44"/>
    <mergeCell ref="B47:H47"/>
    <mergeCell ref="B48:I48"/>
    <mergeCell ref="B54:I54"/>
    <mergeCell ref="B13:I13"/>
    <mergeCell ref="B28:H28"/>
    <mergeCell ref="B29:I29"/>
    <mergeCell ref="G1:H1"/>
    <mergeCell ref="I1:I2"/>
    <mergeCell ref="B3:I3"/>
    <mergeCell ref="B8:H8"/>
    <mergeCell ref="B9:I9"/>
    <mergeCell ref="A1:A2"/>
    <mergeCell ref="B1:B2"/>
    <mergeCell ref="C1:C2"/>
    <mergeCell ref="D1:D2"/>
    <mergeCell ref="E1:F1"/>
  </mergeCells>
  <printOptions horizontalCentered="1"/>
  <pageMargins left="0.2" right="0.2" top="0.75" bottom="0.75" header="0.3" footer="0.3"/>
  <pageSetup paperSize="9" orientation="landscape" horizontalDpi="4294967295" verticalDpi="4294967295" r:id="rId1"/>
  <headerFooter>
    <oddHeader>&amp;L&amp;"Tahoma,Bold"&amp;12Honey Moon Launge</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6FCB8-36F6-4D93-8760-A9D5C0079D4D}">
  <dimension ref="A1:K150"/>
  <sheetViews>
    <sheetView tabSelected="1" topLeftCell="A142" zoomScale="130" zoomScaleNormal="130" workbookViewId="0">
      <selection activeCell="B151" sqref="B151"/>
    </sheetView>
  </sheetViews>
  <sheetFormatPr defaultRowHeight="12.75"/>
  <cols>
    <col min="1" max="1" width="10.1640625" customWidth="1"/>
    <col min="2" max="2" width="39.83203125" customWidth="1"/>
    <col min="3" max="3" width="6.6640625" style="19" customWidth="1"/>
    <col min="4" max="4" width="6.5" style="19" customWidth="1"/>
    <col min="5" max="5" width="16.6640625" customWidth="1"/>
    <col min="6" max="8" width="20.1640625" customWidth="1"/>
    <col min="9" max="9" width="20" customWidth="1"/>
    <col min="11" max="11" width="14.6640625" bestFit="1" customWidth="1"/>
  </cols>
  <sheetData>
    <row r="1" spans="1:9" ht="14.25" customHeight="1">
      <c r="A1" s="35" t="s">
        <v>0</v>
      </c>
      <c r="B1" s="37" t="s">
        <v>1</v>
      </c>
      <c r="C1" s="39" t="s">
        <v>2</v>
      </c>
      <c r="D1" s="39" t="s">
        <v>3</v>
      </c>
      <c r="E1" s="41" t="s">
        <v>4</v>
      </c>
      <c r="F1" s="42"/>
      <c r="G1" s="43" t="s">
        <v>5</v>
      </c>
      <c r="H1" s="44"/>
      <c r="I1" s="45" t="s">
        <v>6</v>
      </c>
    </row>
    <row r="2" spans="1:9" ht="14.25" customHeight="1">
      <c r="A2" s="36"/>
      <c r="B2" s="38"/>
      <c r="C2" s="40"/>
      <c r="D2" s="40"/>
      <c r="E2" s="2" t="s">
        <v>7</v>
      </c>
      <c r="F2" s="2" t="s">
        <v>8</v>
      </c>
      <c r="G2" s="2" t="s">
        <v>7</v>
      </c>
      <c r="H2" s="2" t="s">
        <v>8</v>
      </c>
      <c r="I2" s="46"/>
    </row>
    <row r="3" spans="1:9" ht="14.25" customHeight="1">
      <c r="A3" s="21">
        <v>220010</v>
      </c>
      <c r="B3" s="7" t="s">
        <v>118</v>
      </c>
      <c r="C3" s="16"/>
      <c r="D3" s="16"/>
      <c r="E3" s="1"/>
      <c r="F3" s="1"/>
      <c r="G3" s="1"/>
      <c r="H3" s="1"/>
      <c r="I3" s="1"/>
    </row>
    <row r="4" spans="1:9" ht="48">
      <c r="A4" s="22" t="s">
        <v>119</v>
      </c>
      <c r="B4" s="23" t="s">
        <v>120</v>
      </c>
      <c r="C4" s="29">
        <v>1</v>
      </c>
      <c r="D4" s="24" t="s">
        <v>121</v>
      </c>
      <c r="E4" s="18">
        <v>15000</v>
      </c>
      <c r="F4" s="18">
        <v>15000</v>
      </c>
      <c r="G4" s="18">
        <f>E4*C4</f>
        <v>15000</v>
      </c>
      <c r="H4" s="18">
        <f>F4*C4</f>
        <v>15000</v>
      </c>
      <c r="I4" s="18">
        <f>H4+G4</f>
        <v>30000</v>
      </c>
    </row>
    <row r="5" spans="1:9" ht="48">
      <c r="A5" s="22" t="s">
        <v>122</v>
      </c>
      <c r="B5" s="23" t="s">
        <v>123</v>
      </c>
      <c r="C5" s="29">
        <v>1</v>
      </c>
      <c r="D5" s="24" t="s">
        <v>121</v>
      </c>
      <c r="E5" s="18">
        <v>10000</v>
      </c>
      <c r="F5" s="18">
        <v>10000</v>
      </c>
      <c r="G5" s="18">
        <f t="shared" ref="G5:G7" si="0">E5*C5</f>
        <v>10000</v>
      </c>
      <c r="H5" s="18">
        <f t="shared" ref="H5:H7" si="1">F5*C5</f>
        <v>10000</v>
      </c>
      <c r="I5" s="18">
        <f t="shared" ref="I5:I7" si="2">H5+G5</f>
        <v>20000</v>
      </c>
    </row>
    <row r="6" spans="1:9" ht="60">
      <c r="A6" s="22" t="s">
        <v>124</v>
      </c>
      <c r="B6" s="7" t="s">
        <v>125</v>
      </c>
      <c r="C6" s="29">
        <v>1</v>
      </c>
      <c r="D6" s="24" t="s">
        <v>121</v>
      </c>
      <c r="E6" s="18">
        <v>30000</v>
      </c>
      <c r="F6" s="18">
        <v>10000</v>
      </c>
      <c r="G6" s="18">
        <f t="shared" si="0"/>
        <v>30000</v>
      </c>
      <c r="H6" s="18">
        <f t="shared" si="1"/>
        <v>10000</v>
      </c>
      <c r="I6" s="18">
        <f t="shared" si="2"/>
        <v>40000</v>
      </c>
    </row>
    <row r="7" spans="1:9" ht="60">
      <c r="A7" s="22" t="s">
        <v>126</v>
      </c>
      <c r="B7" s="7" t="s">
        <v>127</v>
      </c>
      <c r="C7" s="29">
        <v>1</v>
      </c>
      <c r="D7" s="24" t="s">
        <v>121</v>
      </c>
      <c r="E7" s="18">
        <v>0</v>
      </c>
      <c r="F7" s="18">
        <v>500000</v>
      </c>
      <c r="G7" s="18">
        <f t="shared" si="0"/>
        <v>0</v>
      </c>
      <c r="H7" s="18">
        <f t="shared" si="1"/>
        <v>500000</v>
      </c>
      <c r="I7" s="18">
        <f t="shared" si="2"/>
        <v>500000</v>
      </c>
    </row>
    <row r="8" spans="1:9" ht="144">
      <c r="A8" s="22" t="s">
        <v>128</v>
      </c>
      <c r="B8" s="23" t="s">
        <v>129</v>
      </c>
      <c r="C8" s="4"/>
      <c r="D8" s="4"/>
      <c r="E8" s="7"/>
      <c r="F8" s="7"/>
      <c r="G8" s="7"/>
      <c r="H8" s="7"/>
      <c r="I8" s="7"/>
    </row>
    <row r="9" spans="1:9" ht="14.25" customHeight="1">
      <c r="A9" s="10"/>
      <c r="B9" s="10"/>
      <c r="C9" s="17"/>
      <c r="D9" s="17"/>
      <c r="E9" s="10"/>
      <c r="F9" s="10"/>
      <c r="G9" s="10"/>
      <c r="H9" s="10"/>
      <c r="I9" s="10"/>
    </row>
    <row r="10" spans="1:9" ht="14.25" customHeight="1">
      <c r="A10" s="10"/>
      <c r="B10" s="10"/>
      <c r="C10" s="17"/>
      <c r="D10" s="17"/>
      <c r="E10" s="10"/>
      <c r="F10" s="10"/>
      <c r="G10" s="10"/>
      <c r="H10" s="10"/>
      <c r="I10" s="10"/>
    </row>
    <row r="11" spans="1:9" ht="14.25" customHeight="1">
      <c r="A11" s="10"/>
      <c r="B11" s="10"/>
      <c r="C11" s="17"/>
      <c r="D11" s="17"/>
      <c r="E11" s="10"/>
      <c r="F11" s="10"/>
      <c r="G11" s="10"/>
      <c r="H11" s="10"/>
      <c r="I11" s="10"/>
    </row>
    <row r="12" spans="1:9" ht="14.25" customHeight="1">
      <c r="A12" s="10"/>
      <c r="B12" s="10"/>
      <c r="C12" s="17"/>
      <c r="D12" s="17"/>
      <c r="E12" s="10"/>
      <c r="F12" s="10"/>
      <c r="G12" s="10"/>
      <c r="H12" s="10"/>
      <c r="I12" s="10"/>
    </row>
    <row r="13" spans="1:9" ht="14.25" customHeight="1">
      <c r="A13" s="21">
        <v>220100</v>
      </c>
      <c r="B13" s="7" t="s">
        <v>130</v>
      </c>
      <c r="C13" s="16"/>
      <c r="D13" s="16"/>
      <c r="E13" s="1"/>
      <c r="F13" s="1"/>
      <c r="G13" s="1"/>
      <c r="H13" s="1"/>
      <c r="I13" s="1"/>
    </row>
    <row r="14" spans="1:9" ht="36">
      <c r="A14" s="1"/>
      <c r="B14" s="7" t="s">
        <v>131</v>
      </c>
      <c r="C14" s="28">
        <v>1</v>
      </c>
      <c r="D14" s="25" t="s">
        <v>121</v>
      </c>
      <c r="E14" s="18">
        <v>0</v>
      </c>
      <c r="F14" s="18">
        <v>200000</v>
      </c>
      <c r="G14" s="18">
        <f>E14*C14</f>
        <v>0</v>
      </c>
      <c r="H14" s="18">
        <f>F14*C14</f>
        <v>200000</v>
      </c>
      <c r="I14" s="18">
        <f>H14+G14</f>
        <v>200000</v>
      </c>
    </row>
    <row r="15" spans="1:9">
      <c r="A15" s="21">
        <v>220500</v>
      </c>
      <c r="B15" s="26" t="s">
        <v>132</v>
      </c>
      <c r="C15" s="16"/>
      <c r="D15" s="16"/>
      <c r="E15" s="1"/>
      <c r="F15" s="1"/>
      <c r="G15" s="1"/>
      <c r="H15" s="1"/>
      <c r="I15" s="1"/>
    </row>
    <row r="16" spans="1:9">
      <c r="A16" s="27">
        <v>220513</v>
      </c>
      <c r="B16" s="23" t="s">
        <v>133</v>
      </c>
      <c r="C16" s="17"/>
      <c r="D16" s="17"/>
      <c r="E16" s="10"/>
      <c r="F16" s="10"/>
      <c r="G16" s="10"/>
      <c r="H16" s="10"/>
      <c r="I16" s="10"/>
    </row>
    <row r="17" spans="1:11" ht="180">
      <c r="A17" s="7"/>
      <c r="B17" s="23" t="s">
        <v>134</v>
      </c>
      <c r="C17" s="29">
        <v>2</v>
      </c>
      <c r="D17" s="24" t="s">
        <v>135</v>
      </c>
      <c r="E17" s="18">
        <v>370000</v>
      </c>
      <c r="F17" s="18">
        <v>25000</v>
      </c>
      <c r="G17" s="18">
        <f>E17*C17</f>
        <v>740000</v>
      </c>
      <c r="H17" s="18">
        <f>F17*C17</f>
        <v>50000</v>
      </c>
      <c r="I17" s="18">
        <f>H17+G17</f>
        <v>790000</v>
      </c>
    </row>
    <row r="18" spans="1:11">
      <c r="A18" s="27">
        <v>220513</v>
      </c>
      <c r="B18" s="23" t="s">
        <v>136</v>
      </c>
      <c r="C18" s="16"/>
      <c r="D18" s="16"/>
      <c r="E18" s="1"/>
      <c r="F18" s="1"/>
      <c r="G18" s="1"/>
      <c r="H18" s="1"/>
      <c r="I18" s="1"/>
    </row>
    <row r="19" spans="1:11" ht="72">
      <c r="A19" s="7"/>
      <c r="B19" s="23" t="s">
        <v>137</v>
      </c>
      <c r="C19" s="29">
        <v>1</v>
      </c>
      <c r="D19" s="24" t="s">
        <v>121</v>
      </c>
      <c r="E19" s="18">
        <v>165000</v>
      </c>
      <c r="F19" s="18">
        <v>15000</v>
      </c>
      <c r="G19" s="18">
        <f>E19*C19</f>
        <v>165000</v>
      </c>
      <c r="H19" s="18">
        <f>F19*C19</f>
        <v>15000</v>
      </c>
      <c r="I19" s="18">
        <f>H19+G19</f>
        <v>180000</v>
      </c>
    </row>
    <row r="20" spans="1:11">
      <c r="A20" s="27">
        <v>220519</v>
      </c>
      <c r="B20" s="23" t="s">
        <v>138</v>
      </c>
      <c r="C20" s="16"/>
      <c r="D20" s="16"/>
      <c r="E20" s="1"/>
      <c r="F20" s="1"/>
      <c r="G20" s="1"/>
      <c r="H20" s="1"/>
      <c r="I20" s="1"/>
    </row>
    <row r="21" spans="1:11" ht="60">
      <c r="A21" s="7"/>
      <c r="B21" s="7" t="s">
        <v>139</v>
      </c>
      <c r="C21" s="4"/>
      <c r="D21" s="4"/>
      <c r="E21" s="7"/>
      <c r="F21" s="7"/>
      <c r="G21" s="7"/>
      <c r="H21" s="7"/>
      <c r="I21" s="7"/>
    </row>
    <row r="22" spans="1:11">
      <c r="A22" s="23" t="s">
        <v>119</v>
      </c>
      <c r="B22" s="23" t="s">
        <v>140</v>
      </c>
      <c r="C22" s="28">
        <v>6</v>
      </c>
      <c r="D22" s="25" t="s">
        <v>141</v>
      </c>
      <c r="E22" s="18">
        <v>8000</v>
      </c>
      <c r="F22" s="18">
        <v>750</v>
      </c>
      <c r="G22" s="18">
        <f t="shared" ref="G22:G24" si="3">E22*C22</f>
        <v>48000</v>
      </c>
      <c r="H22" s="18">
        <f t="shared" ref="H22:H24" si="4">F22*C22</f>
        <v>4500</v>
      </c>
      <c r="I22" s="18">
        <f t="shared" ref="I22:I24" si="5">H22+G22</f>
        <v>52500</v>
      </c>
    </row>
    <row r="23" spans="1:11">
      <c r="A23" s="23" t="s">
        <v>122</v>
      </c>
      <c r="B23" s="23" t="s">
        <v>142</v>
      </c>
      <c r="C23" s="28">
        <v>6</v>
      </c>
      <c r="D23" s="25" t="s">
        <v>141</v>
      </c>
      <c r="E23" s="18">
        <v>12000</v>
      </c>
      <c r="F23" s="18">
        <v>1000</v>
      </c>
      <c r="G23" s="18">
        <f t="shared" si="3"/>
        <v>72000</v>
      </c>
      <c r="H23" s="18">
        <f t="shared" si="4"/>
        <v>6000</v>
      </c>
      <c r="I23" s="18">
        <f t="shared" si="5"/>
        <v>78000</v>
      </c>
    </row>
    <row r="24" spans="1:11">
      <c r="A24" s="23" t="s">
        <v>124</v>
      </c>
      <c r="B24" s="23" t="s">
        <v>143</v>
      </c>
      <c r="C24" s="28">
        <v>6</v>
      </c>
      <c r="D24" s="25" t="s">
        <v>141</v>
      </c>
      <c r="E24" s="18">
        <v>2000</v>
      </c>
      <c r="F24" s="18">
        <v>500</v>
      </c>
      <c r="G24" s="18">
        <f t="shared" si="3"/>
        <v>12000</v>
      </c>
      <c r="H24" s="18">
        <f t="shared" si="4"/>
        <v>3000</v>
      </c>
      <c r="I24" s="18">
        <f t="shared" si="5"/>
        <v>15000</v>
      </c>
    </row>
    <row r="25" spans="1:11">
      <c r="A25" s="27">
        <v>220523</v>
      </c>
      <c r="B25" s="23" t="s">
        <v>144</v>
      </c>
      <c r="C25" s="17"/>
      <c r="D25" s="17"/>
      <c r="E25" s="10"/>
      <c r="F25" s="10"/>
      <c r="G25" s="10"/>
      <c r="H25" s="10"/>
      <c r="I25" s="10"/>
    </row>
    <row r="26" spans="1:11" ht="72">
      <c r="A26" s="7"/>
      <c r="B26" s="23" t="s">
        <v>145</v>
      </c>
      <c r="C26" s="4"/>
      <c r="D26" s="4"/>
      <c r="E26" s="7"/>
      <c r="F26" s="7"/>
      <c r="G26" s="7"/>
      <c r="H26" s="7"/>
      <c r="I26" s="7"/>
    </row>
    <row r="27" spans="1:11">
      <c r="A27" s="23" t="s">
        <v>119</v>
      </c>
      <c r="B27" s="23" t="s">
        <v>146</v>
      </c>
      <c r="C27" s="16"/>
      <c r="D27" s="16"/>
      <c r="E27" s="1"/>
      <c r="F27" s="1"/>
      <c r="G27" s="1"/>
      <c r="H27" s="1"/>
      <c r="I27" s="1"/>
    </row>
    <row r="28" spans="1:11">
      <c r="A28" s="1"/>
      <c r="B28" s="23" t="s">
        <v>147</v>
      </c>
      <c r="C28" s="28">
        <v>8</v>
      </c>
      <c r="D28" s="25" t="s">
        <v>141</v>
      </c>
      <c r="E28" s="18">
        <v>48362.5</v>
      </c>
      <c r="F28" s="18">
        <v>3500</v>
      </c>
      <c r="G28" s="18">
        <f t="shared" ref="G28:G35" si="6">E28*C28</f>
        <v>386900</v>
      </c>
      <c r="H28" s="18">
        <f t="shared" ref="H28:H35" si="7">F28*C28</f>
        <v>28000</v>
      </c>
      <c r="I28" s="18">
        <f t="shared" ref="I28:I35" si="8">H28+G28</f>
        <v>414900</v>
      </c>
      <c r="J28">
        <v>38690</v>
      </c>
      <c r="K28">
        <f>J28*1.25</f>
        <v>48362.5</v>
      </c>
    </row>
    <row r="29" spans="1:11">
      <c r="A29" s="10"/>
      <c r="B29" s="23" t="s">
        <v>148</v>
      </c>
      <c r="C29" s="28">
        <v>2</v>
      </c>
      <c r="D29" s="25" t="s">
        <v>141</v>
      </c>
      <c r="E29" s="18">
        <v>35862.5</v>
      </c>
      <c r="F29" s="18">
        <v>3000</v>
      </c>
      <c r="G29" s="18">
        <f t="shared" si="6"/>
        <v>71725</v>
      </c>
      <c r="H29" s="18">
        <f t="shared" si="7"/>
        <v>6000</v>
      </c>
      <c r="I29" s="18">
        <f t="shared" si="8"/>
        <v>77725</v>
      </c>
      <c r="J29">
        <v>28690</v>
      </c>
      <c r="K29">
        <f t="shared" ref="K29:K40" si="9">J29*1.25</f>
        <v>35862.5</v>
      </c>
    </row>
    <row r="30" spans="1:11">
      <c r="A30" s="1"/>
      <c r="B30" s="23" t="s">
        <v>149</v>
      </c>
      <c r="C30" s="28">
        <v>2</v>
      </c>
      <c r="D30" s="25" t="s">
        <v>141</v>
      </c>
      <c r="E30" s="18">
        <v>20937.5</v>
      </c>
      <c r="F30" s="18">
        <v>2000</v>
      </c>
      <c r="G30" s="18">
        <f t="shared" si="6"/>
        <v>41875</v>
      </c>
      <c r="H30" s="18">
        <f t="shared" si="7"/>
        <v>4000</v>
      </c>
      <c r="I30" s="18">
        <f t="shared" si="8"/>
        <v>45875</v>
      </c>
      <c r="J30">
        <v>16750</v>
      </c>
      <c r="K30">
        <f t="shared" si="9"/>
        <v>20937.5</v>
      </c>
    </row>
    <row r="31" spans="1:11">
      <c r="A31" s="1"/>
      <c r="B31" s="23" t="s">
        <v>150</v>
      </c>
      <c r="C31" s="28">
        <v>4</v>
      </c>
      <c r="D31" s="25" t="s">
        <v>141</v>
      </c>
      <c r="E31" s="18">
        <v>20000</v>
      </c>
      <c r="F31" s="18">
        <v>1500</v>
      </c>
      <c r="G31" s="18">
        <f t="shared" si="6"/>
        <v>80000</v>
      </c>
      <c r="H31" s="18">
        <f t="shared" si="7"/>
        <v>6000</v>
      </c>
      <c r="I31" s="18">
        <f t="shared" si="8"/>
        <v>86000</v>
      </c>
      <c r="J31">
        <v>16000</v>
      </c>
      <c r="K31">
        <f t="shared" si="9"/>
        <v>20000</v>
      </c>
    </row>
    <row r="32" spans="1:11">
      <c r="A32" s="10"/>
      <c r="B32" s="23" t="s">
        <v>151</v>
      </c>
      <c r="C32" s="28">
        <v>2</v>
      </c>
      <c r="D32" s="25" t="s">
        <v>141</v>
      </c>
      <c r="E32" s="18">
        <v>14375</v>
      </c>
      <c r="F32" s="18">
        <v>1200</v>
      </c>
      <c r="G32" s="18">
        <f t="shared" si="6"/>
        <v>28750</v>
      </c>
      <c r="H32" s="18">
        <f t="shared" si="7"/>
        <v>2400</v>
      </c>
      <c r="I32" s="18">
        <f t="shared" si="8"/>
        <v>31150</v>
      </c>
      <c r="J32">
        <v>11500</v>
      </c>
      <c r="K32">
        <f t="shared" si="9"/>
        <v>14375</v>
      </c>
    </row>
    <row r="33" spans="1:11">
      <c r="A33" s="1"/>
      <c r="B33" s="23" t="s">
        <v>152</v>
      </c>
      <c r="C33" s="28">
        <v>6</v>
      </c>
      <c r="D33" s="25" t="s">
        <v>141</v>
      </c>
      <c r="E33" s="18">
        <v>10250</v>
      </c>
      <c r="F33" s="18">
        <v>1000</v>
      </c>
      <c r="G33" s="18">
        <f t="shared" si="6"/>
        <v>61500</v>
      </c>
      <c r="H33" s="18">
        <f t="shared" si="7"/>
        <v>6000</v>
      </c>
      <c r="I33" s="18">
        <f t="shared" si="8"/>
        <v>67500</v>
      </c>
      <c r="J33">
        <v>8200</v>
      </c>
      <c r="K33">
        <f t="shared" si="9"/>
        <v>10250</v>
      </c>
    </row>
    <row r="34" spans="1:11">
      <c r="A34" s="1"/>
      <c r="B34" s="23" t="s">
        <v>153</v>
      </c>
      <c r="C34" s="28">
        <v>15</v>
      </c>
      <c r="D34" s="25" t="s">
        <v>141</v>
      </c>
      <c r="E34" s="18">
        <v>7500</v>
      </c>
      <c r="F34" s="18">
        <v>1000</v>
      </c>
      <c r="G34" s="18">
        <f t="shared" si="6"/>
        <v>112500</v>
      </c>
      <c r="H34" s="18">
        <f t="shared" si="7"/>
        <v>15000</v>
      </c>
      <c r="I34" s="18">
        <f t="shared" si="8"/>
        <v>127500</v>
      </c>
      <c r="J34">
        <v>6000</v>
      </c>
      <c r="K34">
        <f t="shared" si="9"/>
        <v>7500</v>
      </c>
    </row>
    <row r="35" spans="1:11">
      <c r="A35" s="1"/>
      <c r="B35" s="23" t="s">
        <v>154</v>
      </c>
      <c r="C35" s="28">
        <v>12</v>
      </c>
      <c r="D35" s="25" t="s">
        <v>141</v>
      </c>
      <c r="E35" s="18">
        <v>5312.5</v>
      </c>
      <c r="F35" s="18">
        <v>1000</v>
      </c>
      <c r="G35" s="18">
        <f t="shared" si="6"/>
        <v>63750</v>
      </c>
      <c r="H35" s="18">
        <f t="shared" si="7"/>
        <v>12000</v>
      </c>
      <c r="I35" s="18">
        <f t="shared" si="8"/>
        <v>75750</v>
      </c>
      <c r="J35">
        <v>4250</v>
      </c>
      <c r="K35">
        <f t="shared" si="9"/>
        <v>5312.5</v>
      </c>
    </row>
    <row r="36" spans="1:11">
      <c r="A36" s="23" t="s">
        <v>122</v>
      </c>
      <c r="B36" s="23" t="s">
        <v>155</v>
      </c>
      <c r="C36" s="16"/>
      <c r="D36" s="16"/>
      <c r="E36" s="1"/>
      <c r="F36" s="1"/>
      <c r="G36" s="1"/>
      <c r="H36" s="1"/>
      <c r="I36" s="1"/>
      <c r="K36">
        <f t="shared" si="9"/>
        <v>0</v>
      </c>
    </row>
    <row r="37" spans="1:11">
      <c r="A37" s="1"/>
      <c r="B37" s="23" t="s">
        <v>156</v>
      </c>
      <c r="C37" s="28">
        <v>60</v>
      </c>
      <c r="D37" s="25" t="s">
        <v>141</v>
      </c>
      <c r="E37" s="18">
        <v>7000</v>
      </c>
      <c r="F37" s="18">
        <v>1000</v>
      </c>
      <c r="G37" s="18">
        <f>E37*C37</f>
        <v>420000</v>
      </c>
      <c r="H37" s="18">
        <f>F37*C37</f>
        <v>60000</v>
      </c>
      <c r="I37" s="18">
        <f>H37+G37</f>
        <v>480000</v>
      </c>
      <c r="J37">
        <v>4000</v>
      </c>
      <c r="K37">
        <f t="shared" si="9"/>
        <v>5000</v>
      </c>
    </row>
    <row r="38" spans="1:11">
      <c r="A38" s="23" t="s">
        <v>157</v>
      </c>
      <c r="B38" s="23" t="s">
        <v>158</v>
      </c>
      <c r="C38" s="16"/>
      <c r="D38" s="16"/>
      <c r="E38" s="1"/>
      <c r="F38" s="1"/>
      <c r="G38" s="1"/>
      <c r="H38" s="1"/>
      <c r="I38" s="1"/>
      <c r="K38">
        <f t="shared" si="9"/>
        <v>0</v>
      </c>
    </row>
    <row r="39" spans="1:11">
      <c r="A39" s="1"/>
      <c r="B39" s="23" t="s">
        <v>147</v>
      </c>
      <c r="C39" s="28">
        <v>3</v>
      </c>
      <c r="D39" s="25" t="s">
        <v>141</v>
      </c>
      <c r="E39" s="18">
        <v>55000</v>
      </c>
      <c r="F39" s="18">
        <v>4000</v>
      </c>
      <c r="G39" s="18">
        <f>E39*C39</f>
        <v>165000</v>
      </c>
      <c r="H39" s="18">
        <f>F39*C39</f>
        <v>12000</v>
      </c>
      <c r="I39" s="18">
        <f>H39+G39</f>
        <v>177000</v>
      </c>
      <c r="J39">
        <v>44000</v>
      </c>
      <c r="K39">
        <f t="shared" si="9"/>
        <v>55000</v>
      </c>
    </row>
    <row r="40" spans="1:11">
      <c r="A40" s="23" t="s">
        <v>159</v>
      </c>
      <c r="B40" s="23" t="s">
        <v>160</v>
      </c>
      <c r="C40" s="16"/>
      <c r="D40" s="16"/>
      <c r="E40" s="1"/>
      <c r="F40" s="1"/>
      <c r="G40" s="1"/>
      <c r="H40" s="1"/>
      <c r="I40" s="1"/>
      <c r="J40">
        <v>39000</v>
      </c>
      <c r="K40">
        <f t="shared" si="9"/>
        <v>48750</v>
      </c>
    </row>
    <row r="41" spans="1:11">
      <c r="A41" s="10"/>
      <c r="B41" s="23" t="s">
        <v>147</v>
      </c>
      <c r="C41" s="28">
        <v>3</v>
      </c>
      <c r="D41" s="25" t="s">
        <v>141</v>
      </c>
      <c r="E41" s="18">
        <v>48780</v>
      </c>
      <c r="F41" s="18">
        <v>4000</v>
      </c>
      <c r="G41" s="18">
        <f>E41*C41</f>
        <v>146340</v>
      </c>
      <c r="H41" s="18">
        <f>F41*C41</f>
        <v>12000</v>
      </c>
      <c r="I41" s="18">
        <f>H41+G41</f>
        <v>158340</v>
      </c>
    </row>
    <row r="42" spans="1:11">
      <c r="A42" s="27">
        <v>220529</v>
      </c>
      <c r="B42" s="23" t="s">
        <v>161</v>
      </c>
      <c r="C42" s="16"/>
      <c r="D42" s="16"/>
      <c r="E42" s="1"/>
      <c r="F42" s="1"/>
      <c r="G42" s="1"/>
      <c r="H42" s="1"/>
      <c r="I42" s="1"/>
    </row>
    <row r="43" spans="1:11" ht="60">
      <c r="A43" s="7"/>
      <c r="B43" s="7" t="s">
        <v>162</v>
      </c>
      <c r="C43" s="29">
        <v>1</v>
      </c>
      <c r="D43" s="24" t="s">
        <v>163</v>
      </c>
      <c r="E43" s="18">
        <v>350000</v>
      </c>
      <c r="F43" s="18">
        <v>45000</v>
      </c>
      <c r="G43" s="18">
        <f>E43*C43</f>
        <v>350000</v>
      </c>
      <c r="H43" s="18">
        <f>F43*C43</f>
        <v>45000</v>
      </c>
      <c r="I43" s="18">
        <f>H43+G43</f>
        <v>395000</v>
      </c>
    </row>
    <row r="44" spans="1:11">
      <c r="A44" s="27">
        <v>220553</v>
      </c>
      <c r="B44" s="23" t="s">
        <v>164</v>
      </c>
      <c r="C44" s="16"/>
      <c r="D44" s="16"/>
      <c r="E44" s="1"/>
      <c r="F44" s="1"/>
      <c r="G44" s="1"/>
      <c r="H44" s="1"/>
      <c r="I44" s="1"/>
    </row>
    <row r="45" spans="1:11" ht="60">
      <c r="A45" s="7"/>
      <c r="B45" s="7" t="s">
        <v>165</v>
      </c>
      <c r="C45" s="29">
        <v>1</v>
      </c>
      <c r="D45" s="24" t="s">
        <v>163</v>
      </c>
      <c r="E45" s="18">
        <v>40000</v>
      </c>
      <c r="F45" s="18">
        <v>20000</v>
      </c>
      <c r="G45" s="18">
        <f>E45*C45</f>
        <v>40000</v>
      </c>
      <c r="H45" s="18">
        <f>F45*C45</f>
        <v>20000</v>
      </c>
      <c r="I45" s="18">
        <f>H45+G45</f>
        <v>60000</v>
      </c>
    </row>
    <row r="46" spans="1:11">
      <c r="A46" s="27">
        <v>220573</v>
      </c>
      <c r="B46" s="23" t="s">
        <v>166</v>
      </c>
      <c r="C46" s="16"/>
      <c r="D46" s="16"/>
      <c r="E46" s="1"/>
      <c r="F46" s="1"/>
      <c r="G46" s="1"/>
      <c r="H46" s="1"/>
      <c r="I46" s="1"/>
    </row>
    <row r="47" spans="1:11" ht="48">
      <c r="A47" s="7"/>
      <c r="B47" s="23" t="s">
        <v>167</v>
      </c>
      <c r="C47" s="4"/>
      <c r="D47" s="4"/>
      <c r="E47" s="7"/>
      <c r="F47" s="7"/>
      <c r="G47" s="7"/>
      <c r="H47" s="7"/>
      <c r="I47" s="7"/>
    </row>
    <row r="48" spans="1:11">
      <c r="A48" s="23" t="s">
        <v>119</v>
      </c>
      <c r="B48" s="23" t="s">
        <v>168</v>
      </c>
      <c r="C48" s="28">
        <v>52</v>
      </c>
      <c r="D48" s="25" t="s">
        <v>141</v>
      </c>
      <c r="E48" s="18">
        <v>38000</v>
      </c>
      <c r="F48" s="18">
        <v>10000</v>
      </c>
      <c r="G48" s="18">
        <f>E48*C48</f>
        <v>1976000</v>
      </c>
      <c r="H48" s="18">
        <f>F48*C48</f>
        <v>520000</v>
      </c>
      <c r="I48" s="18">
        <f>H48+G48</f>
        <v>2496000</v>
      </c>
    </row>
    <row r="49" spans="1:9">
      <c r="A49" s="27">
        <v>220579</v>
      </c>
      <c r="B49" s="23" t="s">
        <v>169</v>
      </c>
      <c r="C49" s="16"/>
      <c r="D49" s="16"/>
      <c r="E49" s="1"/>
      <c r="F49" s="1"/>
      <c r="G49" s="1"/>
      <c r="H49" s="1"/>
      <c r="I49" s="1"/>
    </row>
    <row r="50" spans="1:9" ht="48">
      <c r="A50" s="7"/>
      <c r="B50" s="23" t="s">
        <v>170</v>
      </c>
      <c r="C50" s="29">
        <v>1</v>
      </c>
      <c r="D50" s="24" t="s">
        <v>163</v>
      </c>
      <c r="E50" s="18">
        <v>30000</v>
      </c>
      <c r="F50" s="18">
        <v>8000</v>
      </c>
      <c r="G50" s="18">
        <f>E50*C50</f>
        <v>30000</v>
      </c>
      <c r="H50" s="18">
        <f>F50*C50</f>
        <v>8000</v>
      </c>
      <c r="I50" s="18">
        <f>H50+G50</f>
        <v>38000</v>
      </c>
    </row>
    <row r="51" spans="1:9">
      <c r="A51" s="21">
        <v>220700</v>
      </c>
      <c r="B51" s="50" t="s">
        <v>171</v>
      </c>
      <c r="C51" s="51"/>
      <c r="D51" s="51"/>
      <c r="E51" s="51"/>
      <c r="F51" s="51"/>
      <c r="G51" s="51"/>
      <c r="H51" s="51"/>
      <c r="I51" s="52"/>
    </row>
    <row r="52" spans="1:9">
      <c r="A52" s="27">
        <v>220719</v>
      </c>
      <c r="B52" s="23" t="s">
        <v>172</v>
      </c>
      <c r="C52" s="16"/>
      <c r="D52" s="16"/>
      <c r="E52" s="1"/>
      <c r="F52" s="1"/>
      <c r="G52" s="1"/>
      <c r="H52" s="1"/>
      <c r="I52" s="1"/>
    </row>
    <row r="53" spans="1:9" ht="48">
      <c r="A53" s="1"/>
      <c r="B53" s="7" t="s">
        <v>173</v>
      </c>
      <c r="C53" s="16"/>
      <c r="D53" s="16"/>
      <c r="E53" s="1"/>
      <c r="F53" s="1"/>
      <c r="G53" s="1"/>
      <c r="H53" s="1"/>
      <c r="I53" s="1"/>
    </row>
    <row r="54" spans="1:9">
      <c r="A54" s="1"/>
      <c r="B54" s="23" t="s">
        <v>174</v>
      </c>
      <c r="C54" s="28">
        <v>210</v>
      </c>
      <c r="D54" s="25" t="s">
        <v>175</v>
      </c>
      <c r="E54" s="18">
        <v>160</v>
      </c>
      <c r="F54" s="18">
        <v>40</v>
      </c>
      <c r="G54" s="18">
        <f t="shared" ref="G54:G56" si="10">E54*C54</f>
        <v>33600</v>
      </c>
      <c r="H54" s="18">
        <f t="shared" ref="H54:H56" si="11">F54*C54</f>
        <v>8400</v>
      </c>
      <c r="I54" s="18">
        <f t="shared" ref="I54:I56" si="12">H54+G54</f>
        <v>42000</v>
      </c>
    </row>
    <row r="55" spans="1:9">
      <c r="A55" s="10"/>
      <c r="B55" s="23" t="s">
        <v>156</v>
      </c>
      <c r="C55" s="28">
        <v>50</v>
      </c>
      <c r="D55" s="25" t="s">
        <v>175</v>
      </c>
      <c r="E55" s="18">
        <v>190</v>
      </c>
      <c r="F55" s="18">
        <v>50</v>
      </c>
      <c r="G55" s="18">
        <f t="shared" si="10"/>
        <v>9500</v>
      </c>
      <c r="H55" s="18">
        <f t="shared" si="11"/>
        <v>2500</v>
      </c>
      <c r="I55" s="18">
        <f t="shared" si="12"/>
        <v>12000</v>
      </c>
    </row>
    <row r="56" spans="1:9">
      <c r="A56" s="1"/>
      <c r="B56" s="23" t="s">
        <v>152</v>
      </c>
      <c r="C56" s="28">
        <v>80</v>
      </c>
      <c r="D56" s="25" t="s">
        <v>175</v>
      </c>
      <c r="E56" s="18">
        <v>250</v>
      </c>
      <c r="F56" s="18">
        <v>50</v>
      </c>
      <c r="G56" s="18">
        <f t="shared" si="10"/>
        <v>20000</v>
      </c>
      <c r="H56" s="18">
        <f t="shared" si="11"/>
        <v>4000</v>
      </c>
      <c r="I56" s="18">
        <f t="shared" si="12"/>
        <v>24000</v>
      </c>
    </row>
    <row r="57" spans="1:9" ht="24">
      <c r="A57" s="21">
        <v>220800</v>
      </c>
      <c r="B57" s="7" t="s">
        <v>176</v>
      </c>
      <c r="C57" s="16"/>
      <c r="D57" s="16"/>
      <c r="E57" s="1"/>
      <c r="F57" s="1"/>
      <c r="G57" s="1"/>
      <c r="H57" s="1"/>
      <c r="I57" s="1"/>
    </row>
    <row r="58" spans="1:9" ht="120">
      <c r="A58" s="7"/>
      <c r="B58" s="7" t="s">
        <v>177</v>
      </c>
      <c r="C58" s="29">
        <v>1</v>
      </c>
      <c r="D58" s="24" t="s">
        <v>163</v>
      </c>
      <c r="E58" s="18">
        <v>0</v>
      </c>
      <c r="F58" s="18">
        <v>50000</v>
      </c>
      <c r="G58" s="18">
        <f>E58*C58</f>
        <v>0</v>
      </c>
      <c r="H58" s="18">
        <f>F58*C58</f>
        <v>50000</v>
      </c>
      <c r="I58" s="18">
        <f>H58+G58</f>
        <v>50000</v>
      </c>
    </row>
    <row r="59" spans="1:9">
      <c r="A59" s="21">
        <v>220900</v>
      </c>
      <c r="B59" s="26" t="s">
        <v>178</v>
      </c>
      <c r="C59" s="17"/>
      <c r="D59" s="17"/>
      <c r="E59" s="10"/>
      <c r="F59" s="10"/>
      <c r="G59" s="10"/>
      <c r="H59" s="10"/>
      <c r="I59" s="10"/>
    </row>
    <row r="60" spans="1:9">
      <c r="A60" s="27">
        <v>220913</v>
      </c>
      <c r="B60" s="23" t="s">
        <v>179</v>
      </c>
      <c r="C60" s="16"/>
      <c r="D60" s="16"/>
      <c r="E60" s="1"/>
      <c r="F60" s="1"/>
      <c r="G60" s="1"/>
      <c r="H60" s="1"/>
      <c r="I60" s="1"/>
    </row>
    <row r="61" spans="1:9" ht="48">
      <c r="A61" s="1"/>
      <c r="B61" s="7" t="s">
        <v>180</v>
      </c>
      <c r="C61" s="29">
        <v>1</v>
      </c>
      <c r="D61" s="24" t="s">
        <v>163</v>
      </c>
      <c r="E61" s="18">
        <v>160000</v>
      </c>
      <c r="F61" s="18">
        <v>30000</v>
      </c>
      <c r="G61" s="18">
        <f>E61*C61</f>
        <v>160000</v>
      </c>
      <c r="H61" s="18">
        <f>F61*C61</f>
        <v>30000</v>
      </c>
      <c r="I61" s="18">
        <f>H61+G61</f>
        <v>190000</v>
      </c>
    </row>
    <row r="62" spans="1:9">
      <c r="A62" s="27">
        <v>220921</v>
      </c>
      <c r="B62" s="23" t="s">
        <v>181</v>
      </c>
      <c r="C62" s="16"/>
      <c r="D62" s="16"/>
      <c r="E62" s="1"/>
      <c r="F62" s="1"/>
      <c r="G62" s="1"/>
      <c r="H62" s="1"/>
      <c r="I62" s="1"/>
    </row>
    <row r="63" spans="1:9" ht="48">
      <c r="A63" s="1"/>
      <c r="B63" s="7" t="s">
        <v>182</v>
      </c>
      <c r="C63" s="29">
        <v>1</v>
      </c>
      <c r="D63" s="24" t="s">
        <v>163</v>
      </c>
      <c r="E63" s="18">
        <v>20000</v>
      </c>
      <c r="F63" s="18">
        <v>5000</v>
      </c>
      <c r="G63" s="18">
        <f>E63*C63</f>
        <v>20000</v>
      </c>
      <c r="H63" s="18">
        <f>F63*C63</f>
        <v>5000</v>
      </c>
      <c r="I63" s="18">
        <f>H63+G63</f>
        <v>25000</v>
      </c>
    </row>
    <row r="64" spans="1:9">
      <c r="A64" s="21">
        <v>221100</v>
      </c>
      <c r="B64" s="26" t="s">
        <v>183</v>
      </c>
      <c r="C64" s="16"/>
      <c r="D64" s="16"/>
      <c r="E64" s="1"/>
      <c r="F64" s="1"/>
      <c r="G64" s="1"/>
      <c r="H64" s="1"/>
      <c r="I64" s="1"/>
    </row>
    <row r="65" spans="1:9" ht="36">
      <c r="A65" s="27">
        <v>221113</v>
      </c>
      <c r="B65" s="7" t="s">
        <v>184</v>
      </c>
      <c r="C65" s="16"/>
      <c r="D65" s="16"/>
      <c r="E65" s="1"/>
      <c r="F65" s="1"/>
      <c r="G65" s="1"/>
      <c r="H65" s="1"/>
      <c r="I65" s="1"/>
    </row>
    <row r="66" spans="1:9" ht="60">
      <c r="A66" s="7"/>
      <c r="B66" s="7" t="s">
        <v>185</v>
      </c>
      <c r="C66" s="4"/>
      <c r="D66" s="4"/>
      <c r="E66" s="7"/>
      <c r="F66" s="7"/>
      <c r="G66" s="7"/>
      <c r="H66" s="7"/>
      <c r="I66" s="7"/>
    </row>
    <row r="67" spans="1:9">
      <c r="A67" s="1"/>
      <c r="B67" s="23" t="s">
        <v>147</v>
      </c>
      <c r="C67" s="28">
        <v>550</v>
      </c>
      <c r="D67" s="25" t="s">
        <v>175</v>
      </c>
      <c r="E67" s="18">
        <v>950</v>
      </c>
      <c r="F67" s="18">
        <v>175</v>
      </c>
      <c r="G67" s="18">
        <f t="shared" ref="G67:G73" si="13">E67*C67</f>
        <v>522500</v>
      </c>
      <c r="H67" s="18">
        <f t="shared" ref="H67:H73" si="14">F67*C67</f>
        <v>96250</v>
      </c>
      <c r="I67" s="18">
        <f t="shared" ref="I67:I73" si="15">H67+G67</f>
        <v>618750</v>
      </c>
    </row>
    <row r="68" spans="1:9">
      <c r="A68" s="1"/>
      <c r="B68" s="23" t="s">
        <v>148</v>
      </c>
      <c r="C68" s="28">
        <v>300</v>
      </c>
      <c r="D68" s="25" t="s">
        <v>175</v>
      </c>
      <c r="E68" s="18">
        <v>680</v>
      </c>
      <c r="F68" s="18">
        <v>150</v>
      </c>
      <c r="G68" s="18">
        <f t="shared" si="13"/>
        <v>204000</v>
      </c>
      <c r="H68" s="18">
        <f t="shared" si="14"/>
        <v>45000</v>
      </c>
      <c r="I68" s="18">
        <f t="shared" si="15"/>
        <v>249000</v>
      </c>
    </row>
    <row r="69" spans="1:9">
      <c r="A69" s="1"/>
      <c r="B69" s="23" t="s">
        <v>149</v>
      </c>
      <c r="C69" s="30">
        <v>4150</v>
      </c>
      <c r="D69" s="25" t="s">
        <v>175</v>
      </c>
      <c r="E69" s="18">
        <v>550</v>
      </c>
      <c r="F69" s="18">
        <v>125</v>
      </c>
      <c r="G69" s="18">
        <f t="shared" si="13"/>
        <v>2282500</v>
      </c>
      <c r="H69" s="18">
        <f t="shared" si="14"/>
        <v>518750</v>
      </c>
      <c r="I69" s="18">
        <f t="shared" si="15"/>
        <v>2801250</v>
      </c>
    </row>
    <row r="70" spans="1:9">
      <c r="A70" s="10"/>
      <c r="B70" s="23" t="s">
        <v>186</v>
      </c>
      <c r="C70" s="30">
        <v>1200</v>
      </c>
      <c r="D70" s="25" t="s">
        <v>175</v>
      </c>
      <c r="E70" s="18">
        <v>400</v>
      </c>
      <c r="F70" s="18">
        <v>100</v>
      </c>
      <c r="G70" s="18">
        <f t="shared" si="13"/>
        <v>480000</v>
      </c>
      <c r="H70" s="18">
        <f t="shared" si="14"/>
        <v>120000</v>
      </c>
      <c r="I70" s="18">
        <f t="shared" si="15"/>
        <v>600000</v>
      </c>
    </row>
    <row r="71" spans="1:9">
      <c r="A71" s="1"/>
      <c r="B71" s="23" t="s">
        <v>151</v>
      </c>
      <c r="C71" s="28">
        <v>650</v>
      </c>
      <c r="D71" s="25" t="s">
        <v>175</v>
      </c>
      <c r="E71" s="18">
        <v>350</v>
      </c>
      <c r="F71" s="18">
        <v>75</v>
      </c>
      <c r="G71" s="18">
        <f t="shared" si="13"/>
        <v>227500</v>
      </c>
      <c r="H71" s="18">
        <f t="shared" si="14"/>
        <v>48750</v>
      </c>
      <c r="I71" s="18">
        <f t="shared" si="15"/>
        <v>276250</v>
      </c>
    </row>
    <row r="72" spans="1:9">
      <c r="A72" s="1"/>
      <c r="B72" s="23" t="s">
        <v>152</v>
      </c>
      <c r="C72" s="30">
        <v>1550</v>
      </c>
      <c r="D72" s="25" t="s">
        <v>175</v>
      </c>
      <c r="E72" s="18">
        <v>290</v>
      </c>
      <c r="F72" s="18">
        <v>60</v>
      </c>
      <c r="G72" s="18">
        <f t="shared" si="13"/>
        <v>449500</v>
      </c>
      <c r="H72" s="18">
        <f t="shared" si="14"/>
        <v>93000</v>
      </c>
      <c r="I72" s="18">
        <f t="shared" si="15"/>
        <v>542500</v>
      </c>
    </row>
    <row r="73" spans="1:9">
      <c r="A73" s="1"/>
      <c r="B73" s="23" t="s">
        <v>156</v>
      </c>
      <c r="C73" s="30">
        <v>3050</v>
      </c>
      <c r="D73" s="25" t="s">
        <v>175</v>
      </c>
      <c r="E73" s="18">
        <v>280</v>
      </c>
      <c r="F73" s="18">
        <v>50</v>
      </c>
      <c r="G73" s="18">
        <f t="shared" si="13"/>
        <v>854000</v>
      </c>
      <c r="H73" s="18">
        <f t="shared" si="14"/>
        <v>152500</v>
      </c>
      <c r="I73" s="18">
        <f t="shared" si="15"/>
        <v>1006500</v>
      </c>
    </row>
    <row r="74" spans="1:9" ht="36">
      <c r="A74" s="31">
        <v>221116</v>
      </c>
      <c r="B74" s="23" t="s">
        <v>187</v>
      </c>
      <c r="C74" s="16"/>
      <c r="D74" s="16"/>
      <c r="E74" s="1"/>
      <c r="F74" s="1"/>
      <c r="G74" s="1"/>
      <c r="H74" s="1"/>
      <c r="I74" s="1"/>
    </row>
    <row r="75" spans="1:9" ht="192">
      <c r="A75" s="7"/>
      <c r="B75" s="23" t="s">
        <v>188</v>
      </c>
      <c r="C75" s="4"/>
      <c r="D75" s="4"/>
      <c r="E75" s="7"/>
      <c r="F75" s="7"/>
      <c r="G75" s="7"/>
      <c r="H75" s="7"/>
      <c r="I75" s="7"/>
    </row>
    <row r="76" spans="1:9">
      <c r="A76" s="1"/>
      <c r="B76" s="23" t="s">
        <v>189</v>
      </c>
      <c r="C76" s="28">
        <v>400</v>
      </c>
      <c r="D76" s="25" t="s">
        <v>175</v>
      </c>
      <c r="E76" s="18">
        <v>250</v>
      </c>
      <c r="F76" s="18">
        <v>60</v>
      </c>
      <c r="G76" s="18">
        <f t="shared" ref="G76:G81" si="16">E76*C76</f>
        <v>100000</v>
      </c>
      <c r="H76" s="18">
        <f t="shared" ref="H76:H81" si="17">F76*C76</f>
        <v>24000</v>
      </c>
      <c r="I76" s="18">
        <f t="shared" ref="I76:I81" si="18">H76+G76</f>
        <v>124000</v>
      </c>
    </row>
    <row r="77" spans="1:9">
      <c r="A77" s="1"/>
      <c r="B77" s="23" t="s">
        <v>190</v>
      </c>
      <c r="C77" s="28">
        <v>150</v>
      </c>
      <c r="D77" s="25" t="s">
        <v>175</v>
      </c>
      <c r="E77" s="18">
        <v>380</v>
      </c>
      <c r="F77" s="18">
        <v>75</v>
      </c>
      <c r="G77" s="18">
        <f t="shared" si="16"/>
        <v>57000</v>
      </c>
      <c r="H77" s="18">
        <f t="shared" si="17"/>
        <v>11250</v>
      </c>
      <c r="I77" s="18">
        <f t="shared" si="18"/>
        <v>68250</v>
      </c>
    </row>
    <row r="78" spans="1:9">
      <c r="A78" s="1"/>
      <c r="B78" s="23" t="s">
        <v>191</v>
      </c>
      <c r="C78" s="28">
        <v>140</v>
      </c>
      <c r="D78" s="25" t="s">
        <v>175</v>
      </c>
      <c r="E78" s="18">
        <v>480</v>
      </c>
      <c r="F78" s="18">
        <v>100</v>
      </c>
      <c r="G78" s="18">
        <f t="shared" si="16"/>
        <v>67200</v>
      </c>
      <c r="H78" s="18">
        <f t="shared" si="17"/>
        <v>14000</v>
      </c>
      <c r="I78" s="18">
        <f t="shared" si="18"/>
        <v>81200</v>
      </c>
    </row>
    <row r="79" spans="1:9">
      <c r="A79" s="1"/>
      <c r="B79" s="23" t="s">
        <v>192</v>
      </c>
      <c r="C79" s="28">
        <v>100</v>
      </c>
      <c r="D79" s="25" t="s">
        <v>175</v>
      </c>
      <c r="E79" s="18">
        <v>250</v>
      </c>
      <c r="F79" s="18">
        <v>125</v>
      </c>
      <c r="G79" s="18">
        <f t="shared" si="16"/>
        <v>25000</v>
      </c>
      <c r="H79" s="18">
        <f t="shared" si="17"/>
        <v>12500</v>
      </c>
      <c r="I79" s="18">
        <f t="shared" si="18"/>
        <v>37500</v>
      </c>
    </row>
    <row r="80" spans="1:9">
      <c r="A80" s="1"/>
      <c r="B80" s="23" t="s">
        <v>193</v>
      </c>
      <c r="C80" s="30">
        <v>2350</v>
      </c>
      <c r="D80" s="25" t="s">
        <v>175</v>
      </c>
      <c r="E80" s="18">
        <v>1300</v>
      </c>
      <c r="F80" s="18">
        <v>150</v>
      </c>
      <c r="G80" s="18">
        <f t="shared" si="16"/>
        <v>3055000</v>
      </c>
      <c r="H80" s="18">
        <f t="shared" si="17"/>
        <v>352500</v>
      </c>
      <c r="I80" s="18">
        <f t="shared" si="18"/>
        <v>3407500</v>
      </c>
    </row>
    <row r="81" spans="1:9">
      <c r="A81" s="10"/>
      <c r="B81" s="23" t="s">
        <v>194</v>
      </c>
      <c r="C81" s="28">
        <v>150</v>
      </c>
      <c r="D81" s="25" t="s">
        <v>175</v>
      </c>
      <c r="E81" s="18">
        <v>1750</v>
      </c>
      <c r="F81" s="18">
        <v>175</v>
      </c>
      <c r="G81" s="18">
        <f t="shared" si="16"/>
        <v>262500</v>
      </c>
      <c r="H81" s="18">
        <f t="shared" si="17"/>
        <v>26250</v>
      </c>
      <c r="I81" s="18">
        <f t="shared" si="18"/>
        <v>288750</v>
      </c>
    </row>
    <row r="82" spans="1:9" ht="36">
      <c r="A82" s="27">
        <v>221123</v>
      </c>
      <c r="B82" s="7" t="s">
        <v>195</v>
      </c>
      <c r="C82" s="16"/>
      <c r="D82" s="16"/>
      <c r="E82" s="1"/>
      <c r="F82" s="1"/>
      <c r="G82" s="1"/>
      <c r="H82" s="1"/>
      <c r="I82" s="1"/>
    </row>
    <row r="83" spans="1:9" ht="72">
      <c r="A83" s="7"/>
      <c r="B83" s="32" t="s">
        <v>196</v>
      </c>
      <c r="C83" s="29">
        <v>2</v>
      </c>
      <c r="D83" s="24" t="s">
        <v>197</v>
      </c>
      <c r="E83" s="18">
        <v>1662000</v>
      </c>
      <c r="F83" s="18">
        <v>20000</v>
      </c>
      <c r="G83" s="18">
        <f>E83*C83</f>
        <v>3324000</v>
      </c>
      <c r="H83" s="18">
        <f>F83*C83</f>
        <v>40000</v>
      </c>
      <c r="I83" s="18">
        <f>H83+G83</f>
        <v>3364000</v>
      </c>
    </row>
    <row r="84" spans="1:9">
      <c r="A84" s="21">
        <v>221300</v>
      </c>
      <c r="B84" s="26" t="s">
        <v>198</v>
      </c>
      <c r="C84" s="16"/>
      <c r="D84" s="16"/>
      <c r="E84" s="1"/>
      <c r="F84" s="1"/>
      <c r="G84" s="1"/>
      <c r="H84" s="1"/>
      <c r="I84" s="1"/>
    </row>
    <row r="85" spans="1:9" ht="36">
      <c r="A85" s="27">
        <v>221313</v>
      </c>
      <c r="B85" s="7" t="s">
        <v>199</v>
      </c>
      <c r="C85" s="16"/>
      <c r="D85" s="16"/>
      <c r="E85" s="1"/>
      <c r="F85" s="1"/>
      <c r="G85" s="1"/>
      <c r="H85" s="1"/>
      <c r="I85" s="1"/>
    </row>
    <row r="86" spans="1:9" ht="96">
      <c r="A86" s="7"/>
      <c r="B86" s="23" t="s">
        <v>200</v>
      </c>
      <c r="C86" s="4"/>
      <c r="D86" s="4"/>
      <c r="E86" s="7"/>
      <c r="F86" s="7"/>
      <c r="G86" s="7"/>
      <c r="H86" s="7"/>
      <c r="I86" s="7"/>
    </row>
    <row r="87" spans="1:9">
      <c r="A87" s="1"/>
      <c r="B87" s="23" t="s">
        <v>201</v>
      </c>
      <c r="C87" s="30">
        <v>3200</v>
      </c>
      <c r="D87" s="25" t="s">
        <v>175</v>
      </c>
      <c r="E87" s="18">
        <v>2200</v>
      </c>
      <c r="F87" s="18">
        <v>240</v>
      </c>
      <c r="G87" s="18">
        <f>E87*C87</f>
        <v>7040000</v>
      </c>
      <c r="H87" s="18">
        <f>F87*C87</f>
        <v>768000</v>
      </c>
      <c r="I87" s="18">
        <f>H87+G87</f>
        <v>7808000</v>
      </c>
    </row>
    <row r="88" spans="1:9" ht="24">
      <c r="A88" s="27">
        <v>221316</v>
      </c>
      <c r="B88" s="23" t="s">
        <v>202</v>
      </c>
      <c r="C88" s="16"/>
      <c r="D88" s="16"/>
      <c r="E88" s="1"/>
      <c r="F88" s="1"/>
      <c r="G88" s="1"/>
      <c r="H88" s="1"/>
      <c r="I88" s="1"/>
    </row>
    <row r="89" spans="1:9" ht="156">
      <c r="A89" s="7"/>
      <c r="B89" s="7" t="s">
        <v>203</v>
      </c>
      <c r="C89" s="4"/>
      <c r="D89" s="4"/>
      <c r="E89" s="7"/>
      <c r="F89" s="7"/>
      <c r="G89" s="7"/>
      <c r="H89" s="7"/>
      <c r="I89" s="7"/>
    </row>
    <row r="90" spans="1:9">
      <c r="A90" s="1"/>
      <c r="B90" s="23" t="s">
        <v>204</v>
      </c>
      <c r="C90" s="28">
        <v>230</v>
      </c>
      <c r="D90" s="25" t="s">
        <v>175</v>
      </c>
      <c r="E90" s="18">
        <v>950</v>
      </c>
      <c r="F90" s="18">
        <v>150</v>
      </c>
      <c r="G90" s="18">
        <f t="shared" ref="G90:G93" si="19">E90*C90</f>
        <v>218500</v>
      </c>
      <c r="H90" s="18">
        <f t="shared" ref="H90:H93" si="20">F90*C90</f>
        <v>34500</v>
      </c>
      <c r="I90" s="18">
        <f t="shared" ref="I90:I93" si="21">H90+G90</f>
        <v>253000</v>
      </c>
    </row>
    <row r="91" spans="1:9">
      <c r="A91" s="1"/>
      <c r="B91" s="23" t="s">
        <v>147</v>
      </c>
      <c r="C91" s="28">
        <v>85</v>
      </c>
      <c r="D91" s="25" t="s">
        <v>175</v>
      </c>
      <c r="E91" s="18">
        <v>800</v>
      </c>
      <c r="F91" s="18">
        <v>125</v>
      </c>
      <c r="G91" s="18">
        <f t="shared" si="19"/>
        <v>68000</v>
      </c>
      <c r="H91" s="18">
        <f t="shared" si="20"/>
        <v>10625</v>
      </c>
      <c r="I91" s="18">
        <f t="shared" si="21"/>
        <v>78625</v>
      </c>
    </row>
    <row r="92" spans="1:9">
      <c r="A92" s="1"/>
      <c r="B92" s="23" t="s">
        <v>149</v>
      </c>
      <c r="C92" s="28">
        <v>130</v>
      </c>
      <c r="D92" s="25" t="s">
        <v>175</v>
      </c>
      <c r="E92" s="18">
        <v>500</v>
      </c>
      <c r="F92" s="18">
        <v>100</v>
      </c>
      <c r="G92" s="18">
        <f t="shared" si="19"/>
        <v>65000</v>
      </c>
      <c r="H92" s="18">
        <f t="shared" si="20"/>
        <v>13000</v>
      </c>
      <c r="I92" s="18">
        <f t="shared" si="21"/>
        <v>78000</v>
      </c>
    </row>
    <row r="93" spans="1:9">
      <c r="A93" s="1"/>
      <c r="B93" s="23" t="s">
        <v>205</v>
      </c>
      <c r="C93" s="28">
        <v>80</v>
      </c>
      <c r="D93" s="25" t="s">
        <v>175</v>
      </c>
      <c r="E93" s="18">
        <v>360</v>
      </c>
      <c r="F93" s="18">
        <v>80</v>
      </c>
      <c r="G93" s="18">
        <f t="shared" si="19"/>
        <v>28800</v>
      </c>
      <c r="H93" s="18">
        <f t="shared" si="20"/>
        <v>6400</v>
      </c>
      <c r="I93" s="18">
        <f t="shared" si="21"/>
        <v>35200</v>
      </c>
    </row>
    <row r="94" spans="1:9">
      <c r="A94" s="27">
        <v>221319</v>
      </c>
      <c r="B94" s="23" t="s">
        <v>206</v>
      </c>
      <c r="C94" s="16"/>
      <c r="D94" s="16"/>
      <c r="E94" s="1"/>
      <c r="F94" s="1"/>
      <c r="G94" s="1"/>
      <c r="H94" s="1"/>
      <c r="I94" s="1"/>
    </row>
    <row r="95" spans="1:9" ht="48">
      <c r="A95" s="1"/>
      <c r="B95" s="7" t="s">
        <v>207</v>
      </c>
      <c r="C95" s="16"/>
      <c r="D95" s="16"/>
      <c r="E95" s="1"/>
      <c r="F95" s="1"/>
      <c r="G95" s="1"/>
      <c r="H95" s="1"/>
      <c r="I95" s="1"/>
    </row>
    <row r="96" spans="1:9">
      <c r="A96" s="1"/>
      <c r="B96" s="23" t="s">
        <v>147</v>
      </c>
      <c r="C96" s="28">
        <v>4</v>
      </c>
      <c r="D96" s="25" t="s">
        <v>208</v>
      </c>
      <c r="E96" s="18">
        <v>5000</v>
      </c>
      <c r="F96" s="18">
        <v>1000</v>
      </c>
      <c r="G96" s="18">
        <f t="shared" ref="G96:G97" si="22">E96*C96</f>
        <v>20000</v>
      </c>
      <c r="H96" s="18">
        <f t="shared" ref="H96:H97" si="23">F96*C96</f>
        <v>4000</v>
      </c>
      <c r="I96" s="18">
        <f t="shared" ref="I96:I97" si="24">H96+G96</f>
        <v>24000</v>
      </c>
    </row>
    <row r="97" spans="1:9">
      <c r="A97" s="1"/>
      <c r="B97" s="23" t="s">
        <v>149</v>
      </c>
      <c r="C97" s="28">
        <v>15</v>
      </c>
      <c r="D97" s="25" t="s">
        <v>208</v>
      </c>
      <c r="E97" s="18">
        <v>5000</v>
      </c>
      <c r="F97" s="18">
        <v>1000</v>
      </c>
      <c r="G97" s="18">
        <f t="shared" si="22"/>
        <v>75000</v>
      </c>
      <c r="H97" s="18">
        <f t="shared" si="23"/>
        <v>15000</v>
      </c>
      <c r="I97" s="18">
        <f t="shared" si="24"/>
        <v>90000</v>
      </c>
    </row>
    <row r="98" spans="1:9">
      <c r="A98" s="27">
        <v>221319</v>
      </c>
      <c r="B98" s="23" t="s">
        <v>209</v>
      </c>
      <c r="C98" s="16"/>
      <c r="D98" s="16"/>
      <c r="E98" s="1"/>
      <c r="F98" s="1"/>
      <c r="G98" s="1"/>
      <c r="H98" s="1"/>
      <c r="I98" s="1"/>
    </row>
    <row r="99" spans="1:9" ht="48">
      <c r="A99" s="1"/>
      <c r="B99" s="7" t="s">
        <v>210</v>
      </c>
      <c r="C99" s="16"/>
      <c r="D99" s="16"/>
      <c r="E99" s="1"/>
      <c r="F99" s="1"/>
      <c r="G99" s="1"/>
      <c r="H99" s="1"/>
      <c r="I99" s="1"/>
    </row>
    <row r="100" spans="1:9">
      <c r="A100" s="1"/>
      <c r="B100" s="23" t="s">
        <v>147</v>
      </c>
      <c r="C100" s="28">
        <v>15</v>
      </c>
      <c r="D100" s="25" t="s">
        <v>141</v>
      </c>
      <c r="E100" s="18">
        <v>6000</v>
      </c>
      <c r="F100" s="18">
        <v>1000</v>
      </c>
      <c r="G100" s="18">
        <f>E100*C100</f>
        <v>90000</v>
      </c>
      <c r="H100" s="18">
        <f>F100*C100</f>
        <v>15000</v>
      </c>
      <c r="I100" s="18">
        <f>H100+G100</f>
        <v>105000</v>
      </c>
    </row>
    <row r="101" spans="1:9">
      <c r="A101" s="27">
        <v>221319</v>
      </c>
      <c r="B101" s="23" t="s">
        <v>211</v>
      </c>
      <c r="C101" s="16"/>
      <c r="D101" s="16"/>
      <c r="E101" s="1"/>
      <c r="F101" s="1"/>
      <c r="G101" s="1"/>
      <c r="H101" s="1"/>
      <c r="I101" s="1"/>
    </row>
    <row r="102" spans="1:9" ht="48">
      <c r="A102" s="1"/>
      <c r="B102" s="7" t="s">
        <v>212</v>
      </c>
      <c r="C102" s="29">
        <v>3</v>
      </c>
      <c r="D102" s="24" t="s">
        <v>141</v>
      </c>
      <c r="E102" s="18">
        <v>145000</v>
      </c>
      <c r="F102" s="18">
        <v>13000</v>
      </c>
      <c r="G102" s="18">
        <f>E102*C102</f>
        <v>435000</v>
      </c>
      <c r="H102" s="18">
        <f>F102*C102</f>
        <v>39000</v>
      </c>
      <c r="I102" s="18">
        <f>H102+G102</f>
        <v>474000</v>
      </c>
    </row>
    <row r="103" spans="1:9">
      <c r="A103" s="27">
        <v>221319</v>
      </c>
      <c r="B103" s="23" t="s">
        <v>213</v>
      </c>
      <c r="C103" s="16"/>
      <c r="D103" s="16"/>
      <c r="E103" s="1"/>
      <c r="F103" s="1"/>
      <c r="G103" s="1"/>
      <c r="H103" s="1"/>
      <c r="I103" s="1"/>
    </row>
    <row r="104" spans="1:9" ht="48">
      <c r="A104" s="1"/>
      <c r="B104" s="7" t="s">
        <v>214</v>
      </c>
      <c r="C104" s="29">
        <v>4</v>
      </c>
      <c r="D104" s="24" t="s">
        <v>141</v>
      </c>
      <c r="E104" s="18">
        <v>19000</v>
      </c>
      <c r="F104" s="18">
        <v>2000</v>
      </c>
      <c r="G104" s="18">
        <f>E104*C104</f>
        <v>76000</v>
      </c>
      <c r="H104" s="18">
        <f>F104*C104</f>
        <v>8000</v>
      </c>
      <c r="I104" s="18">
        <f>H104+G104</f>
        <v>84000</v>
      </c>
    </row>
    <row r="105" spans="1:9">
      <c r="A105" s="21">
        <v>223400</v>
      </c>
      <c r="B105" s="26" t="s">
        <v>215</v>
      </c>
      <c r="C105" s="16"/>
      <c r="D105" s="16"/>
      <c r="E105" s="1"/>
      <c r="F105" s="1"/>
      <c r="G105" s="1"/>
      <c r="H105" s="1"/>
      <c r="I105" s="1"/>
    </row>
    <row r="106" spans="1:9">
      <c r="A106" s="27">
        <v>223430</v>
      </c>
      <c r="B106" s="23" t="s">
        <v>216</v>
      </c>
      <c r="C106" s="16"/>
      <c r="D106" s="16"/>
      <c r="E106" s="1"/>
      <c r="F106" s="1"/>
      <c r="G106" s="1"/>
      <c r="H106" s="1"/>
      <c r="I106" s="1"/>
    </row>
    <row r="107" spans="1:9" ht="60">
      <c r="A107" s="1"/>
      <c r="B107" s="7" t="s">
        <v>217</v>
      </c>
      <c r="C107" s="16"/>
      <c r="D107" s="16"/>
      <c r="E107" s="1"/>
      <c r="F107" s="1"/>
      <c r="G107" s="1"/>
      <c r="H107" s="1"/>
      <c r="I107" s="1"/>
    </row>
    <row r="108" spans="1:9">
      <c r="A108" s="1"/>
      <c r="B108" s="23" t="s">
        <v>218</v>
      </c>
      <c r="C108" s="28">
        <v>3</v>
      </c>
      <c r="D108" s="25" t="s">
        <v>141</v>
      </c>
      <c r="E108" s="18">
        <v>70000</v>
      </c>
      <c r="F108" s="18">
        <v>4000</v>
      </c>
      <c r="G108" s="18">
        <f t="shared" ref="G108:G109" si="25">E108*C108</f>
        <v>210000</v>
      </c>
      <c r="H108" s="18">
        <f t="shared" ref="H108:H109" si="26">F108*C108</f>
        <v>12000</v>
      </c>
      <c r="I108" s="18">
        <f t="shared" ref="I108:I109" si="27">H108+G108</f>
        <v>222000</v>
      </c>
    </row>
    <row r="109" spans="1:9">
      <c r="A109" s="1"/>
      <c r="B109" s="23" t="s">
        <v>219</v>
      </c>
      <c r="C109" s="28">
        <v>1</v>
      </c>
      <c r="D109" s="25" t="s">
        <v>135</v>
      </c>
      <c r="E109" s="18">
        <v>90000</v>
      </c>
      <c r="F109" s="18">
        <v>5000</v>
      </c>
      <c r="G109" s="18">
        <f t="shared" si="25"/>
        <v>90000</v>
      </c>
      <c r="H109" s="18">
        <f t="shared" si="26"/>
        <v>5000</v>
      </c>
      <c r="I109" s="18">
        <f t="shared" si="27"/>
        <v>95000</v>
      </c>
    </row>
    <row r="110" spans="1:9">
      <c r="A110" s="21">
        <v>224200</v>
      </c>
      <c r="B110" s="26" t="s">
        <v>220</v>
      </c>
      <c r="C110" s="16"/>
      <c r="D110" s="16"/>
      <c r="E110" s="1"/>
      <c r="F110" s="1"/>
      <c r="G110" s="1"/>
      <c r="H110" s="1"/>
      <c r="I110" s="1"/>
    </row>
    <row r="111" spans="1:9" ht="24">
      <c r="A111" s="23" t="s">
        <v>119</v>
      </c>
      <c r="B111" s="23" t="s">
        <v>221</v>
      </c>
      <c r="C111" s="16"/>
      <c r="D111" s="16"/>
      <c r="E111" s="1"/>
      <c r="F111" s="1"/>
      <c r="G111" s="1"/>
      <c r="H111" s="1"/>
      <c r="I111" s="1"/>
    </row>
    <row r="112" spans="1:9" ht="144">
      <c r="A112" s="7"/>
      <c r="B112" s="23" t="s">
        <v>222</v>
      </c>
      <c r="C112" s="29">
        <v>6</v>
      </c>
      <c r="D112" s="24" t="s">
        <v>141</v>
      </c>
      <c r="E112" s="18">
        <v>142000</v>
      </c>
      <c r="F112" s="18">
        <v>10000</v>
      </c>
      <c r="G112" s="18">
        <f>E112*C112</f>
        <v>852000</v>
      </c>
      <c r="H112" s="18">
        <f>F112*C112</f>
        <v>60000</v>
      </c>
      <c r="I112" s="18">
        <f>H112+G112</f>
        <v>912000</v>
      </c>
    </row>
    <row r="113" spans="1:9">
      <c r="A113" s="23" t="s">
        <v>124</v>
      </c>
      <c r="B113" s="23" t="s">
        <v>223</v>
      </c>
      <c r="C113" s="17"/>
      <c r="D113" s="17"/>
      <c r="E113" s="10"/>
      <c r="F113" s="10"/>
      <c r="G113" s="10"/>
      <c r="H113" s="10"/>
      <c r="I113" s="10"/>
    </row>
    <row r="114" spans="1:9" ht="132">
      <c r="A114" s="7"/>
      <c r="B114" s="23" t="s">
        <v>224</v>
      </c>
      <c r="C114" s="29">
        <v>2</v>
      </c>
      <c r="D114" s="24" t="s">
        <v>141</v>
      </c>
      <c r="E114" s="18">
        <v>182000</v>
      </c>
      <c r="F114" s="18">
        <v>10000</v>
      </c>
      <c r="G114" s="18">
        <f>E114*C114</f>
        <v>364000</v>
      </c>
      <c r="H114" s="18">
        <f>F114*C114</f>
        <v>20000</v>
      </c>
      <c r="I114" s="18">
        <f>H114+G114</f>
        <v>384000</v>
      </c>
    </row>
    <row r="115" spans="1:9" ht="36">
      <c r="A115" s="23" t="s">
        <v>225</v>
      </c>
      <c r="B115" s="7" t="s">
        <v>226</v>
      </c>
      <c r="C115" s="16"/>
      <c r="D115" s="16"/>
      <c r="E115" s="1"/>
      <c r="F115" s="1"/>
      <c r="G115" s="1"/>
      <c r="H115" s="1"/>
      <c r="I115" s="1"/>
    </row>
    <row r="116" spans="1:9" ht="144">
      <c r="A116" s="7"/>
      <c r="B116" s="23" t="s">
        <v>227</v>
      </c>
      <c r="C116" s="29">
        <v>8</v>
      </c>
      <c r="D116" s="24" t="s">
        <v>141</v>
      </c>
      <c r="E116" s="18">
        <v>67000</v>
      </c>
      <c r="F116" s="18">
        <v>6000</v>
      </c>
      <c r="G116" s="18">
        <f>E116*C116</f>
        <v>536000</v>
      </c>
      <c r="H116" s="18">
        <f>F116*C116</f>
        <v>48000</v>
      </c>
      <c r="I116" s="18">
        <f>H116+G116</f>
        <v>584000</v>
      </c>
    </row>
    <row r="117" spans="1:9">
      <c r="A117" s="23" t="s">
        <v>228</v>
      </c>
      <c r="B117" s="23" t="s">
        <v>229</v>
      </c>
      <c r="C117" s="16"/>
      <c r="D117" s="16"/>
      <c r="E117" s="1"/>
      <c r="F117" s="1"/>
      <c r="G117" s="1"/>
      <c r="H117" s="1"/>
      <c r="I117" s="1"/>
    </row>
    <row r="118" spans="1:9" ht="132">
      <c r="A118" s="7"/>
      <c r="B118" s="23" t="s">
        <v>230</v>
      </c>
      <c r="C118" s="29">
        <v>3</v>
      </c>
      <c r="D118" s="24" t="s">
        <v>141</v>
      </c>
      <c r="E118" s="18">
        <v>65000</v>
      </c>
      <c r="F118" s="18">
        <v>15000</v>
      </c>
      <c r="G118" s="18">
        <f>E118*C118</f>
        <v>195000</v>
      </c>
      <c r="H118" s="18">
        <f>F118*C118</f>
        <v>45000</v>
      </c>
      <c r="I118" s="18">
        <f>H118+G118</f>
        <v>240000</v>
      </c>
    </row>
    <row r="119" spans="1:9">
      <c r="A119" s="23" t="s">
        <v>231</v>
      </c>
      <c r="B119" s="23" t="s">
        <v>232</v>
      </c>
      <c r="C119" s="16"/>
      <c r="D119" s="16"/>
      <c r="E119" s="1"/>
      <c r="F119" s="1"/>
      <c r="G119" s="1"/>
      <c r="H119" s="1"/>
      <c r="I119" s="1"/>
    </row>
    <row r="120" spans="1:9" ht="108">
      <c r="A120" s="7"/>
      <c r="B120" s="23" t="s">
        <v>233</v>
      </c>
      <c r="C120" s="29">
        <v>1</v>
      </c>
      <c r="D120" s="24" t="s">
        <v>141</v>
      </c>
      <c r="E120" s="18">
        <v>80000</v>
      </c>
      <c r="F120" s="18">
        <v>10000</v>
      </c>
      <c r="G120" s="18">
        <f>E120*C120</f>
        <v>80000</v>
      </c>
      <c r="H120" s="18">
        <f>F120*C120</f>
        <v>10000</v>
      </c>
      <c r="I120" s="18">
        <f>H120+G120</f>
        <v>90000</v>
      </c>
    </row>
    <row r="121" spans="1:9">
      <c r="A121" s="23" t="s">
        <v>234</v>
      </c>
      <c r="B121" s="23" t="s">
        <v>235</v>
      </c>
      <c r="C121" s="16"/>
      <c r="D121" s="16"/>
      <c r="E121" s="1"/>
      <c r="F121" s="1"/>
      <c r="G121" s="1"/>
      <c r="H121" s="1"/>
      <c r="I121" s="1"/>
    </row>
    <row r="122" spans="1:9" ht="48">
      <c r="A122" s="1"/>
      <c r="B122" s="7" t="s">
        <v>236</v>
      </c>
      <c r="C122" s="29">
        <v>12</v>
      </c>
      <c r="D122" s="24" t="s">
        <v>141</v>
      </c>
      <c r="E122" s="18">
        <v>29000</v>
      </c>
      <c r="F122" s="18">
        <v>1000</v>
      </c>
      <c r="G122" s="18">
        <f>E122*C122</f>
        <v>348000</v>
      </c>
      <c r="H122" s="18">
        <f>F122*C122</f>
        <v>12000</v>
      </c>
      <c r="I122" s="18">
        <f>H122+G122</f>
        <v>360000</v>
      </c>
    </row>
    <row r="123" spans="1:9">
      <c r="A123" s="23" t="s">
        <v>237</v>
      </c>
      <c r="B123" s="23" t="s">
        <v>238</v>
      </c>
      <c r="C123" s="16"/>
      <c r="D123" s="16"/>
      <c r="E123" s="1"/>
      <c r="F123" s="1"/>
      <c r="G123" s="1"/>
      <c r="H123" s="1"/>
      <c r="I123" s="1"/>
    </row>
    <row r="124" spans="1:9" ht="48">
      <c r="A124" s="1"/>
      <c r="B124" s="7" t="s">
        <v>239</v>
      </c>
      <c r="C124" s="29">
        <v>1</v>
      </c>
      <c r="D124" s="24" t="s">
        <v>141</v>
      </c>
      <c r="E124" s="18">
        <v>87000</v>
      </c>
      <c r="F124" s="18">
        <v>6000</v>
      </c>
      <c r="G124" s="18">
        <f>E124*C124</f>
        <v>87000</v>
      </c>
      <c r="H124" s="18">
        <f>F124*C124</f>
        <v>6000</v>
      </c>
      <c r="I124" s="18">
        <f>H124+G124</f>
        <v>93000</v>
      </c>
    </row>
    <row r="125" spans="1:9">
      <c r="A125" s="23" t="s">
        <v>240</v>
      </c>
      <c r="B125" s="23" t="s">
        <v>241</v>
      </c>
      <c r="C125" s="16"/>
      <c r="D125" s="16"/>
      <c r="E125" s="1"/>
      <c r="F125" s="1"/>
      <c r="G125" s="1"/>
      <c r="H125" s="1"/>
      <c r="I125" s="1"/>
    </row>
    <row r="126" spans="1:9" ht="72">
      <c r="A126" s="7"/>
      <c r="B126" s="7" t="s">
        <v>242</v>
      </c>
      <c r="C126" s="29">
        <v>8</v>
      </c>
      <c r="D126" s="24" t="s">
        <v>141</v>
      </c>
      <c r="E126" s="18">
        <v>3000</v>
      </c>
      <c r="F126" s="18">
        <v>750</v>
      </c>
      <c r="G126" s="18">
        <f>E126*C126</f>
        <v>24000</v>
      </c>
      <c r="H126" s="18">
        <f>F126*C126</f>
        <v>6000</v>
      </c>
      <c r="I126" s="18">
        <f>H126+G126</f>
        <v>30000</v>
      </c>
    </row>
    <row r="127" spans="1:9">
      <c r="A127" s="23" t="s">
        <v>243</v>
      </c>
      <c r="B127" s="23" t="s">
        <v>244</v>
      </c>
      <c r="C127" s="16"/>
      <c r="D127" s="16"/>
      <c r="E127" s="1"/>
      <c r="F127" s="1"/>
      <c r="G127" s="1"/>
      <c r="H127" s="1"/>
      <c r="I127" s="1"/>
    </row>
    <row r="128" spans="1:9" ht="72">
      <c r="A128" s="7"/>
      <c r="B128" s="7" t="s">
        <v>245</v>
      </c>
      <c r="C128" s="29">
        <v>16</v>
      </c>
      <c r="D128" s="24" t="s">
        <v>141</v>
      </c>
      <c r="E128" s="18">
        <v>3000</v>
      </c>
      <c r="F128" s="18">
        <v>750</v>
      </c>
      <c r="G128" s="18">
        <f>E128*C128</f>
        <v>48000</v>
      </c>
      <c r="H128" s="18">
        <f>F128*C128</f>
        <v>12000</v>
      </c>
      <c r="I128" s="18">
        <f>H128+G128</f>
        <v>60000</v>
      </c>
    </row>
    <row r="129" spans="1:11">
      <c r="A129" s="23" t="s">
        <v>246</v>
      </c>
      <c r="B129" s="23" t="s">
        <v>247</v>
      </c>
      <c r="C129" s="16"/>
      <c r="D129" s="16"/>
      <c r="E129" s="1"/>
      <c r="F129" s="1"/>
      <c r="G129" s="1"/>
      <c r="H129" s="1"/>
      <c r="I129" s="1"/>
    </row>
    <row r="130" spans="1:11" ht="72">
      <c r="A130" s="7"/>
      <c r="B130" s="23" t="s">
        <v>248</v>
      </c>
      <c r="C130" s="29">
        <v>1</v>
      </c>
      <c r="D130" s="24" t="s">
        <v>141</v>
      </c>
      <c r="E130" s="18">
        <v>50000</v>
      </c>
      <c r="F130" s="18">
        <v>2000</v>
      </c>
      <c r="G130" s="18">
        <f>E130*C130</f>
        <v>50000</v>
      </c>
      <c r="H130" s="18">
        <f>F130*C130</f>
        <v>2000</v>
      </c>
      <c r="I130" s="18">
        <f>H130+G130</f>
        <v>52000</v>
      </c>
    </row>
    <row r="131" spans="1:11">
      <c r="A131" s="23" t="s">
        <v>249</v>
      </c>
      <c r="B131" s="23" t="s">
        <v>250</v>
      </c>
      <c r="C131" s="16"/>
      <c r="D131" s="16"/>
      <c r="E131" s="1"/>
      <c r="F131" s="1"/>
      <c r="G131" s="1"/>
      <c r="H131" s="1"/>
      <c r="I131" s="1"/>
    </row>
    <row r="132" spans="1:11" ht="72">
      <c r="A132" s="7"/>
      <c r="B132" s="7" t="s">
        <v>251</v>
      </c>
      <c r="C132" s="29">
        <v>8</v>
      </c>
      <c r="D132" s="24" t="s">
        <v>141</v>
      </c>
      <c r="E132" s="18">
        <v>30000</v>
      </c>
      <c r="F132" s="18">
        <v>1500</v>
      </c>
      <c r="G132" s="18">
        <f>E132*C132</f>
        <v>240000</v>
      </c>
      <c r="H132" s="18">
        <f>F132*C132</f>
        <v>12000</v>
      </c>
      <c r="I132" s="18">
        <f>H132+G132</f>
        <v>252000</v>
      </c>
    </row>
    <row r="133" spans="1:11" ht="36">
      <c r="A133" s="23" t="s">
        <v>252</v>
      </c>
      <c r="B133" s="7" t="s">
        <v>253</v>
      </c>
      <c r="C133" s="16"/>
      <c r="D133" s="16"/>
      <c r="E133" s="1"/>
      <c r="F133" s="1"/>
      <c r="G133" s="1"/>
      <c r="H133" s="1"/>
      <c r="I133" s="1"/>
    </row>
    <row r="134" spans="1:11" ht="72">
      <c r="A134" s="7"/>
      <c r="B134" s="7" t="s">
        <v>254</v>
      </c>
      <c r="C134" s="29">
        <v>3</v>
      </c>
      <c r="D134" s="24" t="s">
        <v>141</v>
      </c>
      <c r="E134" s="18">
        <v>57500</v>
      </c>
      <c r="F134" s="18">
        <v>2000</v>
      </c>
      <c r="G134" s="18">
        <f>E134*C134</f>
        <v>172500</v>
      </c>
      <c r="H134" s="18">
        <f>F134*C134</f>
        <v>6000</v>
      </c>
      <c r="I134" s="18">
        <f>H134+G134</f>
        <v>178500</v>
      </c>
    </row>
    <row r="135" spans="1:11">
      <c r="A135" s="23" t="s">
        <v>255</v>
      </c>
      <c r="B135" s="23" t="s">
        <v>256</v>
      </c>
      <c r="C135" s="16"/>
      <c r="D135" s="16"/>
      <c r="E135" s="1"/>
      <c r="F135" s="1"/>
      <c r="G135" s="1"/>
      <c r="H135" s="1"/>
      <c r="I135" s="1"/>
    </row>
    <row r="136" spans="1:11" ht="72">
      <c r="A136" s="7"/>
      <c r="B136" s="7" t="s">
        <v>257</v>
      </c>
      <c r="C136" s="29">
        <v>8</v>
      </c>
      <c r="D136" s="24" t="s">
        <v>141</v>
      </c>
      <c r="E136" s="18">
        <v>13500</v>
      </c>
      <c r="F136" s="18">
        <v>1000</v>
      </c>
      <c r="G136" s="18">
        <f>E136*C136</f>
        <v>108000</v>
      </c>
      <c r="H136" s="18">
        <f>F136*C136</f>
        <v>8000</v>
      </c>
      <c r="I136" s="18">
        <f>H136+G136</f>
        <v>116000</v>
      </c>
    </row>
    <row r="137" spans="1:11">
      <c r="A137" s="23" t="s">
        <v>258</v>
      </c>
      <c r="B137" s="23" t="s">
        <v>259</v>
      </c>
      <c r="C137" s="16"/>
      <c r="D137" s="16"/>
      <c r="E137" s="1"/>
      <c r="F137" s="1"/>
      <c r="G137" s="1"/>
      <c r="H137" s="1"/>
      <c r="I137" s="1"/>
    </row>
    <row r="138" spans="1:11" ht="60">
      <c r="A138" s="7"/>
      <c r="B138" s="23" t="s">
        <v>260</v>
      </c>
      <c r="C138" s="29">
        <v>2</v>
      </c>
      <c r="D138" s="24" t="s">
        <v>141</v>
      </c>
      <c r="E138" s="18">
        <v>27500</v>
      </c>
      <c r="F138" s="18">
        <v>1000</v>
      </c>
      <c r="G138" s="18">
        <f>E138*C138</f>
        <v>55000</v>
      </c>
      <c r="H138" s="18">
        <f>F138*C138</f>
        <v>2000</v>
      </c>
      <c r="I138" s="18">
        <f>H138+G138</f>
        <v>57000</v>
      </c>
    </row>
    <row r="139" spans="1:11">
      <c r="A139" s="23" t="s">
        <v>261</v>
      </c>
      <c r="B139" s="23" t="s">
        <v>262</v>
      </c>
      <c r="C139" s="16"/>
      <c r="D139" s="16"/>
      <c r="E139" s="1"/>
      <c r="F139" s="1"/>
      <c r="G139" s="1"/>
      <c r="H139" s="1"/>
      <c r="I139" s="1"/>
    </row>
    <row r="140" spans="1:11" ht="72">
      <c r="A140" s="7"/>
      <c r="B140" s="7" t="s">
        <v>263</v>
      </c>
      <c r="C140" s="29">
        <v>2</v>
      </c>
      <c r="D140" s="24" t="s">
        <v>141</v>
      </c>
      <c r="E140" s="18">
        <v>4500</v>
      </c>
      <c r="F140" s="18">
        <v>500</v>
      </c>
      <c r="G140" s="18">
        <f>E140*C140</f>
        <v>9000</v>
      </c>
      <c r="H140" s="18">
        <f>F140*C140</f>
        <v>1000</v>
      </c>
      <c r="I140" s="18">
        <f>H140+G140</f>
        <v>10000</v>
      </c>
    </row>
    <row r="141" spans="1:11" ht="46.5" customHeight="1">
      <c r="A141" s="7"/>
      <c r="B141" s="32" t="s">
        <v>272</v>
      </c>
      <c r="C141" s="29">
        <v>1</v>
      </c>
      <c r="D141" s="24" t="s">
        <v>135</v>
      </c>
      <c r="E141" s="18">
        <v>4850000</v>
      </c>
      <c r="F141" s="18">
        <v>150000</v>
      </c>
      <c r="G141" s="18">
        <f>E141*C141</f>
        <v>4850000</v>
      </c>
      <c r="H141" s="18">
        <f>F141*C141</f>
        <v>150000</v>
      </c>
      <c r="I141" s="18">
        <f>H141+G141</f>
        <v>5000000</v>
      </c>
      <c r="K141" s="33"/>
    </row>
    <row r="142" spans="1:11">
      <c r="A142" s="1"/>
      <c r="B142" s="26" t="s">
        <v>264</v>
      </c>
      <c r="C142" s="16"/>
      <c r="D142" s="16"/>
      <c r="E142" s="1"/>
      <c r="F142" s="1"/>
      <c r="G142" s="1"/>
      <c r="H142" s="1"/>
      <c r="I142" s="1"/>
      <c r="K142" s="34"/>
    </row>
    <row r="143" spans="1:11">
      <c r="A143" s="21">
        <v>212000</v>
      </c>
      <c r="B143" s="50" t="s">
        <v>265</v>
      </c>
      <c r="C143" s="51"/>
      <c r="D143" s="51"/>
      <c r="E143" s="51"/>
      <c r="F143" s="51"/>
      <c r="G143" s="51"/>
      <c r="H143" s="51"/>
      <c r="I143" s="52"/>
      <c r="K143" s="34"/>
    </row>
    <row r="144" spans="1:11">
      <c r="A144" s="27">
        <v>212116</v>
      </c>
      <c r="B144" s="23" t="s">
        <v>266</v>
      </c>
      <c r="C144" s="16"/>
      <c r="D144" s="16"/>
      <c r="E144" s="1"/>
      <c r="F144" s="1"/>
      <c r="G144" s="1"/>
      <c r="H144" s="1"/>
      <c r="I144" s="1"/>
    </row>
    <row r="145" spans="1:9" ht="48">
      <c r="A145" s="7"/>
      <c r="B145" s="23" t="s">
        <v>267</v>
      </c>
      <c r="C145" s="4"/>
      <c r="D145" s="4"/>
      <c r="E145" s="7"/>
      <c r="F145" s="7"/>
      <c r="G145" s="7"/>
      <c r="H145" s="7"/>
      <c r="I145" s="7"/>
    </row>
    <row r="146" spans="1:9">
      <c r="A146" s="23" t="s">
        <v>122</v>
      </c>
      <c r="B146" s="23" t="s">
        <v>268</v>
      </c>
      <c r="C146" s="28">
        <v>22</v>
      </c>
      <c r="D146" s="25" t="s">
        <v>141</v>
      </c>
      <c r="E146" s="18">
        <v>29000</v>
      </c>
      <c r="F146" s="18">
        <v>500</v>
      </c>
      <c r="G146" s="18">
        <f>E146*C146</f>
        <v>638000</v>
      </c>
      <c r="H146" s="18">
        <f>F146*C146</f>
        <v>11000</v>
      </c>
      <c r="I146" s="18">
        <f>H146+G146</f>
        <v>649000</v>
      </c>
    </row>
    <row r="147" spans="1:9">
      <c r="A147" s="27">
        <v>212416</v>
      </c>
      <c r="B147" s="23" t="s">
        <v>269</v>
      </c>
      <c r="C147" s="17"/>
      <c r="D147" s="17"/>
      <c r="E147" s="10"/>
      <c r="F147" s="10"/>
      <c r="G147" s="10"/>
      <c r="H147" s="10"/>
      <c r="I147" s="10"/>
    </row>
    <row r="148" spans="1:9" ht="48">
      <c r="A148" s="7"/>
      <c r="B148" s="23" t="s">
        <v>270</v>
      </c>
      <c r="C148" s="4"/>
      <c r="D148" s="4"/>
      <c r="E148" s="7"/>
      <c r="F148" s="7"/>
      <c r="G148" s="7"/>
      <c r="H148" s="7"/>
      <c r="I148" s="7"/>
    </row>
    <row r="149" spans="1:9">
      <c r="A149" s="23" t="s">
        <v>119</v>
      </c>
      <c r="B149" s="23" t="s">
        <v>271</v>
      </c>
      <c r="C149" s="28">
        <v>22</v>
      </c>
      <c r="D149" s="25" t="s">
        <v>141</v>
      </c>
      <c r="E149" s="18">
        <v>17000</v>
      </c>
      <c r="F149" s="18">
        <v>500</v>
      </c>
      <c r="G149" s="18">
        <f>E149*C149</f>
        <v>374000</v>
      </c>
      <c r="H149" s="18">
        <f>F149*C149</f>
        <v>11000</v>
      </c>
      <c r="I149" s="18">
        <f>H149+G149</f>
        <v>385000</v>
      </c>
    </row>
    <row r="150" spans="1:9" s="15" customFormat="1" ht="26.85" customHeight="1">
      <c r="A150" s="1"/>
      <c r="B150" s="13" t="s">
        <v>273</v>
      </c>
      <c r="C150" s="16"/>
      <c r="D150" s="16"/>
      <c r="E150" s="1"/>
      <c r="F150" s="1"/>
      <c r="G150" s="20">
        <f>SUM(G4:G149)</f>
        <v>34666940</v>
      </c>
      <c r="H150" s="20">
        <f>SUM(H4:H149)</f>
        <v>4577075</v>
      </c>
      <c r="I150" s="20">
        <f>SUM(I4:I149)</f>
        <v>39244015</v>
      </c>
    </row>
  </sheetData>
  <mergeCells count="9">
    <mergeCell ref="B143:I143"/>
    <mergeCell ref="B51:I51"/>
    <mergeCell ref="I1:I2"/>
    <mergeCell ref="A1:A2"/>
    <mergeCell ref="B1:B2"/>
    <mergeCell ref="C1:C2"/>
    <mergeCell ref="D1:D2"/>
    <mergeCell ref="E1:F1"/>
    <mergeCell ref="G1:H1"/>
  </mergeCells>
  <printOptions horizontalCentered="1"/>
  <pageMargins left="0.2" right="0.2" top="0.75" bottom="0.75" header="0.3" footer="0.3"/>
  <pageSetup paperSize="9" orientation="landscape" horizontalDpi="4294967295" verticalDpi="4294967295" r:id="rId1"/>
  <headerFooter>
    <oddHeader>&amp;L&amp;"Tahoma,Bold"&amp;12Honey Moon Launge</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HVAC</vt:lpstr>
      <vt:lpstr>Plumbing &amp; Fire</vt:lpstr>
      <vt:lpstr>HVAC!Print_Area</vt:lpstr>
      <vt:lpstr>'Plumbing &amp; Fire'!Print_Area</vt:lpstr>
      <vt:lpstr>HVAC!Print_Titles</vt:lpstr>
      <vt:lpstr>'Plumbing &amp; Fire'!Print_Titles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New.xls</dc:title>
  <dc:creator>daniyal</dc:creator>
  <cp:lastModifiedBy>Rehan Aslam</cp:lastModifiedBy>
  <cp:lastPrinted>2023-08-22T09:31:19Z</cp:lastPrinted>
  <dcterms:created xsi:type="dcterms:W3CDTF">2023-07-21T10:09:44Z</dcterms:created>
  <dcterms:modified xsi:type="dcterms:W3CDTF">2023-08-22T09:31:38Z</dcterms:modified>
</cp:coreProperties>
</file>