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laye\Documents\UNCC_2015_fall\internship_summary_report\"/>
    </mc:Choice>
  </mc:AlternateContent>
  <bookViews>
    <workbookView xWindow="0" yWindow="0" windowWidth="28800" windowHeight="12435" firstSheet="1" activeTab="4"/>
  </bookViews>
  <sheets>
    <sheet name="master" sheetId="2" r:id="rId1"/>
    <sheet name="speed" sheetId="3" r:id="rId2"/>
    <sheet name="accuracy" sheetId="1" r:id="rId3"/>
    <sheet name="accuracy_AVG" sheetId="4" r:id="rId4"/>
    <sheet name="TP+FP+FN" sheetId="5" r:id="rId5"/>
  </sheets>
  <externalReferences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3" l="1"/>
  <c r="P27" i="3"/>
  <c r="O27" i="3"/>
  <c r="N27" i="3"/>
  <c r="M27" i="3"/>
  <c r="L27" i="3"/>
  <c r="K27" i="3"/>
  <c r="T27" i="3" s="1"/>
  <c r="J27" i="3"/>
  <c r="S27" i="3" s="1"/>
  <c r="I27" i="3"/>
  <c r="R27" i="3" s="1"/>
  <c r="H27" i="3"/>
  <c r="G27" i="3"/>
  <c r="F27" i="3"/>
  <c r="Q24" i="3"/>
  <c r="P24" i="3"/>
  <c r="O24" i="3"/>
  <c r="N24" i="3"/>
  <c r="T24" i="3" s="1"/>
  <c r="M24" i="3"/>
  <c r="S24" i="3" s="1"/>
  <c r="L24" i="3"/>
  <c r="R24" i="3" s="1"/>
  <c r="K24" i="3"/>
  <c r="J24" i="3"/>
  <c r="I24" i="3"/>
  <c r="H24" i="3"/>
  <c r="G24" i="3"/>
  <c r="F24" i="3"/>
  <c r="Q21" i="3"/>
  <c r="P21" i="3"/>
  <c r="O21" i="3"/>
  <c r="N21" i="3"/>
  <c r="M21" i="3"/>
  <c r="L21" i="3"/>
  <c r="K21" i="3"/>
  <c r="T21" i="3" s="1"/>
  <c r="J21" i="3"/>
  <c r="S21" i="3" s="1"/>
  <c r="I21" i="3"/>
  <c r="R21" i="3" s="1"/>
  <c r="H21" i="3"/>
  <c r="G21" i="3"/>
  <c r="F21" i="3"/>
  <c r="AM12" i="3"/>
  <c r="AL12" i="3"/>
  <c r="AK12" i="3"/>
  <c r="T12" i="3"/>
  <c r="S12" i="3"/>
  <c r="R12" i="3"/>
  <c r="AM11" i="3"/>
  <c r="AL11" i="3"/>
  <c r="AK11" i="3"/>
  <c r="T11" i="3"/>
  <c r="S11" i="3"/>
  <c r="R11" i="3"/>
  <c r="AM10" i="3"/>
  <c r="AL10" i="3"/>
  <c r="AK10" i="3"/>
  <c r="T10" i="3"/>
  <c r="S10" i="3"/>
  <c r="R10" i="3"/>
  <c r="AM9" i="3"/>
  <c r="AL9" i="3"/>
  <c r="AK9" i="3"/>
  <c r="T9" i="3"/>
  <c r="S9" i="3"/>
  <c r="R9" i="3"/>
  <c r="AM8" i="3"/>
  <c r="AL8" i="3"/>
  <c r="AK8" i="3"/>
  <c r="T8" i="3"/>
  <c r="S8" i="3"/>
  <c r="R8" i="3"/>
  <c r="AM7" i="3"/>
  <c r="AL7" i="3"/>
  <c r="AK7" i="3"/>
  <c r="T7" i="3"/>
  <c r="S7" i="3"/>
  <c r="R7" i="3"/>
  <c r="AM6" i="3"/>
  <c r="AL6" i="3"/>
  <c r="AK6" i="3"/>
  <c r="T6" i="3"/>
  <c r="S6" i="3"/>
  <c r="R6" i="3"/>
  <c r="AM5" i="3"/>
  <c r="AL5" i="3"/>
  <c r="AK5" i="3"/>
  <c r="T5" i="3"/>
  <c r="S5" i="3"/>
  <c r="R5" i="3"/>
  <c r="AM4" i="3"/>
  <c r="AL4" i="3"/>
  <c r="AK4" i="3"/>
  <c r="T4" i="3"/>
  <c r="S4" i="3"/>
  <c r="R4" i="3"/>
  <c r="AI15" i="2"/>
  <c r="AH15" i="2"/>
  <c r="AG15" i="2"/>
  <c r="AF15" i="2"/>
  <c r="AE15" i="2"/>
  <c r="AD15" i="2"/>
  <c r="AC15" i="2"/>
  <c r="AB15" i="2"/>
  <c r="AA15" i="2"/>
  <c r="Z15" i="2"/>
  <c r="Y15" i="2"/>
  <c r="X15" i="2"/>
  <c r="AI11" i="2"/>
  <c r="AH11" i="2"/>
  <c r="AG11" i="2"/>
  <c r="AF11" i="2"/>
  <c r="AL11" i="2" s="1"/>
  <c r="AE11" i="2"/>
  <c r="AK11" i="2" s="1"/>
  <c r="AD11" i="2"/>
  <c r="AJ11" i="2" s="1"/>
  <c r="AC11" i="2"/>
  <c r="AB11" i="2"/>
  <c r="AA11" i="2"/>
  <c r="Z11" i="2"/>
  <c r="Y11" i="2"/>
  <c r="X11" i="2"/>
  <c r="AI7" i="2"/>
  <c r="AH7" i="2"/>
  <c r="AG7" i="2"/>
  <c r="AF7" i="2"/>
  <c r="AE7" i="2"/>
  <c r="AD7" i="2"/>
  <c r="AC7" i="2"/>
  <c r="AB7" i="2"/>
  <c r="AA7" i="2"/>
  <c r="Z7" i="2"/>
  <c r="Y7" i="2"/>
  <c r="X7" i="2"/>
  <c r="AJ7" i="2" l="1"/>
  <c r="AJ15" i="2"/>
  <c r="AK7" i="2"/>
  <c r="AK15" i="2"/>
  <c r="AL7" i="2"/>
  <c r="AL15" i="2"/>
</calcChain>
</file>

<file path=xl/sharedStrings.xml><?xml version="1.0" encoding="utf-8"?>
<sst xmlns="http://schemas.openxmlformats.org/spreadsheetml/2006/main" count="1790" uniqueCount="223">
  <si>
    <t>Divergent Bacteria (different Family) + Near-Neighbor Bacteria (different Strains) + Viruses (different genus)</t>
  </si>
  <si>
    <t>ACCURACY</t>
  </si>
  <si>
    <t>KRAKEN</t>
  </si>
  <si>
    <t>BLASTN</t>
  </si>
  <si>
    <t>PATHOSCOPE</t>
  </si>
  <si>
    <t>FAMILY</t>
  </si>
  <si>
    <t>Staphylococcaceae(family)</t>
  </si>
  <si>
    <t>Listeriaceae(family)</t>
  </si>
  <si>
    <t>Vibrionaceae(family)</t>
  </si>
  <si>
    <t>Clostridiaceae(family)</t>
  </si>
  <si>
    <t>Enterobacteriaceae(family)</t>
  </si>
  <si>
    <t>Streptococcaceae(family)</t>
  </si>
  <si>
    <t>Lactobacillaceae(family)</t>
  </si>
  <si>
    <t>Bifidobacteriaceae(family)</t>
  </si>
  <si>
    <t>Neisseriaceae(family)</t>
  </si>
  <si>
    <t>Bacillaceae(family)</t>
  </si>
  <si>
    <t>Adenoviridae(family)</t>
  </si>
  <si>
    <t>Herpesviridae(family)</t>
  </si>
  <si>
    <t>Tectiviridae(family)</t>
  </si>
  <si>
    <t>Siphoviridae(family)</t>
  </si>
  <si>
    <t>Hepadnaviridae(family)</t>
  </si>
  <si>
    <t>Filoviridae(family)</t>
  </si>
  <si>
    <t>Paramyxoviridae(family)</t>
  </si>
  <si>
    <t>Coronaviridae(family)</t>
  </si>
  <si>
    <t>Potyviridae(family)</t>
  </si>
  <si>
    <t>MiSeq</t>
  </si>
  <si>
    <t>CLR</t>
  </si>
  <si>
    <t>CCS</t>
  </si>
  <si>
    <t>GENUS</t>
  </si>
  <si>
    <t>Staphylococcus(genus)</t>
  </si>
  <si>
    <t>Listeria(genus)</t>
  </si>
  <si>
    <t>Vibrio(genus)</t>
  </si>
  <si>
    <t>Clostridium(genus)</t>
  </si>
  <si>
    <t>Escherichia(genus)</t>
  </si>
  <si>
    <t>Streptococcus(genus)</t>
  </si>
  <si>
    <t>Lactobacillus(genus)</t>
  </si>
  <si>
    <t>Bifidobacterium(genus)</t>
  </si>
  <si>
    <t>Lactococcus(genus)</t>
  </si>
  <si>
    <t>Neisseria(genus)</t>
  </si>
  <si>
    <t>Bacillus(genus)</t>
  </si>
  <si>
    <t>Mastadenovirus(genus)</t>
  </si>
  <si>
    <t>Atadenovirus(genus)</t>
  </si>
  <si>
    <t>Simplexvirus(genus)</t>
  </si>
  <si>
    <t>Tectivirus(genus)</t>
  </si>
  <si>
    <t>Skunalikevirus(genus)</t>
  </si>
  <si>
    <t>Avihepadnavirus(genus)</t>
  </si>
  <si>
    <t>Ebolavirus(genus)</t>
  </si>
  <si>
    <t>Rubulavirus(genus)</t>
  </si>
  <si>
    <t>Alphacoronavirus(genus)</t>
  </si>
  <si>
    <t>Potyvirus(genus)</t>
  </si>
  <si>
    <t>SPECIES</t>
  </si>
  <si>
    <t>Staphylococcus aureus(species)</t>
  </si>
  <si>
    <t>Listeria monocytogenes(species)</t>
  </si>
  <si>
    <t>Vibrio cholerae(species)</t>
  </si>
  <si>
    <t>Clostridium botulinum(species)</t>
  </si>
  <si>
    <t>Escherichia coli(species)</t>
  </si>
  <si>
    <t>Streptococcus pneumoniae(species)</t>
  </si>
  <si>
    <t>Lactobacillus acidophilus(species)</t>
  </si>
  <si>
    <t>Bifidobacterium animalis(species)</t>
  </si>
  <si>
    <t>Lactococcus lactis(species)</t>
  </si>
  <si>
    <t>Neisseria gonorrhoeae(species)</t>
  </si>
  <si>
    <t>Bacillus anthracis(species)</t>
  </si>
  <si>
    <t>Bovine mastadenovirus A(species)</t>
  </si>
  <si>
    <t>Bovine adenovirus D(species)</t>
  </si>
  <si>
    <t>Human herpesvirus 1(species)</t>
  </si>
  <si>
    <t>Bacillus phage AP50(species)</t>
  </si>
  <si>
    <t>Lactococcus phage jj50(species)</t>
  </si>
  <si>
    <t>Heron hepatitis B virus(species)</t>
  </si>
  <si>
    <t>Sudan ebolavirus(species)</t>
  </si>
  <si>
    <t>Human parainfluenza virus 2(species)</t>
  </si>
  <si>
    <t>Human coronavirus NL63(species)</t>
  </si>
  <si>
    <t>Pepper mottle virus(species)</t>
  </si>
  <si>
    <t>NORANK</t>
  </si>
  <si>
    <t>Staphylococcus aureus subsp. aureus MRSA252(no rank)</t>
  </si>
  <si>
    <t>Listeria monocytogenes M7(no rank)</t>
  </si>
  <si>
    <t>Vibrio cholerae IEC224(no rank)</t>
  </si>
  <si>
    <t>Clostridium botulinum E3 str. Alaska E43(no rank)</t>
  </si>
  <si>
    <t>Escherichia coli NA114(no rank)</t>
  </si>
  <si>
    <t>Streptococcus pneumoniae TIGR4(no rank)</t>
  </si>
  <si>
    <t>Lactobacillus acidophilus 30SC(no rank)</t>
  </si>
  <si>
    <t>Bifidobacterium animalis subsp. lactis BB-12(no rank)</t>
  </si>
  <si>
    <t>Lactococcus lactis subsp. cremoris KW2(no rank)</t>
  </si>
  <si>
    <t>Neisseria gonorrhoeae FA 1090(no rank)</t>
  </si>
  <si>
    <t>Bacillus anthracis str. Sterne(no rank)</t>
  </si>
  <si>
    <t>Bacillus anthracis str. Ames(no rank)</t>
  </si>
  <si>
    <t>Bacillus anthracis str. A0248(no rank)</t>
  </si>
  <si>
    <t>Bacillus anthracis str. A2012(no rank)</t>
  </si>
  <si>
    <t>Bacillus anthracis str. CDC 684(no rank)</t>
  </si>
  <si>
    <t>Bacillus anthracis str. H9401(no rank)</t>
  </si>
  <si>
    <t>DATABASE BUILD</t>
  </si>
  <si>
    <t>CLASSIFICATION RUNS</t>
  </si>
  <si>
    <t>definitions</t>
  </si>
  <si>
    <t>system run requirements</t>
  </si>
  <si>
    <t>%M</t>
  </si>
  <si>
    <t>%E</t>
  </si>
  <si>
    <t>%S</t>
  </si>
  <si>
    <t>%U</t>
  </si>
  <si>
    <t>%P</t>
  </si>
  <si>
    <t>run1</t>
  </si>
  <si>
    <t>run2</t>
  </si>
  <si>
    <t>run3</t>
  </si>
  <si>
    <t>run4</t>
  </si>
  <si>
    <t>TOTAL AVERAGES (of runs 2, 3, and 4)</t>
  </si>
  <si>
    <t>Mats and Methods</t>
  </si>
  <si>
    <t>classification algorithm</t>
  </si>
  <si>
    <t>test dataset (used in paper)</t>
  </si>
  <si>
    <t>queries against DB containing</t>
  </si>
  <si>
    <t>classified</t>
  </si>
  <si>
    <t>unclassified</t>
  </si>
  <si>
    <t>output</t>
  </si>
  <si>
    <t>OS</t>
  </si>
  <si>
    <t>disk space for db</t>
  </si>
  <si>
    <t>memory</t>
  </si>
  <si>
    <t>dependencies</t>
  </si>
  <si>
    <t>build_options</t>
  </si>
  <si>
    <t>build_node</t>
  </si>
  <si>
    <t>max RSS used (Kbytes)</t>
  </si>
  <si>
    <t>wall time (h:m:s)</t>
  </si>
  <si>
    <t>cpu time in kernel mode (s)</t>
  </si>
  <si>
    <t>cpu time in user mode (s)</t>
  </si>
  <si>
    <t>percent of CPU used (S+U)/E</t>
  </si>
  <si>
    <t>run_option</t>
  </si>
  <si>
    <t>run_node</t>
  </si>
  <si>
    <t>simulated data type</t>
  </si>
  <si>
    <t>walltime (h:m:s.s)</t>
  </si>
  <si>
    <t>cpu time (s)</t>
  </si>
  <si>
    <t>max RSS (Kilobytes)</t>
  </si>
  <si>
    <t>max RSS</t>
  </si>
  <si>
    <t>Kraken</t>
  </si>
  <si>
    <t>http://genomebiology.com/2014/15/3/R46#sec4</t>
  </si>
  <si>
    <t>query sequences broken into k-mers (default length = 31), each k-mer is aligned against k-mers in the database. The RTL (root to leaf) path having the highest number of hits is identified, and the sequence is classified as the leaf of this classification path.</t>
  </si>
  <si>
    <t>Simulated meta-genomic reads from projects that sequenced isolated microbial genomes on Illumina HiSeq and MiSeq platforms. Jellyfish used to decompose refseqs</t>
  </si>
  <si>
    <t>“records consisting of a k-mer and the LCA of all organisms whose genomes contain that k-mer”. Taxonomic tree is pre-computed for all sequences used to build the database. Taxonomic ID numbers of the k-mer's LCA value</t>
  </si>
  <si>
    <t>Sequences containing at least 1 match in the taxonomy tree</t>
  </si>
  <si>
    <t>Sequences containing no k-mers in the database.</t>
  </si>
  <si>
    <t>linux</t>
  </si>
  <si>
    <t>&gt;150 GB</t>
  </si>
  <si>
    <t>enough to hold entire db in memory (default db reqs 74 GB)</t>
  </si>
  <si>
    <t>Linux Utils: sed, find, wget (only if using NCBI db's – reqs ftp connection), C++, g++, Bash, Perl</t>
  </si>
  <si>
    <t>Nodes=1; ppn=32; threads not specified</t>
  </si>
  <si>
    <t>thor</t>
  </si>
  <si>
    <t>Threads 64</t>
  </si>
  <si>
    <t>PB_CCS</t>
  </si>
  <si>
    <t>PB_CLR</t>
  </si>
  <si>
    <t>total</t>
  </si>
  <si>
    <t>blastn</t>
  </si>
  <si>
    <t>http://www.ncbi.nlm.nih.gov/books/NBK52640/</t>
  </si>
  <si>
    <t>A greedy alignment algorithm. Can have gap and extension penalties during alignment.</t>
  </si>
  <si>
    <t>reference sequences</t>
  </si>
  <si>
    <t>All reads 'classified', from highest scoring alignment to reference db with corresponding E-value</t>
  </si>
  <si>
    <t>Nodes=1; ppn=32; threads 64</t>
  </si>
  <si>
    <t>Pathoscope</t>
  </si>
  <si>
    <t>http://www.ncbi.nlm.nih.gov/pmc/articles/PMC4164323/</t>
  </si>
  <si>
    <t>bowtie2 wrapper (index reference fastas, then aligns fastq input), then reads having a higher alignment score to the filter library (with respect to their alignment score against the target library) are removed from the output.</t>
  </si>
  <si>
    <t>25 organisms, 100000 reads from each</t>
  </si>
  <si>
    <t>PathoID and PathoRreport (XML)</t>
  </si>
  <si>
    <t>Python 2.7.3 or later, add to PATH.</t>
  </si>
  <si>
    <t>TARGET_LIBRARY: Nodes=1; ppn=16; threads not specified</t>
  </si>
  <si>
    <t>Baldr-2</t>
  </si>
  <si>
    <t>not specified</t>
  </si>
  <si>
    <t>GOTTCHA</t>
  </si>
  <si>
    <t>http://nar.oxfordjournals.org/content/early/2015/03/12/nar.gkv180.full?%3Fijkey=ZVtzkSyYYGt9Yztkeytype%3Dref</t>
  </si>
  <si>
    <r>
      <t xml:space="preserve">Aligned to database using BWAmem (bwa mem -k 24 -T 0 -B 100 -O 100 -E 100 -t 12). SAM profiled and filtered with GOTTCHA profiler (minLen = 100, minCov = 0.005, minHits = 10, cCov = 0.006, minMLHL = 5). </t>
    </r>
    <r>
      <rPr>
        <b/>
        <sz val="11"/>
        <color theme="1"/>
        <rFont val="Liberation Sans"/>
      </rPr>
      <t xml:space="preserve">Primary classification parameter: </t>
    </r>
    <r>
      <rPr>
        <sz val="11"/>
        <color theme="1"/>
        <rFont val="Liberation Sans"/>
      </rPr>
      <t>“The linear coverage (LC) (of an organism's unique genome) is the percentage of the unique genome that is covered during the mapping process”</t>
    </r>
  </si>
  <si>
    <t>100 genomes broken into all possible 31-mers (test.fastq)</t>
  </si>
  <si>
    <t>for each organism, only the unique sequences with respect to all others used to build the database.</t>
  </si>
  <si>
    <t>Pre-filter (GOTTCHA profiler) either present or not present in DB (organism level, rather than read level). After filter, seqs whose linear coverage &gt;=0.5%, mean hit length &lt;5bases and linear coverage &lt;0.6%</t>
  </si>
  <si>
    <t>Ubuntu 12.10 w/ Perl v5.14.2; Ubuntu 10.04 w/ Perl v5.10.1; MAC OSX 10.8 w/ XCODE v5.1</t>
  </si>
  <si>
    <t>outdir for db-build should be at least 250 GB</t>
  </si>
  <si>
    <t>2 TB for database generation, 8 GB recommended for run</t>
  </si>
  <si>
    <t>Perl v5.8 (with modules; Algorithm::Combinatorics.pm, Devel::Size.pm), D compiler, C/C++ compiling environment, 'build-essential' for UNIX, 'XCODE' for Mac</t>
  </si>
  <si>
    <t>SURPI</t>
  </si>
  <si>
    <t>SNAP (stopping at first hit “-f” parameter).</t>
  </si>
  <si>
    <t>Multicore server running Ubuntu 12.04 preferred</t>
  </si>
  <si>
    <t>Software ~1 GB, references+db 1 TB, plus up to 10x input fastq file size</t>
  </si>
  <si>
    <t>60 GB</t>
  </si>
  <si>
    <t>fastQValidation, Minimo (v1.6), Abyss (v1.3.5), RAPSearch2, seqtk, SNAP, gt, fastq, fqextract, cutadapt, prinseq-lite.pl, dropcache</t>
  </si>
  <si>
    <t>walltime (s)</t>
  </si>
  <si>
    <t>reads</t>
  </si>
  <si>
    <t>walltime (reads/min)</t>
  </si>
  <si>
    <t>cpu time (reads/min)</t>
  </si>
  <si>
    <t>max RSS (Gigabytes)</t>
  </si>
  <si>
    <t>Blastn</t>
  </si>
  <si>
    <t>WITHOUT CLR reads</t>
  </si>
  <si>
    <t>Human herpesvirus 1(species) REMOVED</t>
  </si>
  <si>
    <t>average_accuracy</t>
  </si>
  <si>
    <t>S. aureus str. MRSA252</t>
  </si>
  <si>
    <t>L. monocytogenes (str) M7</t>
  </si>
  <si>
    <t>V. cholerae (str) IEC224</t>
  </si>
  <si>
    <t>C. botulinum E3 str. Alaska E43</t>
  </si>
  <si>
    <t>E. coli str. NA114</t>
  </si>
  <si>
    <t>S. pneumoniae str. TIGR4</t>
  </si>
  <si>
    <t>L. acidophilus str. 30SC</t>
  </si>
  <si>
    <t>B. animalis subsp. lactis str. BB-12</t>
  </si>
  <si>
    <t>L. lactis subsp. cremoris str. KW2</t>
  </si>
  <si>
    <t>N. gonorrhoeae str. FA 1090</t>
  </si>
  <si>
    <t>B. anthracis str. Sterne</t>
  </si>
  <si>
    <t>B. anthracis str. Ames</t>
  </si>
  <si>
    <t>B. anthracis str. A0248</t>
  </si>
  <si>
    <t>B. anthracis str. A2012</t>
  </si>
  <si>
    <t>B. anthracis str. CDC 684</t>
  </si>
  <si>
    <t>B. anthracis str. H9401</t>
  </si>
  <si>
    <t>Bovine mastadenovirus A</t>
  </si>
  <si>
    <t>Bovine adenovirus D</t>
  </si>
  <si>
    <t>Bacillus phage AP50</t>
  </si>
  <si>
    <t>Lactococcus phage jj50</t>
  </si>
  <si>
    <t>Heron hepatitis B virus</t>
  </si>
  <si>
    <t>Sudan ebolavirus</t>
  </si>
  <si>
    <t>Human parainfluenza virus 2</t>
  </si>
  <si>
    <t>Human coronavirus NL63</t>
  </si>
  <si>
    <t>Pepper mottle virus</t>
  </si>
  <si>
    <t>TP</t>
  </si>
  <si>
    <t>FP</t>
  </si>
  <si>
    <t>FN</t>
  </si>
  <si>
    <t>family</t>
  </si>
  <si>
    <t>genus</t>
  </si>
  <si>
    <t>species</t>
  </si>
  <si>
    <t>norank</t>
  </si>
  <si>
    <t>TOTALS OF ALL READ TYPES</t>
  </si>
  <si>
    <t>MISEQ+CCS</t>
  </si>
  <si>
    <t>kraken</t>
  </si>
  <si>
    <t>pathoscope</t>
  </si>
  <si>
    <t>totals per classifier</t>
  </si>
  <si>
    <t>NO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</si>
</sst>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&quot;:&quot;mm&quot;:&quot;ss.00"/>
  </numFmts>
  <fonts count="3">
    <font>
      <sz val="11"/>
      <color theme="1"/>
      <name val="Liberation Sans"/>
    </font>
    <font>
      <b/>
      <sz val="11"/>
      <color theme="1"/>
      <name val="Liberation Sans"/>
    </font>
    <font>
      <b/>
      <sz val="24"/>
      <color theme="1"/>
      <name val="Liberation Sans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00CCFF"/>
        <bgColor rgb="FF00CCFF"/>
      </patternFill>
    </fill>
    <fill>
      <patternFill patternType="solid">
        <fgColor rgb="FFFFCC00"/>
        <bgColor rgb="FFFFCC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164" fontId="0" fillId="3" borderId="1" xfId="0" applyNumberFormat="1" applyFill="1" applyBorder="1" applyAlignment="1">
      <alignment wrapText="1"/>
    </xf>
    <xf numFmtId="0" fontId="0" fillId="4" borderId="1" xfId="0" applyFill="1" applyBorder="1" applyAlignment="1">
      <alignment wrapText="1"/>
    </xf>
    <xf numFmtId="164" fontId="0" fillId="4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wrapText="1"/>
    </xf>
    <xf numFmtId="164" fontId="0" fillId="4" borderId="1" xfId="0" applyNumberFormat="1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wrapText="1"/>
    </xf>
    <xf numFmtId="0" fontId="0" fillId="0" borderId="2" xfId="0" applyFill="1" applyBorder="1"/>
    <xf numFmtId="0" fontId="0" fillId="0" borderId="2" xfId="0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0" fontId="0" fillId="0" borderId="2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" fontId="0" fillId="0" borderId="2" xfId="0" applyNumberFormat="1" applyBorder="1" applyAlignment="1">
      <alignment wrapText="1"/>
    </xf>
    <xf numFmtId="2" fontId="0" fillId="0" borderId="0" xfId="0" applyNumberFormat="1" applyBorder="1" applyAlignment="1">
      <alignment wrapText="1"/>
    </xf>
    <xf numFmtId="1" fontId="0" fillId="0" borderId="0" xfId="0" applyNumberFormat="1" applyBorder="1" applyAlignment="1">
      <alignment wrapText="1"/>
    </xf>
    <xf numFmtId="164" fontId="0" fillId="0" borderId="0" xfId="0" applyNumberFormat="1" applyBorder="1" applyAlignment="1">
      <alignment wrapText="1"/>
    </xf>
    <xf numFmtId="1" fontId="0" fillId="0" borderId="0" xfId="0" applyNumberFormat="1" applyAlignment="1">
      <alignment wrapText="1"/>
    </xf>
    <xf numFmtId="164" fontId="0" fillId="0" borderId="2" xfId="0" applyNumberFormat="1" applyBorder="1" applyAlignment="1">
      <alignment wrapText="1"/>
    </xf>
    <xf numFmtId="2" fontId="0" fillId="0" borderId="2" xfId="0" applyNumberFormat="1" applyBorder="1" applyAlignment="1">
      <alignment wrapText="1"/>
    </xf>
    <xf numFmtId="0" fontId="0" fillId="0" borderId="0" xfId="0"/>
    <xf numFmtId="10" fontId="0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/>
    <xf numFmtId="164" fontId="0" fillId="0" borderId="0" xfId="0" applyNumberFormat="1"/>
    <xf numFmtId="0" fontId="0" fillId="0" borderId="3" xfId="0" applyBorder="1"/>
    <xf numFmtId="2" fontId="0" fillId="0" borderId="0" xfId="0" applyNumberFormat="1"/>
    <xf numFmtId="1" fontId="0" fillId="0" borderId="0" xfId="0" applyNumberFormat="1"/>
    <xf numFmtId="1" fontId="0" fillId="0" borderId="2" xfId="0" applyNumberFormat="1" applyBorder="1"/>
    <xf numFmtId="164" fontId="0" fillId="0" borderId="2" xfId="0" applyNumberFormat="1" applyBorder="1"/>
    <xf numFmtId="2" fontId="0" fillId="0" borderId="2" xfId="0" applyNumberFormat="1" applyBorder="1"/>
    <xf numFmtId="2" fontId="0" fillId="4" borderId="1" xfId="0" applyNumberFormat="1" applyFill="1" applyBorder="1" applyAlignment="1">
      <alignment wrapText="1"/>
    </xf>
    <xf numFmtId="0" fontId="2" fillId="0" borderId="0" xfId="0" applyFont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4" fontId="0" fillId="0" borderId="4" xfId="0" applyNumberFormat="1" applyBorder="1" applyAlignment="1">
      <alignment wrapText="1"/>
    </xf>
    <xf numFmtId="2" fontId="0" fillId="0" borderId="4" xfId="0" applyNumberFormat="1" applyBorder="1" applyAlignment="1">
      <alignment wrapText="1"/>
    </xf>
    <xf numFmtId="1" fontId="0" fillId="0" borderId="6" xfId="0" applyNumberFormat="1" applyBorder="1" applyAlignment="1">
      <alignment wrapText="1"/>
    </xf>
    <xf numFmtId="1" fontId="0" fillId="0" borderId="4" xfId="0" applyNumberFormat="1" applyBorder="1" applyAlignment="1">
      <alignment wrapText="1"/>
    </xf>
    <xf numFmtId="0" fontId="0" fillId="0" borderId="4" xfId="0" applyBorder="1"/>
    <xf numFmtId="0" fontId="1" fillId="0" borderId="0" xfId="0" applyFon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Classification Resource Consumption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speed!$X$3</c:f>
              <c:strCache>
                <c:ptCount val="1"/>
                <c:pt idx="0">
                  <c:v>walltime (s)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speed!$W$4:$W$6</c:f>
              <c:strCache>
                <c:ptCount val="3"/>
                <c:pt idx="0">
                  <c:v>Kraken</c:v>
                </c:pt>
                <c:pt idx="1">
                  <c:v>Blastn</c:v>
                </c:pt>
                <c:pt idx="2">
                  <c:v>Pathoscope</c:v>
                </c:pt>
              </c:strCache>
            </c:strRef>
          </c:cat>
          <c:val>
            <c:numRef>
              <c:f>speed!$X$4:$X$6</c:f>
              <c:numCache>
                <c:formatCode>General</c:formatCode>
                <c:ptCount val="3"/>
                <c:pt idx="0">
                  <c:v>15.31</c:v>
                </c:pt>
                <c:pt idx="1">
                  <c:v>284.74</c:v>
                </c:pt>
                <c:pt idx="2">
                  <c:v>6667.39</c:v>
                </c:pt>
              </c:numCache>
            </c:numRef>
          </c:val>
        </c:ser>
        <c:ser>
          <c:idx val="1"/>
          <c:order val="1"/>
          <c:tx>
            <c:strRef>
              <c:f>speed!$Y$3</c:f>
              <c:strCache>
                <c:ptCount val="1"/>
                <c:pt idx="0">
                  <c:v>cpu time (s)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speed!$W$4:$W$6</c:f>
              <c:strCache>
                <c:ptCount val="3"/>
                <c:pt idx="0">
                  <c:v>Kraken</c:v>
                </c:pt>
                <c:pt idx="1">
                  <c:v>Blastn</c:v>
                </c:pt>
                <c:pt idx="2">
                  <c:v>Pathoscope</c:v>
                </c:pt>
              </c:strCache>
            </c:strRef>
          </c:cat>
          <c:val>
            <c:numRef>
              <c:f>speed!$Y$4:$Y$6</c:f>
              <c:numCache>
                <c:formatCode>General</c:formatCode>
                <c:ptCount val="3"/>
                <c:pt idx="0">
                  <c:v>157.95666666666699</c:v>
                </c:pt>
                <c:pt idx="1">
                  <c:v>168.506666666667</c:v>
                </c:pt>
                <c:pt idx="2">
                  <c:v>1115.09666666667</c:v>
                </c:pt>
              </c:numCache>
            </c:numRef>
          </c:val>
        </c:ser>
        <c:ser>
          <c:idx val="2"/>
          <c:order val="2"/>
          <c:tx>
            <c:strRef>
              <c:f>speed!$Z$3</c:f>
              <c:strCache>
                <c:ptCount val="1"/>
                <c:pt idx="0">
                  <c:v>max RSS (Kilobytes)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speed!$W$4:$W$6</c:f>
              <c:strCache>
                <c:ptCount val="3"/>
                <c:pt idx="0">
                  <c:v>Kraken</c:v>
                </c:pt>
                <c:pt idx="1">
                  <c:v>Blastn</c:v>
                </c:pt>
                <c:pt idx="2">
                  <c:v>Pathoscope</c:v>
                </c:pt>
              </c:strCache>
            </c:strRef>
          </c:cat>
          <c:val>
            <c:numRef>
              <c:f>speed!$Z$4:$Z$6</c:f>
              <c:numCache>
                <c:formatCode>General</c:formatCode>
                <c:ptCount val="3"/>
                <c:pt idx="0">
                  <c:v>36893937.333333299</c:v>
                </c:pt>
                <c:pt idx="1">
                  <c:v>8812988</c:v>
                </c:pt>
                <c:pt idx="2">
                  <c:v>124275586.666667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8558496"/>
        <c:axId val="1597328336"/>
      </c:barChart>
      <c:valAx>
        <c:axId val="159732833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338558496"/>
        <c:crossesAt val="0"/>
        <c:crossBetween val="between"/>
      </c:valAx>
      <c:catAx>
        <c:axId val="133855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59732833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GENUS</a:t>
            </a:r>
          </a:p>
        </c:rich>
      </c:tx>
      <c:layout>
        <c:manualLayout>
          <c:xMode val="edge"/>
          <c:yMode val="edge"/>
          <c:x val="0.44318750000000001"/>
          <c:y val="3.5000000000000003E-2"/>
        </c:manualLayout>
      </c:layout>
      <c:overlay val="0"/>
    </c:title>
    <c:autoTitleDeleted val="0"/>
    <c:plotArea>
      <c:layout>
        <c:manualLayout>
          <c:xMode val="edge"/>
          <c:yMode val="edge"/>
          <c:x val="0.02"/>
          <c:y val="0.1468888888888889"/>
          <c:w val="0.43956249999999997"/>
          <c:h val="0.83311111111111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accuracy!$N$43</c:f>
              <c:strCache>
                <c:ptCount val="1"/>
                <c:pt idx="0">
                  <c:v>Staphylococcus(genus)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accuracy!$N$44:$N$52</c:f>
              <c:numCache>
                <c:formatCode>General</c:formatCode>
                <c:ptCount val="9"/>
                <c:pt idx="0">
                  <c:v>0.96499999999999997</c:v>
                </c:pt>
                <c:pt idx="1">
                  <c:v>0.505</c:v>
                </c:pt>
                <c:pt idx="2">
                  <c:v>0.96299999999999997</c:v>
                </c:pt>
                <c:pt idx="3">
                  <c:v>1</c:v>
                </c:pt>
                <c:pt idx="4">
                  <c:v>0.69899999999999995</c:v>
                </c:pt>
                <c:pt idx="5">
                  <c:v>0.308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accuracy!$O$43</c:f>
              <c:strCache>
                <c:ptCount val="1"/>
                <c:pt idx="0">
                  <c:v>Listeria(genus)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accuracy!$O$44:$O$52</c:f>
              <c:numCache>
                <c:formatCode>General</c:formatCode>
                <c:ptCount val="9"/>
                <c:pt idx="0">
                  <c:v>0.99399999999999999</c:v>
                </c:pt>
                <c:pt idx="1">
                  <c:v>0.52100000000000002</c:v>
                </c:pt>
                <c:pt idx="2">
                  <c:v>0.995</c:v>
                </c:pt>
                <c:pt idx="3">
                  <c:v>0.99</c:v>
                </c:pt>
                <c:pt idx="4">
                  <c:v>0.70599999999999996</c:v>
                </c:pt>
                <c:pt idx="5">
                  <c:v>0.995</c:v>
                </c:pt>
                <c:pt idx="6">
                  <c:v>1</c:v>
                </c:pt>
                <c:pt idx="7">
                  <c:v>3.0000000000000001E-3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accuracy!$P$43</c:f>
              <c:strCache>
                <c:ptCount val="1"/>
                <c:pt idx="0">
                  <c:v>Vibrio(genus)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accuracy!$P$44:$P$52</c:f>
              <c:numCache>
                <c:formatCode>General</c:formatCode>
                <c:ptCount val="9"/>
                <c:pt idx="0">
                  <c:v>1</c:v>
                </c:pt>
                <c:pt idx="1">
                  <c:v>0.48099999999999998</c:v>
                </c:pt>
                <c:pt idx="2">
                  <c:v>1</c:v>
                </c:pt>
                <c:pt idx="3">
                  <c:v>1</c:v>
                </c:pt>
                <c:pt idx="4">
                  <c:v>0.67700000000000005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accuracy!$Q$43</c:f>
              <c:strCache>
                <c:ptCount val="1"/>
                <c:pt idx="0">
                  <c:v>Clostridium(genus)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accuracy!$Q$44:$Q$52</c:f>
              <c:numCache>
                <c:formatCode>General</c:formatCode>
                <c:ptCount val="9"/>
                <c:pt idx="0">
                  <c:v>1</c:v>
                </c:pt>
                <c:pt idx="1">
                  <c:v>0.53600000000000003</c:v>
                </c:pt>
                <c:pt idx="2">
                  <c:v>1</c:v>
                </c:pt>
                <c:pt idx="3">
                  <c:v>0.999</c:v>
                </c:pt>
                <c:pt idx="4">
                  <c:v>0.68500000000000005</c:v>
                </c:pt>
                <c:pt idx="5">
                  <c:v>0.999</c:v>
                </c:pt>
                <c:pt idx="6">
                  <c:v>1</c:v>
                </c:pt>
                <c:pt idx="7">
                  <c:v>0</c:v>
                </c:pt>
                <c:pt idx="8">
                  <c:v>0.71099999999999997</c:v>
                </c:pt>
              </c:numCache>
            </c:numRef>
          </c:val>
        </c:ser>
        <c:ser>
          <c:idx val="4"/>
          <c:order val="4"/>
          <c:tx>
            <c:strRef>
              <c:f>accuracy!$R$43</c:f>
              <c:strCache>
                <c:ptCount val="1"/>
                <c:pt idx="0">
                  <c:v>Escherichia(genus)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accuracy!$R$44:$R$52</c:f>
              <c:numCache>
                <c:formatCode>General</c:formatCode>
                <c:ptCount val="9"/>
                <c:pt idx="0">
                  <c:v>0.92400000000000004</c:v>
                </c:pt>
                <c:pt idx="1">
                  <c:v>0.309</c:v>
                </c:pt>
                <c:pt idx="2">
                  <c:v>0.94399999999999995</c:v>
                </c:pt>
                <c:pt idx="3">
                  <c:v>0.94699999999999995</c:v>
                </c:pt>
                <c:pt idx="4">
                  <c:v>0.64900000000000002</c:v>
                </c:pt>
                <c:pt idx="5">
                  <c:v>0.97299999999999998</c:v>
                </c:pt>
                <c:pt idx="6">
                  <c:v>1</c:v>
                </c:pt>
                <c:pt idx="7">
                  <c:v>0</c:v>
                </c:pt>
                <c:pt idx="8">
                  <c:v>0.97699999999999998</c:v>
                </c:pt>
              </c:numCache>
            </c:numRef>
          </c:val>
        </c:ser>
        <c:ser>
          <c:idx val="5"/>
          <c:order val="5"/>
          <c:tx>
            <c:strRef>
              <c:f>accuracy!$S$43</c:f>
              <c:strCache>
                <c:ptCount val="1"/>
                <c:pt idx="0">
                  <c:v>Streptococcus(genus)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accuracy!$S$44:$S$52</c:f>
              <c:numCache>
                <c:formatCode>General</c:formatCode>
                <c:ptCount val="9"/>
                <c:pt idx="0">
                  <c:v>1</c:v>
                </c:pt>
                <c:pt idx="1">
                  <c:v>0.52200000000000002</c:v>
                </c:pt>
                <c:pt idx="2">
                  <c:v>1</c:v>
                </c:pt>
                <c:pt idx="3">
                  <c:v>0.94599999999999995</c:v>
                </c:pt>
                <c:pt idx="4">
                  <c:v>0.68</c:v>
                </c:pt>
                <c:pt idx="5">
                  <c:v>0.95399999999999996</c:v>
                </c:pt>
                <c:pt idx="6">
                  <c:v>0.94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accuracy!$T$43</c:f>
              <c:strCache>
                <c:ptCount val="1"/>
                <c:pt idx="0">
                  <c:v>Lactobacillus(genus)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accuracy!$T$44:$T$52</c:f>
              <c:numCache>
                <c:formatCode>General</c:formatCode>
                <c:ptCount val="9"/>
                <c:pt idx="0">
                  <c:v>1</c:v>
                </c:pt>
                <c:pt idx="1">
                  <c:v>0.52200000000000002</c:v>
                </c:pt>
                <c:pt idx="2">
                  <c:v>0.996</c:v>
                </c:pt>
                <c:pt idx="3">
                  <c:v>1</c:v>
                </c:pt>
                <c:pt idx="4">
                  <c:v>0.71499999999999997</c:v>
                </c:pt>
                <c:pt idx="5">
                  <c:v>1</c:v>
                </c:pt>
                <c:pt idx="6">
                  <c:v>1</c:v>
                </c:pt>
                <c:pt idx="7">
                  <c:v>2E-3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accuracy!$U$43</c:f>
              <c:strCache>
                <c:ptCount val="1"/>
                <c:pt idx="0">
                  <c:v>Bifidobacterium(genus)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accuracy!$U$44:$U$52</c:f>
              <c:numCache>
                <c:formatCode>General</c:formatCode>
                <c:ptCount val="9"/>
                <c:pt idx="0">
                  <c:v>0.996</c:v>
                </c:pt>
                <c:pt idx="1">
                  <c:v>0.47</c:v>
                </c:pt>
                <c:pt idx="2">
                  <c:v>1</c:v>
                </c:pt>
                <c:pt idx="3">
                  <c:v>1</c:v>
                </c:pt>
                <c:pt idx="4">
                  <c:v>0.65700000000000003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accuracy!$V$43</c:f>
              <c:strCache>
                <c:ptCount val="1"/>
                <c:pt idx="0">
                  <c:v>Lactococcus(genus)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accuracy!$V$44:$V$52</c:f>
              <c:numCache>
                <c:formatCode>General</c:formatCode>
                <c:ptCount val="9"/>
                <c:pt idx="0">
                  <c:v>0.996</c:v>
                </c:pt>
                <c:pt idx="1">
                  <c:v>0.54600000000000004</c:v>
                </c:pt>
                <c:pt idx="2">
                  <c:v>0.999</c:v>
                </c:pt>
                <c:pt idx="3">
                  <c:v>1</c:v>
                </c:pt>
                <c:pt idx="4">
                  <c:v>0.72899999999999998</c:v>
                </c:pt>
                <c:pt idx="5">
                  <c:v>1</c:v>
                </c:pt>
                <c:pt idx="6">
                  <c:v>1</c:v>
                </c:pt>
                <c:pt idx="7">
                  <c:v>3.0000000000000001E-3</c:v>
                </c:pt>
                <c:pt idx="8">
                  <c:v>1</c:v>
                </c:pt>
              </c:numCache>
            </c:numRef>
          </c:val>
        </c:ser>
        <c:ser>
          <c:idx val="9"/>
          <c:order val="9"/>
          <c:tx>
            <c:strRef>
              <c:f>accuracy!$W$43</c:f>
              <c:strCache>
                <c:ptCount val="1"/>
                <c:pt idx="0">
                  <c:v>Neisseria(genus)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accuracy!$W$44:$W$52</c:f>
              <c:numCache>
                <c:formatCode>General</c:formatCode>
                <c:ptCount val="9"/>
                <c:pt idx="0">
                  <c:v>1</c:v>
                </c:pt>
                <c:pt idx="1">
                  <c:v>0.50700000000000001</c:v>
                </c:pt>
                <c:pt idx="2">
                  <c:v>1</c:v>
                </c:pt>
                <c:pt idx="3">
                  <c:v>1</c:v>
                </c:pt>
                <c:pt idx="4">
                  <c:v>0.64300000000000002</c:v>
                </c:pt>
                <c:pt idx="5">
                  <c:v>0.997</c:v>
                </c:pt>
                <c:pt idx="6">
                  <c:v>1</c:v>
                </c:pt>
                <c:pt idx="7">
                  <c:v>2E-3</c:v>
                </c:pt>
                <c:pt idx="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accuracy!$X$43</c:f>
              <c:strCache>
                <c:ptCount val="1"/>
                <c:pt idx="0">
                  <c:v>Bacillus(genus)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accuracy!$X$44:$X$52</c:f>
              <c:numCache>
                <c:formatCode>General</c:formatCode>
                <c:ptCount val="9"/>
                <c:pt idx="0">
                  <c:v>1</c:v>
                </c:pt>
                <c:pt idx="1">
                  <c:v>0.53800000000000003</c:v>
                </c:pt>
                <c:pt idx="2">
                  <c:v>1</c:v>
                </c:pt>
                <c:pt idx="3">
                  <c:v>1</c:v>
                </c:pt>
                <c:pt idx="4">
                  <c:v>0.72199999999999998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11"/>
          <c:order val="11"/>
          <c:tx>
            <c:strRef>
              <c:f>accuracy!$Y$43</c:f>
              <c:strCache>
                <c:ptCount val="1"/>
                <c:pt idx="0">
                  <c:v>Bacillus(genus)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accuracy!$Y$44:$Y$52</c:f>
              <c:numCache>
                <c:formatCode>General</c:formatCode>
                <c:ptCount val="9"/>
                <c:pt idx="0">
                  <c:v>1</c:v>
                </c:pt>
                <c:pt idx="1">
                  <c:v>0.52400000000000002</c:v>
                </c:pt>
                <c:pt idx="2">
                  <c:v>0.998</c:v>
                </c:pt>
                <c:pt idx="3">
                  <c:v>1</c:v>
                </c:pt>
                <c:pt idx="4">
                  <c:v>0.72199999999999998</c:v>
                </c:pt>
                <c:pt idx="5">
                  <c:v>0.998</c:v>
                </c:pt>
                <c:pt idx="6">
                  <c:v>1</c:v>
                </c:pt>
                <c:pt idx="7">
                  <c:v>0</c:v>
                </c:pt>
                <c:pt idx="8">
                  <c:v>0.999999999999995</c:v>
                </c:pt>
              </c:numCache>
            </c:numRef>
          </c:val>
        </c:ser>
        <c:ser>
          <c:idx val="12"/>
          <c:order val="12"/>
          <c:tx>
            <c:strRef>
              <c:f>accuracy!$Z$43</c:f>
              <c:strCache>
                <c:ptCount val="1"/>
                <c:pt idx="0">
                  <c:v>Bacillus(genus)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accuracy!$Z$44:$Z$52</c:f>
              <c:numCache>
                <c:formatCode>General</c:formatCode>
                <c:ptCount val="9"/>
                <c:pt idx="0">
                  <c:v>1</c:v>
                </c:pt>
                <c:pt idx="1">
                  <c:v>0.52900000000000003</c:v>
                </c:pt>
                <c:pt idx="2">
                  <c:v>1</c:v>
                </c:pt>
                <c:pt idx="3">
                  <c:v>1</c:v>
                </c:pt>
                <c:pt idx="4">
                  <c:v>0.69299999999999995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0.999999999999995</c:v>
                </c:pt>
              </c:numCache>
            </c:numRef>
          </c:val>
        </c:ser>
        <c:ser>
          <c:idx val="13"/>
          <c:order val="13"/>
          <c:tx>
            <c:strRef>
              <c:f>accuracy!$AA$43</c:f>
              <c:strCache>
                <c:ptCount val="1"/>
                <c:pt idx="0">
                  <c:v>Bacillus(genus)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accuracy!$AA$44:$AA$52</c:f>
              <c:numCache>
                <c:formatCode>General</c:formatCode>
                <c:ptCount val="9"/>
                <c:pt idx="0">
                  <c:v>1</c:v>
                </c:pt>
                <c:pt idx="1">
                  <c:v>0.51</c:v>
                </c:pt>
                <c:pt idx="2">
                  <c:v>1</c:v>
                </c:pt>
                <c:pt idx="3">
                  <c:v>1</c:v>
                </c:pt>
                <c:pt idx="4">
                  <c:v>0.66900000000000004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14"/>
          <c:order val="14"/>
          <c:tx>
            <c:strRef>
              <c:f>accuracy!$AB$43</c:f>
              <c:strCache>
                <c:ptCount val="1"/>
                <c:pt idx="0">
                  <c:v>Bacillus(genus)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accuracy!$AB$44:$AB$52</c:f>
              <c:numCache>
                <c:formatCode>General</c:formatCode>
                <c:ptCount val="9"/>
                <c:pt idx="0">
                  <c:v>1</c:v>
                </c:pt>
                <c:pt idx="1">
                  <c:v>0.52800000000000002</c:v>
                </c:pt>
                <c:pt idx="2">
                  <c:v>1</c:v>
                </c:pt>
                <c:pt idx="3">
                  <c:v>1</c:v>
                </c:pt>
                <c:pt idx="4">
                  <c:v>0.68100000000000005</c:v>
                </c:pt>
                <c:pt idx="5">
                  <c:v>0.999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15"/>
          <c:order val="15"/>
          <c:tx>
            <c:strRef>
              <c:f>accuracy!$AC$43</c:f>
              <c:strCache>
                <c:ptCount val="1"/>
                <c:pt idx="0">
                  <c:v>Bacillus(genus)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accuracy!$AC$44:$AC$52</c:f>
              <c:numCache>
                <c:formatCode>General</c:formatCode>
                <c:ptCount val="9"/>
                <c:pt idx="0">
                  <c:v>1</c:v>
                </c:pt>
                <c:pt idx="1">
                  <c:v>0.504</c:v>
                </c:pt>
                <c:pt idx="2">
                  <c:v>1</c:v>
                </c:pt>
                <c:pt idx="3">
                  <c:v>1</c:v>
                </c:pt>
                <c:pt idx="4">
                  <c:v>0.68200000000000005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0.999</c:v>
                </c:pt>
              </c:numCache>
            </c:numRef>
          </c:val>
        </c:ser>
        <c:ser>
          <c:idx val="16"/>
          <c:order val="16"/>
          <c:tx>
            <c:strRef>
              <c:f>accuracy!$AD$43</c:f>
              <c:strCache>
                <c:ptCount val="1"/>
                <c:pt idx="0">
                  <c:v>Mastadenovirus(genus)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accuracy!$AD$44:$AD$52</c:f>
              <c:numCache>
                <c:formatCode>General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0.67700000000000005</c:v>
                </c:pt>
                <c:pt idx="5">
                  <c:v>1</c:v>
                </c:pt>
                <c:pt idx="6">
                  <c:v>1</c:v>
                </c:pt>
                <c:pt idx="7">
                  <c:v>2E-3</c:v>
                </c:pt>
                <c:pt idx="8">
                  <c:v>0</c:v>
                </c:pt>
              </c:numCache>
            </c:numRef>
          </c:val>
        </c:ser>
        <c:ser>
          <c:idx val="17"/>
          <c:order val="17"/>
          <c:tx>
            <c:strRef>
              <c:f>accuracy!$AE$43</c:f>
              <c:strCache>
                <c:ptCount val="1"/>
                <c:pt idx="0">
                  <c:v>Atadenovirus(genus)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accuracy!$AE$44:$AE$52</c:f>
              <c:numCache>
                <c:formatCode>General</c:formatCode>
                <c:ptCount val="9"/>
                <c:pt idx="0">
                  <c:v>1</c:v>
                </c:pt>
                <c:pt idx="1">
                  <c:v>0.52100000000000002</c:v>
                </c:pt>
                <c:pt idx="2">
                  <c:v>1</c:v>
                </c:pt>
                <c:pt idx="3">
                  <c:v>1</c:v>
                </c:pt>
                <c:pt idx="4">
                  <c:v>0.68899999999999995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18"/>
          <c:order val="18"/>
          <c:tx>
            <c:strRef>
              <c:f>accuracy!$AF$43</c:f>
              <c:strCache>
                <c:ptCount val="1"/>
                <c:pt idx="0">
                  <c:v>Simplexvirus(genus)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accuracy!$AF$44:$AF$52</c:f>
              <c:numCache>
                <c:formatCode>General</c:formatCode>
                <c:ptCount val="9"/>
                <c:pt idx="0">
                  <c:v>3.3000000000000002E-2</c:v>
                </c:pt>
                <c:pt idx="1">
                  <c:v>5.0000000000000001E-3</c:v>
                </c:pt>
                <c:pt idx="2">
                  <c:v>0.04</c:v>
                </c:pt>
                <c:pt idx="3">
                  <c:v>0.373</c:v>
                </c:pt>
                <c:pt idx="4">
                  <c:v>7.3999999999999996E-2</c:v>
                </c:pt>
                <c:pt idx="5">
                  <c:v>0.42599999999999999</c:v>
                </c:pt>
                <c:pt idx="6">
                  <c:v>0.26800000000000002</c:v>
                </c:pt>
                <c:pt idx="7">
                  <c:v>0</c:v>
                </c:pt>
                <c:pt idx="8">
                  <c:v>0.17</c:v>
                </c:pt>
              </c:numCache>
            </c:numRef>
          </c:val>
        </c:ser>
        <c:ser>
          <c:idx val="19"/>
          <c:order val="19"/>
          <c:tx>
            <c:strRef>
              <c:f>accuracy!$AG$43</c:f>
              <c:strCache>
                <c:ptCount val="1"/>
                <c:pt idx="0">
                  <c:v>Tectivirus(genus)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accuracy!$AG$44:$AG$52</c:f>
              <c:numCache>
                <c:formatCode>General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0.999</c:v>
                </c:pt>
                <c:pt idx="3">
                  <c:v>1</c:v>
                </c:pt>
                <c:pt idx="4">
                  <c:v>0.70099999999999996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20"/>
          <c:order val="20"/>
          <c:tx>
            <c:strRef>
              <c:f>accuracy!$AH$43</c:f>
              <c:strCache>
                <c:ptCount val="1"/>
                <c:pt idx="0">
                  <c:v>Skunalikevirus(genus)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accuracy!$AH$44:$AH$52</c:f>
              <c:numCache>
                <c:formatCode>General</c:formatCode>
                <c:ptCount val="9"/>
                <c:pt idx="0">
                  <c:v>0.97699999999999998</c:v>
                </c:pt>
                <c:pt idx="1">
                  <c:v>0.4</c:v>
                </c:pt>
                <c:pt idx="2">
                  <c:v>0.98299999999999998</c:v>
                </c:pt>
                <c:pt idx="3">
                  <c:v>1</c:v>
                </c:pt>
                <c:pt idx="4">
                  <c:v>0.71799999999999997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0.97599999999999998</c:v>
                </c:pt>
              </c:numCache>
            </c:numRef>
          </c:val>
        </c:ser>
        <c:ser>
          <c:idx val="21"/>
          <c:order val="21"/>
          <c:tx>
            <c:strRef>
              <c:f>accuracy!$AI$43</c:f>
              <c:strCache>
                <c:ptCount val="1"/>
                <c:pt idx="0">
                  <c:v>Avihepadnavirus(genus)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accuracy!$AI$44:$AI$52</c:f>
              <c:numCache>
                <c:formatCode>General</c:formatCode>
                <c:ptCount val="9"/>
                <c:pt idx="0">
                  <c:v>1</c:v>
                </c:pt>
                <c:pt idx="1">
                  <c:v>0.437</c:v>
                </c:pt>
                <c:pt idx="2">
                  <c:v>1</c:v>
                </c:pt>
                <c:pt idx="3">
                  <c:v>1</c:v>
                </c:pt>
                <c:pt idx="4">
                  <c:v>0.67</c:v>
                </c:pt>
                <c:pt idx="5">
                  <c:v>1</c:v>
                </c:pt>
                <c:pt idx="6">
                  <c:v>1</c:v>
                </c:pt>
                <c:pt idx="7">
                  <c:v>3.0000000000000001E-3</c:v>
                </c:pt>
                <c:pt idx="8">
                  <c:v>1</c:v>
                </c:pt>
              </c:numCache>
            </c:numRef>
          </c:val>
        </c:ser>
        <c:ser>
          <c:idx val="22"/>
          <c:order val="22"/>
          <c:tx>
            <c:strRef>
              <c:f>accuracy!$AJ$43</c:f>
              <c:strCache>
                <c:ptCount val="1"/>
                <c:pt idx="0">
                  <c:v>Ebolavirus(genus)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accuracy!$AJ$44:$AJ$52</c:f>
              <c:numCache>
                <c:formatCode>General</c:formatCode>
                <c:ptCount val="9"/>
                <c:pt idx="0">
                  <c:v>1</c:v>
                </c:pt>
                <c:pt idx="1">
                  <c:v>0.36</c:v>
                </c:pt>
                <c:pt idx="2">
                  <c:v>1</c:v>
                </c:pt>
                <c:pt idx="3">
                  <c:v>1</c:v>
                </c:pt>
                <c:pt idx="4">
                  <c:v>0.60199999999999998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23"/>
          <c:order val="23"/>
          <c:tx>
            <c:strRef>
              <c:f>accuracy!$AK$43</c:f>
              <c:strCache>
                <c:ptCount val="1"/>
                <c:pt idx="0">
                  <c:v>Rubulavirus(genus)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accuracy!$AK$44:$AK$52</c:f>
              <c:numCache>
                <c:formatCode>General</c:formatCode>
                <c:ptCount val="9"/>
                <c:pt idx="0">
                  <c:v>1</c:v>
                </c:pt>
                <c:pt idx="1">
                  <c:v>0.32100000000000001</c:v>
                </c:pt>
                <c:pt idx="2">
                  <c:v>1</c:v>
                </c:pt>
                <c:pt idx="3">
                  <c:v>1</c:v>
                </c:pt>
                <c:pt idx="4">
                  <c:v>0.51400000000000001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24"/>
          <c:order val="24"/>
          <c:tx>
            <c:strRef>
              <c:f>accuracy!$AL$43</c:f>
              <c:strCache>
                <c:ptCount val="1"/>
                <c:pt idx="0">
                  <c:v>Alphacoronavirus(genus)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accuracy!$AL$44:$AL$52</c:f>
              <c:numCache>
                <c:formatCode>General</c:formatCode>
                <c:ptCount val="9"/>
                <c:pt idx="0">
                  <c:v>1</c:v>
                </c:pt>
                <c:pt idx="1">
                  <c:v>0.501</c:v>
                </c:pt>
                <c:pt idx="2">
                  <c:v>1</c:v>
                </c:pt>
                <c:pt idx="3">
                  <c:v>1</c:v>
                </c:pt>
                <c:pt idx="4">
                  <c:v>0.66600000000000004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25"/>
          <c:order val="25"/>
          <c:tx>
            <c:strRef>
              <c:f>accuracy!$AM$43</c:f>
              <c:strCache>
                <c:ptCount val="1"/>
                <c:pt idx="0">
                  <c:v>Potyvirus(genus)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accuracy!$AM$44:$AM$52</c:f>
              <c:numCache>
                <c:formatCode>General</c:formatCode>
                <c:ptCount val="9"/>
                <c:pt idx="0">
                  <c:v>1</c:v>
                </c:pt>
                <c:pt idx="1">
                  <c:v>0.50700000000000001</c:v>
                </c:pt>
                <c:pt idx="2">
                  <c:v>1</c:v>
                </c:pt>
                <c:pt idx="3">
                  <c:v>1</c:v>
                </c:pt>
                <c:pt idx="4">
                  <c:v>0.69899999999999995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068560"/>
        <c:axId val="1460113232"/>
      </c:barChart>
      <c:valAx>
        <c:axId val="14601132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53068560"/>
        <c:crosses val="autoZero"/>
        <c:crossBetween val="between"/>
      </c:valAx>
      <c:catAx>
        <c:axId val="1453068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60113232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SPECIES</a:t>
            </a:r>
          </a:p>
        </c:rich>
      </c:tx>
      <c:layout>
        <c:manualLayout>
          <c:xMode val="edge"/>
          <c:yMode val="edge"/>
          <c:x val="0.43393750000000003"/>
          <c:y val="3.500000000000000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accuracy!$N$83</c:f>
              <c:strCache>
                <c:ptCount val="1"/>
                <c:pt idx="0">
                  <c:v>Staphylococcus aureus(species)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accuracy!$N$84:$N$92</c:f>
              <c:numCache>
                <c:formatCode>General</c:formatCode>
                <c:ptCount val="9"/>
                <c:pt idx="0">
                  <c:v>0.93799999999999994</c:v>
                </c:pt>
                <c:pt idx="1">
                  <c:v>0.46100000000000002</c:v>
                </c:pt>
                <c:pt idx="2">
                  <c:v>0.93899999999999995</c:v>
                </c:pt>
                <c:pt idx="3">
                  <c:v>0.96799999999999997</c:v>
                </c:pt>
                <c:pt idx="4">
                  <c:v>0.69699999999999995</c:v>
                </c:pt>
                <c:pt idx="5">
                  <c:v>0.27300000000000002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accuracy!$O$83</c:f>
              <c:strCache>
                <c:ptCount val="1"/>
                <c:pt idx="0">
                  <c:v>Listeria monocytogenes(species)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accuracy!$O$84:$O$92</c:f>
              <c:numCache>
                <c:formatCode>General</c:formatCode>
                <c:ptCount val="9"/>
                <c:pt idx="0">
                  <c:v>0.98099999999999998</c:v>
                </c:pt>
                <c:pt idx="1">
                  <c:v>0.47399999999999998</c:v>
                </c:pt>
                <c:pt idx="2">
                  <c:v>0.98299999999999998</c:v>
                </c:pt>
                <c:pt idx="3">
                  <c:v>0.98199999999999998</c:v>
                </c:pt>
                <c:pt idx="4">
                  <c:v>0.70399999999999996</c:v>
                </c:pt>
                <c:pt idx="5">
                  <c:v>0.98899999999999999</c:v>
                </c:pt>
                <c:pt idx="6">
                  <c:v>1</c:v>
                </c:pt>
                <c:pt idx="7">
                  <c:v>3.0000000000000001E-3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accuracy!$P$83</c:f>
              <c:strCache>
                <c:ptCount val="1"/>
                <c:pt idx="0">
                  <c:v>Vibrio cholerae(species)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accuracy!$P$84:$P$92</c:f>
              <c:numCache>
                <c:formatCode>General</c:formatCode>
                <c:ptCount val="9"/>
                <c:pt idx="0">
                  <c:v>0.999</c:v>
                </c:pt>
                <c:pt idx="1">
                  <c:v>0.47699999999999998</c:v>
                </c:pt>
                <c:pt idx="2">
                  <c:v>0.998</c:v>
                </c:pt>
                <c:pt idx="3">
                  <c:v>0.999</c:v>
                </c:pt>
                <c:pt idx="4">
                  <c:v>0.67600000000000005</c:v>
                </c:pt>
                <c:pt idx="5">
                  <c:v>0.998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accuracy!$Q$83</c:f>
              <c:strCache>
                <c:ptCount val="1"/>
                <c:pt idx="0">
                  <c:v>Clostridium botulinum(species)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accuracy!$Q$84:$Q$92</c:f>
              <c:numCache>
                <c:formatCode>General</c:formatCode>
                <c:ptCount val="9"/>
                <c:pt idx="0">
                  <c:v>0.999</c:v>
                </c:pt>
                <c:pt idx="1">
                  <c:v>0.53</c:v>
                </c:pt>
                <c:pt idx="2">
                  <c:v>1</c:v>
                </c:pt>
                <c:pt idx="3">
                  <c:v>0.999</c:v>
                </c:pt>
                <c:pt idx="4">
                  <c:v>0.68100000000000005</c:v>
                </c:pt>
                <c:pt idx="5">
                  <c:v>0.999</c:v>
                </c:pt>
                <c:pt idx="6">
                  <c:v>1</c:v>
                </c:pt>
                <c:pt idx="7">
                  <c:v>0</c:v>
                </c:pt>
                <c:pt idx="8">
                  <c:v>0.71099999999999997</c:v>
                </c:pt>
              </c:numCache>
            </c:numRef>
          </c:val>
        </c:ser>
        <c:ser>
          <c:idx val="4"/>
          <c:order val="4"/>
          <c:tx>
            <c:strRef>
              <c:f>accuracy!$R$83</c:f>
              <c:strCache>
                <c:ptCount val="1"/>
                <c:pt idx="0">
                  <c:v>Escherichia coli(species)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accuracy!$R$84:$R$92</c:f>
              <c:numCache>
                <c:formatCode>General</c:formatCode>
                <c:ptCount val="9"/>
                <c:pt idx="0">
                  <c:v>0.92400000000000004</c:v>
                </c:pt>
                <c:pt idx="1">
                  <c:v>0.309</c:v>
                </c:pt>
                <c:pt idx="2">
                  <c:v>0.94399999999999995</c:v>
                </c:pt>
                <c:pt idx="3">
                  <c:v>0.93400000000000005</c:v>
                </c:pt>
                <c:pt idx="4">
                  <c:v>0.64600000000000002</c:v>
                </c:pt>
                <c:pt idx="5">
                  <c:v>0.96299999999999997</c:v>
                </c:pt>
                <c:pt idx="6">
                  <c:v>1</c:v>
                </c:pt>
                <c:pt idx="7">
                  <c:v>0</c:v>
                </c:pt>
                <c:pt idx="8">
                  <c:v>0.97699999999999998</c:v>
                </c:pt>
              </c:numCache>
            </c:numRef>
          </c:val>
        </c:ser>
        <c:ser>
          <c:idx val="5"/>
          <c:order val="5"/>
          <c:tx>
            <c:strRef>
              <c:f>accuracy!$S$83</c:f>
              <c:strCache>
                <c:ptCount val="1"/>
                <c:pt idx="0">
                  <c:v>Streptococcus pneumoniae(species)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accuracy!$S$84:$S$92</c:f>
              <c:numCache>
                <c:formatCode>General</c:formatCode>
                <c:ptCount val="9"/>
                <c:pt idx="0">
                  <c:v>0.96799999999999997</c:v>
                </c:pt>
                <c:pt idx="1">
                  <c:v>0.38100000000000001</c:v>
                </c:pt>
                <c:pt idx="2">
                  <c:v>0.98199999999999998</c:v>
                </c:pt>
                <c:pt idx="3">
                  <c:v>0.94399999999999995</c:v>
                </c:pt>
                <c:pt idx="4">
                  <c:v>0.67600000000000005</c:v>
                </c:pt>
                <c:pt idx="5">
                  <c:v>0.95299999999999996</c:v>
                </c:pt>
                <c:pt idx="6">
                  <c:v>0.94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accuracy!$T$83</c:f>
              <c:strCache>
                <c:ptCount val="1"/>
                <c:pt idx="0">
                  <c:v>Lactobacillus acidophilus(species)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accuracy!$T$84:$T$92</c:f>
              <c:numCache>
                <c:formatCode>General</c:formatCode>
                <c:ptCount val="9"/>
                <c:pt idx="0">
                  <c:v>0.41199999999999998</c:v>
                </c:pt>
                <c:pt idx="1">
                  <c:v>0.14099999999999999</c:v>
                </c:pt>
                <c:pt idx="2">
                  <c:v>0.50900000000000001</c:v>
                </c:pt>
                <c:pt idx="3">
                  <c:v>0.44400000000000001</c:v>
                </c:pt>
                <c:pt idx="4">
                  <c:v>0.625</c:v>
                </c:pt>
                <c:pt idx="5">
                  <c:v>0.56100000000000005</c:v>
                </c:pt>
                <c:pt idx="6">
                  <c:v>1</c:v>
                </c:pt>
                <c:pt idx="7">
                  <c:v>2E-3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accuracy!$U$83</c:f>
              <c:strCache>
                <c:ptCount val="1"/>
                <c:pt idx="0">
                  <c:v>Bifidobacterium animalis(species)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accuracy!$U$84:$U$92</c:f>
              <c:numCache>
                <c:formatCode>General</c:formatCode>
                <c:ptCount val="9"/>
                <c:pt idx="0">
                  <c:v>0.99399999999999999</c:v>
                </c:pt>
                <c:pt idx="1">
                  <c:v>0.46800000000000003</c:v>
                </c:pt>
                <c:pt idx="2">
                  <c:v>0.999</c:v>
                </c:pt>
                <c:pt idx="3">
                  <c:v>0.996</c:v>
                </c:pt>
                <c:pt idx="4">
                  <c:v>0.65600000000000003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accuracy!$V$83</c:f>
              <c:strCache>
                <c:ptCount val="1"/>
                <c:pt idx="0">
                  <c:v>Lactococcus lactis(species)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accuracy!$V$84:$V$92</c:f>
              <c:numCache>
                <c:formatCode>General</c:formatCode>
                <c:ptCount val="9"/>
                <c:pt idx="0">
                  <c:v>0.996</c:v>
                </c:pt>
                <c:pt idx="1">
                  <c:v>0.54600000000000004</c:v>
                </c:pt>
                <c:pt idx="2">
                  <c:v>0.999</c:v>
                </c:pt>
                <c:pt idx="3">
                  <c:v>1</c:v>
                </c:pt>
                <c:pt idx="4">
                  <c:v>0.72899999999999998</c:v>
                </c:pt>
                <c:pt idx="5">
                  <c:v>1</c:v>
                </c:pt>
                <c:pt idx="6">
                  <c:v>1</c:v>
                </c:pt>
                <c:pt idx="7">
                  <c:v>3.0000000000000001E-3</c:v>
                </c:pt>
                <c:pt idx="8">
                  <c:v>1</c:v>
                </c:pt>
              </c:numCache>
            </c:numRef>
          </c:val>
        </c:ser>
        <c:ser>
          <c:idx val="9"/>
          <c:order val="9"/>
          <c:tx>
            <c:strRef>
              <c:f>accuracy!$W$83</c:f>
              <c:strCache>
                <c:ptCount val="1"/>
                <c:pt idx="0">
                  <c:v>Neisseria gonorrhoeae(species)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accuracy!$W$84:$W$92</c:f>
              <c:numCache>
                <c:formatCode>General</c:formatCode>
                <c:ptCount val="9"/>
                <c:pt idx="0">
                  <c:v>0.96499999999999997</c:v>
                </c:pt>
                <c:pt idx="1">
                  <c:v>0.32200000000000001</c:v>
                </c:pt>
                <c:pt idx="2">
                  <c:v>0.97799999999999998</c:v>
                </c:pt>
                <c:pt idx="3">
                  <c:v>0.98599999999999999</c:v>
                </c:pt>
                <c:pt idx="4">
                  <c:v>0.63700000000000001</c:v>
                </c:pt>
                <c:pt idx="5">
                  <c:v>0.98799999999999999</c:v>
                </c:pt>
                <c:pt idx="6">
                  <c:v>1</c:v>
                </c:pt>
                <c:pt idx="7">
                  <c:v>2E-3</c:v>
                </c:pt>
                <c:pt idx="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accuracy!$X$83</c:f>
              <c:strCache>
                <c:ptCount val="1"/>
                <c:pt idx="0">
                  <c:v>Bacillus anthracis(species)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accuracy!$X$84:$X$92</c:f>
              <c:numCache>
                <c:formatCode>General</c:formatCode>
                <c:ptCount val="9"/>
                <c:pt idx="0">
                  <c:v>0.36299999999999999</c:v>
                </c:pt>
                <c:pt idx="1">
                  <c:v>8.4000000000000005E-2</c:v>
                </c:pt>
                <c:pt idx="2">
                  <c:v>0.46800000000000003</c:v>
                </c:pt>
                <c:pt idx="3">
                  <c:v>0.98099999999999998</c:v>
                </c:pt>
                <c:pt idx="4">
                  <c:v>0.70499999999999996</c:v>
                </c:pt>
                <c:pt idx="5">
                  <c:v>0.99299999999999999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11"/>
          <c:order val="11"/>
          <c:tx>
            <c:strRef>
              <c:f>accuracy!$Y$83</c:f>
              <c:strCache>
                <c:ptCount val="1"/>
                <c:pt idx="0">
                  <c:v>Bacillus anthracis(species)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accuracy!$Y$84:$Y$92</c:f>
              <c:numCache>
                <c:formatCode>General</c:formatCode>
                <c:ptCount val="9"/>
                <c:pt idx="0">
                  <c:v>0.38600000000000001</c:v>
                </c:pt>
                <c:pt idx="1">
                  <c:v>7.9000000000000001E-2</c:v>
                </c:pt>
                <c:pt idx="2">
                  <c:v>0.48399999999999999</c:v>
                </c:pt>
                <c:pt idx="3">
                  <c:v>0.98599999999999999</c:v>
                </c:pt>
                <c:pt idx="4">
                  <c:v>0.70199999999999996</c:v>
                </c:pt>
                <c:pt idx="5">
                  <c:v>0.97899999999999998</c:v>
                </c:pt>
                <c:pt idx="6">
                  <c:v>1</c:v>
                </c:pt>
                <c:pt idx="7">
                  <c:v>0</c:v>
                </c:pt>
                <c:pt idx="8">
                  <c:v>0.999999999999995</c:v>
                </c:pt>
              </c:numCache>
            </c:numRef>
          </c:val>
        </c:ser>
        <c:ser>
          <c:idx val="12"/>
          <c:order val="12"/>
          <c:tx>
            <c:strRef>
              <c:f>accuracy!$Z$83</c:f>
              <c:strCache>
                <c:ptCount val="1"/>
                <c:pt idx="0">
                  <c:v>Bacillus anthracis(species)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accuracy!$Z$84:$Z$92</c:f>
              <c:numCache>
                <c:formatCode>General</c:formatCode>
                <c:ptCount val="9"/>
                <c:pt idx="0">
                  <c:v>0.26200000000000001</c:v>
                </c:pt>
                <c:pt idx="1">
                  <c:v>5.1999999999999998E-2</c:v>
                </c:pt>
                <c:pt idx="2">
                  <c:v>0.36499999999999999</c:v>
                </c:pt>
                <c:pt idx="3">
                  <c:v>0.999</c:v>
                </c:pt>
                <c:pt idx="4">
                  <c:v>0.67300000000000004</c:v>
                </c:pt>
                <c:pt idx="5">
                  <c:v>0.997</c:v>
                </c:pt>
                <c:pt idx="6">
                  <c:v>1</c:v>
                </c:pt>
                <c:pt idx="7">
                  <c:v>1E-3</c:v>
                </c:pt>
                <c:pt idx="8">
                  <c:v>0.999999999999995</c:v>
                </c:pt>
              </c:numCache>
            </c:numRef>
          </c:val>
        </c:ser>
        <c:ser>
          <c:idx val="13"/>
          <c:order val="13"/>
          <c:tx>
            <c:strRef>
              <c:f>accuracy!$AA$83</c:f>
              <c:strCache>
                <c:ptCount val="1"/>
                <c:pt idx="0">
                  <c:v>Bacillus anthracis(species)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accuracy!$AA$84:$AA$92</c:f>
              <c:numCache>
                <c:formatCode>General</c:formatCode>
                <c:ptCount val="9"/>
                <c:pt idx="0">
                  <c:v>0.254</c:v>
                </c:pt>
                <c:pt idx="1">
                  <c:v>3.4000000000000002E-2</c:v>
                </c:pt>
                <c:pt idx="2">
                  <c:v>0.316</c:v>
                </c:pt>
                <c:pt idx="3">
                  <c:v>1</c:v>
                </c:pt>
                <c:pt idx="4">
                  <c:v>0.64200000000000002</c:v>
                </c:pt>
                <c:pt idx="5">
                  <c:v>0.998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14"/>
          <c:order val="14"/>
          <c:tx>
            <c:strRef>
              <c:f>accuracy!$AB$83</c:f>
              <c:strCache>
                <c:ptCount val="1"/>
                <c:pt idx="0">
                  <c:v>Bacillus anthracis(species)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accuracy!$AB$84:$AB$92</c:f>
              <c:numCache>
                <c:formatCode>General</c:formatCode>
                <c:ptCount val="9"/>
                <c:pt idx="0">
                  <c:v>0.29099999999999998</c:v>
                </c:pt>
                <c:pt idx="1">
                  <c:v>5.3999999999999999E-2</c:v>
                </c:pt>
                <c:pt idx="2">
                  <c:v>0.37</c:v>
                </c:pt>
                <c:pt idx="3">
                  <c:v>0.998</c:v>
                </c:pt>
                <c:pt idx="4">
                  <c:v>0.65700000000000003</c:v>
                </c:pt>
                <c:pt idx="5">
                  <c:v>0.996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15"/>
          <c:order val="15"/>
          <c:tx>
            <c:strRef>
              <c:f>accuracy!$AC$83</c:f>
              <c:strCache>
                <c:ptCount val="1"/>
                <c:pt idx="0">
                  <c:v>Bacillus anthracis(species)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accuracy!$AC$84:$AC$92</c:f>
              <c:numCache>
                <c:formatCode>General</c:formatCode>
                <c:ptCount val="9"/>
                <c:pt idx="0">
                  <c:v>0.23</c:v>
                </c:pt>
                <c:pt idx="1">
                  <c:v>3.5000000000000003E-2</c:v>
                </c:pt>
                <c:pt idx="2">
                  <c:v>0.313</c:v>
                </c:pt>
                <c:pt idx="3">
                  <c:v>1</c:v>
                </c:pt>
                <c:pt idx="4">
                  <c:v>0.65200000000000002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0.999</c:v>
                </c:pt>
              </c:numCache>
            </c:numRef>
          </c:val>
        </c:ser>
        <c:ser>
          <c:idx val="16"/>
          <c:order val="16"/>
          <c:tx>
            <c:strRef>
              <c:f>accuracy!$AD$83</c:f>
              <c:strCache>
                <c:ptCount val="1"/>
                <c:pt idx="0">
                  <c:v>Bovine mastadenovirus A(species)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accuracy!$AD$84:$AD$92</c:f>
              <c:numCache>
                <c:formatCode>General</c:formatCode>
                <c:ptCount val="9"/>
                <c:pt idx="0">
                  <c:v>1</c:v>
                </c:pt>
                <c:pt idx="1">
                  <c:v>0.499</c:v>
                </c:pt>
                <c:pt idx="2">
                  <c:v>1</c:v>
                </c:pt>
                <c:pt idx="3">
                  <c:v>1</c:v>
                </c:pt>
                <c:pt idx="4">
                  <c:v>0.67600000000000005</c:v>
                </c:pt>
                <c:pt idx="5">
                  <c:v>1</c:v>
                </c:pt>
                <c:pt idx="6">
                  <c:v>1</c:v>
                </c:pt>
                <c:pt idx="7">
                  <c:v>2E-3</c:v>
                </c:pt>
                <c:pt idx="8">
                  <c:v>0</c:v>
                </c:pt>
              </c:numCache>
            </c:numRef>
          </c:val>
        </c:ser>
        <c:ser>
          <c:idx val="17"/>
          <c:order val="17"/>
          <c:tx>
            <c:strRef>
              <c:f>accuracy!$AE$83</c:f>
              <c:strCache>
                <c:ptCount val="1"/>
                <c:pt idx="0">
                  <c:v>Bovine adenovirus D(species)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accuracy!$AE$84:$AE$92</c:f>
              <c:numCache>
                <c:formatCode>General</c:formatCode>
                <c:ptCount val="9"/>
                <c:pt idx="0">
                  <c:v>1</c:v>
                </c:pt>
                <c:pt idx="1">
                  <c:v>0.51200000000000001</c:v>
                </c:pt>
                <c:pt idx="2">
                  <c:v>1</c:v>
                </c:pt>
                <c:pt idx="3">
                  <c:v>1</c:v>
                </c:pt>
                <c:pt idx="4">
                  <c:v>0.68799999999999994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18"/>
          <c:order val="18"/>
          <c:tx>
            <c:strRef>
              <c:f>accuracy!$AF$83</c:f>
              <c:strCache>
                <c:ptCount val="1"/>
                <c:pt idx="0">
                  <c:v>Human herpesvirus 1(species)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accuracy!$AF$84:$AF$92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0.26800000000000002</c:v>
                </c:pt>
                <c:pt idx="7">
                  <c:v>0</c:v>
                </c:pt>
                <c:pt idx="8">
                  <c:v>0.17</c:v>
                </c:pt>
              </c:numCache>
            </c:numRef>
          </c:val>
        </c:ser>
        <c:ser>
          <c:idx val="19"/>
          <c:order val="19"/>
          <c:tx>
            <c:strRef>
              <c:f>accuracy!$AG$83</c:f>
              <c:strCache>
                <c:ptCount val="1"/>
                <c:pt idx="0">
                  <c:v>Bacillus phage AP50(species)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accuracy!$AG$84:$AG$92</c:f>
              <c:numCache>
                <c:formatCode>General</c:formatCode>
                <c:ptCount val="9"/>
                <c:pt idx="0">
                  <c:v>1</c:v>
                </c:pt>
                <c:pt idx="1">
                  <c:v>0.497</c:v>
                </c:pt>
                <c:pt idx="2">
                  <c:v>0.999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20"/>
          <c:order val="20"/>
          <c:tx>
            <c:strRef>
              <c:f>accuracy!$AH$83</c:f>
              <c:strCache>
                <c:ptCount val="1"/>
                <c:pt idx="0">
                  <c:v>Lactococcus phage jj50(species)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accuracy!$AH$84:$AH$92</c:f>
              <c:numCache>
                <c:formatCode>General</c:formatCode>
                <c:ptCount val="9"/>
                <c:pt idx="0">
                  <c:v>0.66200000000000003</c:v>
                </c:pt>
                <c:pt idx="1">
                  <c:v>0.17899999999999999</c:v>
                </c:pt>
                <c:pt idx="2">
                  <c:v>0.78700000000000003</c:v>
                </c:pt>
                <c:pt idx="3">
                  <c:v>0.71299999999999997</c:v>
                </c:pt>
                <c:pt idx="4">
                  <c:v>0.70799999999999996</c:v>
                </c:pt>
                <c:pt idx="5">
                  <c:v>0.876</c:v>
                </c:pt>
                <c:pt idx="6">
                  <c:v>1</c:v>
                </c:pt>
                <c:pt idx="7">
                  <c:v>1E-3</c:v>
                </c:pt>
                <c:pt idx="8">
                  <c:v>0.97599999999999998</c:v>
                </c:pt>
              </c:numCache>
            </c:numRef>
          </c:val>
        </c:ser>
        <c:ser>
          <c:idx val="21"/>
          <c:order val="21"/>
          <c:tx>
            <c:strRef>
              <c:f>accuracy!$AI$83</c:f>
              <c:strCache>
                <c:ptCount val="1"/>
                <c:pt idx="0">
                  <c:v>Heron hepatitis B virus(species)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accuracy!$AI$84:$AI$92</c:f>
              <c:numCache>
                <c:formatCode>General</c:formatCode>
                <c:ptCount val="9"/>
                <c:pt idx="0">
                  <c:v>1</c:v>
                </c:pt>
                <c:pt idx="1">
                  <c:v>0.436</c:v>
                </c:pt>
                <c:pt idx="2">
                  <c:v>1</c:v>
                </c:pt>
                <c:pt idx="3">
                  <c:v>1</c:v>
                </c:pt>
                <c:pt idx="4">
                  <c:v>0.66700000000000004</c:v>
                </c:pt>
                <c:pt idx="5">
                  <c:v>1</c:v>
                </c:pt>
                <c:pt idx="6">
                  <c:v>1</c:v>
                </c:pt>
                <c:pt idx="7">
                  <c:v>3.0000000000000001E-3</c:v>
                </c:pt>
                <c:pt idx="8">
                  <c:v>1</c:v>
                </c:pt>
              </c:numCache>
            </c:numRef>
          </c:val>
        </c:ser>
        <c:ser>
          <c:idx val="22"/>
          <c:order val="22"/>
          <c:tx>
            <c:strRef>
              <c:f>accuracy!$AJ$83</c:f>
              <c:strCache>
                <c:ptCount val="1"/>
                <c:pt idx="0">
                  <c:v>Sudan ebolavirus(species)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accuracy!$AJ$84:$AJ$92</c:f>
              <c:numCache>
                <c:formatCode>General</c:formatCode>
                <c:ptCount val="9"/>
                <c:pt idx="0">
                  <c:v>1</c:v>
                </c:pt>
                <c:pt idx="1">
                  <c:v>0.36</c:v>
                </c:pt>
                <c:pt idx="2">
                  <c:v>1</c:v>
                </c:pt>
                <c:pt idx="3">
                  <c:v>1</c:v>
                </c:pt>
                <c:pt idx="4">
                  <c:v>0.60099999999999998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23"/>
          <c:order val="23"/>
          <c:tx>
            <c:strRef>
              <c:f>accuracy!$AK$83</c:f>
              <c:strCache>
                <c:ptCount val="1"/>
                <c:pt idx="0">
                  <c:v>Human parainfluenza virus 2(species)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accuracy!$AK$84:$AK$92</c:f>
              <c:numCache>
                <c:formatCode>General</c:formatCode>
                <c:ptCount val="9"/>
                <c:pt idx="0">
                  <c:v>1</c:v>
                </c:pt>
                <c:pt idx="1">
                  <c:v>0.32100000000000001</c:v>
                </c:pt>
                <c:pt idx="2">
                  <c:v>1</c:v>
                </c:pt>
                <c:pt idx="3">
                  <c:v>1</c:v>
                </c:pt>
                <c:pt idx="4">
                  <c:v>0.51400000000000001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24"/>
          <c:order val="24"/>
          <c:tx>
            <c:strRef>
              <c:f>accuracy!$AL$83</c:f>
              <c:strCache>
                <c:ptCount val="1"/>
                <c:pt idx="0">
                  <c:v>Human coronavirus NL63(species)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accuracy!$AL$84:$AL$92</c:f>
              <c:numCache>
                <c:formatCode>General</c:formatCode>
                <c:ptCount val="9"/>
                <c:pt idx="0">
                  <c:v>1</c:v>
                </c:pt>
                <c:pt idx="1">
                  <c:v>0.501</c:v>
                </c:pt>
                <c:pt idx="2">
                  <c:v>1</c:v>
                </c:pt>
                <c:pt idx="3">
                  <c:v>1</c:v>
                </c:pt>
                <c:pt idx="4">
                  <c:v>0.66400000000000003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25"/>
          <c:order val="25"/>
          <c:tx>
            <c:strRef>
              <c:f>accuracy!$AM$83</c:f>
              <c:strCache>
                <c:ptCount val="1"/>
                <c:pt idx="0">
                  <c:v>Pepper mottle virus(species)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accuracy!$AM$84:$AM$92</c:f>
              <c:numCache>
                <c:formatCode>General</c:formatCode>
                <c:ptCount val="9"/>
                <c:pt idx="0">
                  <c:v>1</c:v>
                </c:pt>
                <c:pt idx="1">
                  <c:v>0.50700000000000001</c:v>
                </c:pt>
                <c:pt idx="2">
                  <c:v>1</c:v>
                </c:pt>
                <c:pt idx="3">
                  <c:v>1</c:v>
                </c:pt>
                <c:pt idx="4">
                  <c:v>0.69899999999999995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901264"/>
        <c:axId val="1460121136"/>
      </c:barChart>
      <c:valAx>
        <c:axId val="14601211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334901264"/>
        <c:crosses val="autoZero"/>
        <c:crossBetween val="between"/>
      </c:valAx>
      <c:catAx>
        <c:axId val="133490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6012113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NO RANK</a:t>
            </a:r>
          </a:p>
        </c:rich>
      </c:tx>
      <c:layout>
        <c:manualLayout>
          <c:xMode val="edge"/>
          <c:yMode val="edge"/>
          <c:x val="0.42862482638888894"/>
          <c:y val="3.500000000000000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accuracy!$N$123</c:f>
              <c:strCache>
                <c:ptCount val="1"/>
                <c:pt idx="0">
                  <c:v>Staphylococcus aureus subsp. aureus MRSA252(no rank)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accuracy!$N$124:$N$132</c:f>
              <c:numCache>
                <c:formatCode>General</c:formatCode>
                <c:ptCount val="9"/>
                <c:pt idx="0">
                  <c:v>7.6999999999999999E-2</c:v>
                </c:pt>
                <c:pt idx="1">
                  <c:v>6.0000000000000001E-3</c:v>
                </c:pt>
                <c:pt idx="2">
                  <c:v>8.6999999999999994E-2</c:v>
                </c:pt>
                <c:pt idx="3">
                  <c:v>0.65500000000000003</c:v>
                </c:pt>
                <c:pt idx="4">
                  <c:v>0.14399999999999999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accuracy!$O$123</c:f>
              <c:strCache>
                <c:ptCount val="1"/>
                <c:pt idx="0">
                  <c:v>Listeria monocytogenes M7(no rank)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accuracy!$O$124:$O$132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0.38</c:v>
                </c:pt>
                <c:pt idx="5">
                  <c:v>4.0000000000000001E-3</c:v>
                </c:pt>
                <c:pt idx="6">
                  <c:v>1</c:v>
                </c:pt>
                <c:pt idx="7">
                  <c:v>3.0000000000000001E-3</c:v>
                </c:pt>
                <c:pt idx="8">
                  <c:v>0.50149999999999995</c:v>
                </c:pt>
              </c:numCache>
            </c:numRef>
          </c:val>
        </c:ser>
        <c:ser>
          <c:idx val="2"/>
          <c:order val="2"/>
          <c:tx>
            <c:strRef>
              <c:f>accuracy!$P$123</c:f>
              <c:strCache>
                <c:ptCount val="1"/>
                <c:pt idx="0">
                  <c:v>Vibrio cholerae IEC224(no rank)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accuracy!$P$124:$P$132</c:f>
              <c:numCache>
                <c:formatCode>General</c:formatCode>
                <c:ptCount val="9"/>
                <c:pt idx="0">
                  <c:v>1.6E-2</c:v>
                </c:pt>
                <c:pt idx="1">
                  <c:v>0</c:v>
                </c:pt>
                <c:pt idx="2">
                  <c:v>0.02</c:v>
                </c:pt>
                <c:pt idx="3">
                  <c:v>2.4E-2</c:v>
                </c:pt>
                <c:pt idx="4">
                  <c:v>0.1</c:v>
                </c:pt>
                <c:pt idx="5">
                  <c:v>3.1E-2</c:v>
                </c:pt>
                <c:pt idx="6">
                  <c:v>1</c:v>
                </c:pt>
                <c:pt idx="7">
                  <c:v>0</c:v>
                </c:pt>
                <c:pt idx="8">
                  <c:v>0.52749999999999997</c:v>
                </c:pt>
              </c:numCache>
            </c:numRef>
          </c:val>
        </c:ser>
        <c:ser>
          <c:idx val="3"/>
          <c:order val="3"/>
          <c:tx>
            <c:strRef>
              <c:f>accuracy!$Q$123</c:f>
              <c:strCache>
                <c:ptCount val="1"/>
                <c:pt idx="0">
                  <c:v>Clostridium botulinum E3 str. Alaska E43(no rank)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accuracy!$Q$124:$Q$132</c:f>
              <c:numCache>
                <c:formatCode>General</c:formatCode>
                <c:ptCount val="9"/>
                <c:pt idx="0">
                  <c:v>0.98799999999999999</c:v>
                </c:pt>
                <c:pt idx="1">
                  <c:v>0.45700000000000002</c:v>
                </c:pt>
                <c:pt idx="2">
                  <c:v>0.98699999999999999</c:v>
                </c:pt>
                <c:pt idx="3">
                  <c:v>0.999</c:v>
                </c:pt>
                <c:pt idx="4">
                  <c:v>0.67800000000000005</c:v>
                </c:pt>
                <c:pt idx="5">
                  <c:v>0.999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accuracy!$R$123</c:f>
              <c:strCache>
                <c:ptCount val="1"/>
                <c:pt idx="0">
                  <c:v>Escherichia coli NA114(no rank)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accuracy!$R$124:$R$132</c:f>
              <c:numCache>
                <c:formatCode>General</c:formatCode>
                <c:ptCount val="9"/>
                <c:pt idx="0">
                  <c:v>3.6999999999999998E-2</c:v>
                </c:pt>
                <c:pt idx="1">
                  <c:v>0.01</c:v>
                </c:pt>
                <c:pt idx="2">
                  <c:v>5.2999999999999999E-2</c:v>
                </c:pt>
                <c:pt idx="3">
                  <c:v>0.21099999999999999</c:v>
                </c:pt>
                <c:pt idx="4">
                  <c:v>0.14199999999999999</c:v>
                </c:pt>
                <c:pt idx="5">
                  <c:v>0.26300000000000001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5"/>
          <c:order val="5"/>
          <c:tx>
            <c:strRef>
              <c:f>accuracy!$S$123</c:f>
              <c:strCache>
                <c:ptCount val="1"/>
                <c:pt idx="0">
                  <c:v>Streptococcus pneumoniae TIGR4(no rank)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accuracy!$S$124:$S$132</c:f>
              <c:numCache>
                <c:formatCode>General</c:formatCode>
                <c:ptCount val="9"/>
                <c:pt idx="0">
                  <c:v>0.187</c:v>
                </c:pt>
                <c:pt idx="1">
                  <c:v>2.3E-2</c:v>
                </c:pt>
                <c:pt idx="2">
                  <c:v>0.253</c:v>
                </c:pt>
                <c:pt idx="3">
                  <c:v>0.24299999999999999</c:v>
                </c:pt>
                <c:pt idx="4">
                  <c:v>0.58099999999999996</c:v>
                </c:pt>
                <c:pt idx="5">
                  <c:v>0.39500000000000002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accuracy!$T$123</c:f>
              <c:strCache>
                <c:ptCount val="1"/>
                <c:pt idx="0">
                  <c:v>Lactobacillus acidophilus 30SC(no rank)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accuracy!$T$124:$T$132</c:f>
              <c:numCache>
                <c:formatCode>General</c:formatCode>
                <c:ptCount val="9"/>
                <c:pt idx="0">
                  <c:v>0.41099999999999998</c:v>
                </c:pt>
                <c:pt idx="1">
                  <c:v>0.13700000000000001</c:v>
                </c:pt>
                <c:pt idx="2">
                  <c:v>0.50600000000000001</c:v>
                </c:pt>
                <c:pt idx="3">
                  <c:v>0.44400000000000001</c:v>
                </c:pt>
                <c:pt idx="4">
                  <c:v>0.625</c:v>
                </c:pt>
                <c:pt idx="5">
                  <c:v>0.56100000000000005</c:v>
                </c:pt>
                <c:pt idx="6">
                  <c:v>1</c:v>
                </c:pt>
                <c:pt idx="7">
                  <c:v>2E-3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accuracy!$U$123</c:f>
              <c:strCache>
                <c:ptCount val="1"/>
                <c:pt idx="0">
                  <c:v>Bifidobacterium animalis subsp. lactis BB-12(no rank)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accuracy!$U$124:$U$132</c:f>
              <c:numCache>
                <c:formatCode>General</c:formatCode>
                <c:ptCount val="9"/>
                <c:pt idx="0">
                  <c:v>0.01</c:v>
                </c:pt>
                <c:pt idx="1">
                  <c:v>4.0000000000000001E-3</c:v>
                </c:pt>
                <c:pt idx="2">
                  <c:v>3.5999999999999997E-2</c:v>
                </c:pt>
                <c:pt idx="3">
                  <c:v>1.2E-2</c:v>
                </c:pt>
                <c:pt idx="4">
                  <c:v>0.122</c:v>
                </c:pt>
                <c:pt idx="5">
                  <c:v>3.7999999999999999E-2</c:v>
                </c:pt>
                <c:pt idx="6">
                  <c:v>1</c:v>
                </c:pt>
                <c:pt idx="7">
                  <c:v>0</c:v>
                </c:pt>
                <c:pt idx="8">
                  <c:v>0.52049999999999996</c:v>
                </c:pt>
              </c:numCache>
            </c:numRef>
          </c:val>
        </c:ser>
        <c:ser>
          <c:idx val="8"/>
          <c:order val="8"/>
          <c:tx>
            <c:strRef>
              <c:f>accuracy!$V$123</c:f>
              <c:strCache>
                <c:ptCount val="1"/>
                <c:pt idx="0">
                  <c:v>Lactococcus lactis subsp. cremoris KW2(no rank)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accuracy!$V$124:$V$132</c:f>
              <c:numCache>
                <c:formatCode>General</c:formatCode>
                <c:ptCount val="9"/>
                <c:pt idx="0">
                  <c:v>0.67500000000000004</c:v>
                </c:pt>
                <c:pt idx="1">
                  <c:v>0.16500000000000001</c:v>
                </c:pt>
                <c:pt idx="2">
                  <c:v>0.77400000000000002</c:v>
                </c:pt>
                <c:pt idx="3">
                  <c:v>0.80700000000000005</c:v>
                </c:pt>
                <c:pt idx="4">
                  <c:v>0.71699999999999997</c:v>
                </c:pt>
                <c:pt idx="5">
                  <c:v>0.91600000000000004</c:v>
                </c:pt>
                <c:pt idx="6">
                  <c:v>1</c:v>
                </c:pt>
                <c:pt idx="7">
                  <c:v>3.0000000000000001E-3</c:v>
                </c:pt>
                <c:pt idx="8">
                  <c:v>1</c:v>
                </c:pt>
              </c:numCache>
            </c:numRef>
          </c:val>
        </c:ser>
        <c:ser>
          <c:idx val="9"/>
          <c:order val="9"/>
          <c:tx>
            <c:strRef>
              <c:f>accuracy!$W$123</c:f>
              <c:strCache>
                <c:ptCount val="1"/>
                <c:pt idx="0">
                  <c:v>Neisseria gonorrhoeae FA 1090(no rank)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accuracy!$W$124:$W$132</c:f>
              <c:numCache>
                <c:formatCode>General</c:formatCode>
                <c:ptCount val="9"/>
                <c:pt idx="0">
                  <c:v>0.34899999999999998</c:v>
                </c:pt>
                <c:pt idx="1">
                  <c:v>5.0999999999999997E-2</c:v>
                </c:pt>
                <c:pt idx="2">
                  <c:v>0.42299999999999999</c:v>
                </c:pt>
                <c:pt idx="3">
                  <c:v>0.98599999999999999</c:v>
                </c:pt>
                <c:pt idx="4">
                  <c:v>0.60899999999999999</c:v>
                </c:pt>
                <c:pt idx="5">
                  <c:v>0.98699999999999999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accuracy!$X$123</c:f>
              <c:strCache>
                <c:ptCount val="1"/>
                <c:pt idx="0">
                  <c:v>Bacillus anthracis str. Sterne(no rank)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accuracy!$X$124:$X$132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5.6000000000000001E-2</c:v>
                </c:pt>
                <c:pt idx="5">
                  <c:v>7.0000000000000001E-3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1"/>
          <c:order val="11"/>
          <c:tx>
            <c:strRef>
              <c:f>accuracy!$Y$123</c:f>
              <c:strCache>
                <c:ptCount val="1"/>
                <c:pt idx="0">
                  <c:v>Bacillus anthracis str. Ames(no rank)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accuracy!$Y$124:$Y$132</c:f>
              <c:numCache>
                <c:formatCode>General</c:formatCode>
                <c:ptCount val="9"/>
                <c:pt idx="0">
                  <c:v>1E-3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1E-3</c:v>
                </c:pt>
                <c:pt idx="4">
                  <c:v>0.03</c:v>
                </c:pt>
                <c:pt idx="5">
                  <c:v>5.0000000000000001E-3</c:v>
                </c:pt>
                <c:pt idx="6">
                  <c:v>1</c:v>
                </c:pt>
                <c:pt idx="7">
                  <c:v>0</c:v>
                </c:pt>
                <c:pt idx="8">
                  <c:v>0.335166666666665</c:v>
                </c:pt>
              </c:numCache>
            </c:numRef>
          </c:val>
        </c:ser>
        <c:ser>
          <c:idx val="12"/>
          <c:order val="12"/>
          <c:tx>
            <c:strRef>
              <c:f>accuracy!$Z$123</c:f>
              <c:strCache>
                <c:ptCount val="1"/>
                <c:pt idx="0">
                  <c:v>Bacillus anthracis str. A0248(no rank)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accuracy!$Z$124:$Z$132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6.0000000000000001E-3</c:v>
                </c:pt>
                <c:pt idx="4">
                  <c:v>0.02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2.0000000000000001E-4</c:v>
                </c:pt>
                <c:pt idx="8">
                  <c:v>0.33199999999999902</c:v>
                </c:pt>
              </c:numCache>
            </c:numRef>
          </c:val>
        </c:ser>
        <c:ser>
          <c:idx val="13"/>
          <c:order val="13"/>
          <c:tx>
            <c:strRef>
              <c:f>accuracy!$AA$123</c:f>
              <c:strCache>
                <c:ptCount val="1"/>
                <c:pt idx="0">
                  <c:v>Bacillus anthracis str. A2012(no rank)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accuracy!$AA$124:$AA$132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8.7999999999999995E-2</c:v>
                </c:pt>
                <c:pt idx="4">
                  <c:v>0.32</c:v>
                </c:pt>
                <c:pt idx="5">
                  <c:v>0.128</c:v>
                </c:pt>
                <c:pt idx="6">
                  <c:v>4.0000000000000001E-3</c:v>
                </c:pt>
                <c:pt idx="7">
                  <c:v>2.5000000000000001E-4</c:v>
                </c:pt>
                <c:pt idx="8">
                  <c:v>0</c:v>
                </c:pt>
              </c:numCache>
            </c:numRef>
          </c:val>
        </c:ser>
        <c:ser>
          <c:idx val="14"/>
          <c:order val="14"/>
          <c:tx>
            <c:strRef>
              <c:f>accuracy!$AB$123</c:f>
              <c:strCache>
                <c:ptCount val="1"/>
                <c:pt idx="0">
                  <c:v>Bacillus anthracis str. CDC 684(no rank)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accuracy!$AB$124:$AB$132</c:f>
              <c:numCache>
                <c:formatCode>General</c:formatCode>
                <c:ptCount val="9"/>
                <c:pt idx="0">
                  <c:v>3.6999999999999998E-2</c:v>
                </c:pt>
                <c:pt idx="1">
                  <c:v>5.0000000000000001E-3</c:v>
                </c:pt>
                <c:pt idx="2">
                  <c:v>4.7E-2</c:v>
                </c:pt>
                <c:pt idx="3">
                  <c:v>4.2000000000000003E-2</c:v>
                </c:pt>
                <c:pt idx="4">
                  <c:v>0.22700000000000001</c:v>
                </c:pt>
                <c:pt idx="5">
                  <c:v>5.8999999999999997E-2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5"/>
          <c:order val="15"/>
          <c:tx>
            <c:strRef>
              <c:f>accuracy!$AC$123</c:f>
              <c:strCache>
                <c:ptCount val="1"/>
                <c:pt idx="0">
                  <c:v>Bacillus anthracis str. H9401(no rank)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accuracy!$AC$124:$AC$132</c:f>
              <c:numCache>
                <c:formatCode>General</c:formatCode>
                <c:ptCount val="9"/>
                <c:pt idx="0">
                  <c:v>6.9000000000000006E-2</c:v>
                </c:pt>
                <c:pt idx="1">
                  <c:v>8.0000000000000002E-3</c:v>
                </c:pt>
                <c:pt idx="2">
                  <c:v>0.08</c:v>
                </c:pt>
                <c:pt idx="3">
                  <c:v>0.999</c:v>
                </c:pt>
                <c:pt idx="4">
                  <c:v>0.61799999999999999</c:v>
                </c:pt>
                <c:pt idx="5">
                  <c:v>0.998</c:v>
                </c:pt>
                <c:pt idx="6">
                  <c:v>0.99399999999999999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6"/>
          <c:order val="16"/>
          <c:tx>
            <c:strRef>
              <c:f>accuracy!$AD$123</c:f>
              <c:strCache>
                <c:ptCount val="1"/>
                <c:pt idx="0">
                  <c:v>Bovine mastadenovirus A(species)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accuracy!$AD$124:$AD$132</c:f>
              <c:numCache>
                <c:formatCode>General</c:formatCode>
                <c:ptCount val="9"/>
                <c:pt idx="0">
                  <c:v>1</c:v>
                </c:pt>
                <c:pt idx="1">
                  <c:v>0.499</c:v>
                </c:pt>
                <c:pt idx="2">
                  <c:v>1</c:v>
                </c:pt>
                <c:pt idx="3">
                  <c:v>1</c:v>
                </c:pt>
                <c:pt idx="4">
                  <c:v>0.67600000000000005</c:v>
                </c:pt>
                <c:pt idx="5">
                  <c:v>1</c:v>
                </c:pt>
                <c:pt idx="6">
                  <c:v>1</c:v>
                </c:pt>
                <c:pt idx="7">
                  <c:v>2E-3</c:v>
                </c:pt>
                <c:pt idx="8">
                  <c:v>0</c:v>
                </c:pt>
              </c:numCache>
            </c:numRef>
          </c:val>
        </c:ser>
        <c:ser>
          <c:idx val="17"/>
          <c:order val="17"/>
          <c:tx>
            <c:strRef>
              <c:f>accuracy!$AE$123</c:f>
              <c:strCache>
                <c:ptCount val="1"/>
                <c:pt idx="0">
                  <c:v>Bovine adenovirus D(species)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accuracy!$AE$124:$AE$132</c:f>
              <c:numCache>
                <c:formatCode>General</c:formatCode>
                <c:ptCount val="9"/>
                <c:pt idx="0">
                  <c:v>1</c:v>
                </c:pt>
                <c:pt idx="1">
                  <c:v>0.51200000000000001</c:v>
                </c:pt>
                <c:pt idx="2">
                  <c:v>1</c:v>
                </c:pt>
                <c:pt idx="3">
                  <c:v>1</c:v>
                </c:pt>
                <c:pt idx="4">
                  <c:v>0.68799999999999994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18"/>
          <c:order val="18"/>
          <c:tx>
            <c:strRef>
              <c:f>accuracy!$AF$123</c:f>
              <c:strCache>
                <c:ptCount val="1"/>
                <c:pt idx="0">
                  <c:v>Human herpesvirus 1(species)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accuracy!$AF$124:$AF$132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9"/>
          <c:order val="19"/>
          <c:tx>
            <c:strRef>
              <c:f>accuracy!$AG$123</c:f>
              <c:strCache>
                <c:ptCount val="1"/>
                <c:pt idx="0">
                  <c:v>Bacillus phage AP50(species)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accuracy!$AG$124:$AG$132</c:f>
              <c:numCache>
                <c:formatCode>General</c:formatCode>
                <c:ptCount val="9"/>
                <c:pt idx="0">
                  <c:v>1</c:v>
                </c:pt>
                <c:pt idx="1">
                  <c:v>0.497</c:v>
                </c:pt>
                <c:pt idx="2">
                  <c:v>0.999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20"/>
          <c:order val="20"/>
          <c:tx>
            <c:strRef>
              <c:f>accuracy!$AH$123</c:f>
              <c:strCache>
                <c:ptCount val="1"/>
                <c:pt idx="0">
                  <c:v>Lactococcus phage jj50(species)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accuracy!$AH$124:$AH$132</c:f>
              <c:numCache>
                <c:formatCode>General</c:formatCode>
                <c:ptCount val="9"/>
                <c:pt idx="0">
                  <c:v>0.66200000000000003</c:v>
                </c:pt>
                <c:pt idx="1">
                  <c:v>0.17899999999999999</c:v>
                </c:pt>
                <c:pt idx="2">
                  <c:v>0.78700000000000003</c:v>
                </c:pt>
                <c:pt idx="3">
                  <c:v>0.71299999999999997</c:v>
                </c:pt>
                <c:pt idx="4">
                  <c:v>0.70799999999999996</c:v>
                </c:pt>
                <c:pt idx="5">
                  <c:v>0.876</c:v>
                </c:pt>
                <c:pt idx="6">
                  <c:v>1</c:v>
                </c:pt>
                <c:pt idx="7">
                  <c:v>1E-3</c:v>
                </c:pt>
                <c:pt idx="8">
                  <c:v>0</c:v>
                </c:pt>
              </c:numCache>
            </c:numRef>
          </c:val>
        </c:ser>
        <c:ser>
          <c:idx val="21"/>
          <c:order val="21"/>
          <c:tx>
            <c:strRef>
              <c:f>accuracy!$AI$123</c:f>
              <c:strCache>
                <c:ptCount val="1"/>
                <c:pt idx="0">
                  <c:v>Heron hepatitis B virus(species)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accuracy!$AI$124:$AI$132</c:f>
              <c:numCache>
                <c:formatCode>General</c:formatCode>
                <c:ptCount val="9"/>
                <c:pt idx="0">
                  <c:v>1</c:v>
                </c:pt>
                <c:pt idx="1">
                  <c:v>0.436</c:v>
                </c:pt>
                <c:pt idx="2">
                  <c:v>1</c:v>
                </c:pt>
                <c:pt idx="3">
                  <c:v>1</c:v>
                </c:pt>
                <c:pt idx="4">
                  <c:v>0.66700000000000004</c:v>
                </c:pt>
                <c:pt idx="5">
                  <c:v>1</c:v>
                </c:pt>
                <c:pt idx="6">
                  <c:v>1</c:v>
                </c:pt>
                <c:pt idx="7">
                  <c:v>3.0000000000000001E-3</c:v>
                </c:pt>
                <c:pt idx="8">
                  <c:v>1</c:v>
                </c:pt>
              </c:numCache>
            </c:numRef>
          </c:val>
        </c:ser>
        <c:ser>
          <c:idx val="22"/>
          <c:order val="22"/>
          <c:tx>
            <c:strRef>
              <c:f>accuracy!$AJ$123</c:f>
              <c:strCache>
                <c:ptCount val="1"/>
                <c:pt idx="0">
                  <c:v>Sudan ebolavirus(species)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accuracy!$AJ$124:$AJ$132</c:f>
              <c:numCache>
                <c:formatCode>General</c:formatCode>
                <c:ptCount val="9"/>
                <c:pt idx="0">
                  <c:v>1</c:v>
                </c:pt>
                <c:pt idx="1">
                  <c:v>0.36</c:v>
                </c:pt>
                <c:pt idx="2">
                  <c:v>1</c:v>
                </c:pt>
                <c:pt idx="3">
                  <c:v>1</c:v>
                </c:pt>
                <c:pt idx="4">
                  <c:v>0.60099999999999998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23"/>
          <c:order val="23"/>
          <c:tx>
            <c:strRef>
              <c:f>accuracy!$AK$123</c:f>
              <c:strCache>
                <c:ptCount val="1"/>
                <c:pt idx="0">
                  <c:v>Human parainfluenza virus 2(species)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accuracy!$AK$124:$AK$132</c:f>
              <c:numCache>
                <c:formatCode>General</c:formatCode>
                <c:ptCount val="9"/>
                <c:pt idx="0">
                  <c:v>1</c:v>
                </c:pt>
                <c:pt idx="1">
                  <c:v>0.32100000000000001</c:v>
                </c:pt>
                <c:pt idx="2">
                  <c:v>1</c:v>
                </c:pt>
                <c:pt idx="3">
                  <c:v>1</c:v>
                </c:pt>
                <c:pt idx="4">
                  <c:v>0.51400000000000001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24"/>
          <c:order val="24"/>
          <c:tx>
            <c:strRef>
              <c:f>accuracy!$AL$123</c:f>
              <c:strCache>
                <c:ptCount val="1"/>
                <c:pt idx="0">
                  <c:v>Human coronavirus NL63(species)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accuracy!$AL$124:$AL$132</c:f>
              <c:numCache>
                <c:formatCode>General</c:formatCode>
                <c:ptCount val="9"/>
                <c:pt idx="0">
                  <c:v>1</c:v>
                </c:pt>
                <c:pt idx="1">
                  <c:v>0.501</c:v>
                </c:pt>
                <c:pt idx="2">
                  <c:v>1</c:v>
                </c:pt>
                <c:pt idx="3">
                  <c:v>1</c:v>
                </c:pt>
                <c:pt idx="4">
                  <c:v>0.66400000000000003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25"/>
          <c:order val="25"/>
          <c:tx>
            <c:strRef>
              <c:f>accuracy!$AM$123</c:f>
              <c:strCache>
                <c:ptCount val="1"/>
                <c:pt idx="0">
                  <c:v>Pepper mottle virus(species)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accuracy!$AM$124:$AM$132</c:f>
              <c:numCache>
                <c:formatCode>General</c:formatCode>
                <c:ptCount val="9"/>
                <c:pt idx="0">
                  <c:v>1</c:v>
                </c:pt>
                <c:pt idx="1">
                  <c:v>0.50700000000000001</c:v>
                </c:pt>
                <c:pt idx="2">
                  <c:v>1</c:v>
                </c:pt>
                <c:pt idx="3">
                  <c:v>1</c:v>
                </c:pt>
                <c:pt idx="4">
                  <c:v>0.69899999999999995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064416"/>
        <c:axId val="1460124784"/>
      </c:barChart>
      <c:valAx>
        <c:axId val="14601247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53064416"/>
        <c:crosses val="autoZero"/>
        <c:crossBetween val="between"/>
      </c:valAx>
      <c:catAx>
        <c:axId val="1453064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60124784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GENUSDivergent Bacteria (different Family)</a:t>
            </a:r>
          </a:p>
        </c:rich>
      </c:tx>
      <c:layout>
        <c:manualLayout>
          <c:xMode val="edge"/>
          <c:yMode val="edge"/>
          <c:x val="0.2129998263888889"/>
          <c:y val="3.5000000000000003E-2"/>
        </c:manualLayout>
      </c:layout>
      <c:overlay val="0"/>
    </c:title>
    <c:autoTitleDeleted val="0"/>
    <c:plotArea>
      <c:layout>
        <c:manualLayout>
          <c:xMode val="edge"/>
          <c:yMode val="edge"/>
          <c:x val="0.02"/>
          <c:y val="0.1468888888888889"/>
          <c:w val="0.70381232638888891"/>
          <c:h val="0.83311111111111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accuracy!$N$43</c:f>
              <c:strCache>
                <c:ptCount val="1"/>
                <c:pt idx="0">
                  <c:v>Staphylococcus(genus)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accuracy!$N$44:$N$52</c:f>
              <c:numCache>
                <c:formatCode>General</c:formatCode>
                <c:ptCount val="9"/>
                <c:pt idx="0">
                  <c:v>0.96499999999999997</c:v>
                </c:pt>
                <c:pt idx="1">
                  <c:v>0.505</c:v>
                </c:pt>
                <c:pt idx="2">
                  <c:v>0.96299999999999997</c:v>
                </c:pt>
                <c:pt idx="3">
                  <c:v>1</c:v>
                </c:pt>
                <c:pt idx="4">
                  <c:v>0.69899999999999995</c:v>
                </c:pt>
                <c:pt idx="5">
                  <c:v>0.308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accuracy!$O$43</c:f>
              <c:strCache>
                <c:ptCount val="1"/>
                <c:pt idx="0">
                  <c:v>Listeria(genus)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accuracy!$O$44:$O$52</c:f>
              <c:numCache>
                <c:formatCode>General</c:formatCode>
                <c:ptCount val="9"/>
                <c:pt idx="0">
                  <c:v>0.99399999999999999</c:v>
                </c:pt>
                <c:pt idx="1">
                  <c:v>0.52100000000000002</c:v>
                </c:pt>
                <c:pt idx="2">
                  <c:v>0.995</c:v>
                </c:pt>
                <c:pt idx="3">
                  <c:v>0.99</c:v>
                </c:pt>
                <c:pt idx="4">
                  <c:v>0.70599999999999996</c:v>
                </c:pt>
                <c:pt idx="5">
                  <c:v>0.995</c:v>
                </c:pt>
                <c:pt idx="6">
                  <c:v>1</c:v>
                </c:pt>
                <c:pt idx="7">
                  <c:v>3.0000000000000001E-3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accuracy!$P$43</c:f>
              <c:strCache>
                <c:ptCount val="1"/>
                <c:pt idx="0">
                  <c:v>Vibrio(genus)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accuracy!$P$44:$P$52</c:f>
              <c:numCache>
                <c:formatCode>General</c:formatCode>
                <c:ptCount val="9"/>
                <c:pt idx="0">
                  <c:v>1</c:v>
                </c:pt>
                <c:pt idx="1">
                  <c:v>0.48099999999999998</c:v>
                </c:pt>
                <c:pt idx="2">
                  <c:v>1</c:v>
                </c:pt>
                <c:pt idx="3">
                  <c:v>1</c:v>
                </c:pt>
                <c:pt idx="4">
                  <c:v>0.67700000000000005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accuracy!$Q$43</c:f>
              <c:strCache>
                <c:ptCount val="1"/>
                <c:pt idx="0">
                  <c:v>Clostridium(genus)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accuracy!$Q$44:$Q$52</c:f>
              <c:numCache>
                <c:formatCode>General</c:formatCode>
                <c:ptCount val="9"/>
                <c:pt idx="0">
                  <c:v>1</c:v>
                </c:pt>
                <c:pt idx="1">
                  <c:v>0.53600000000000003</c:v>
                </c:pt>
                <c:pt idx="2">
                  <c:v>1</c:v>
                </c:pt>
                <c:pt idx="3">
                  <c:v>0.999</c:v>
                </c:pt>
                <c:pt idx="4">
                  <c:v>0.68500000000000005</c:v>
                </c:pt>
                <c:pt idx="5">
                  <c:v>0.999</c:v>
                </c:pt>
                <c:pt idx="6">
                  <c:v>1</c:v>
                </c:pt>
                <c:pt idx="7">
                  <c:v>0</c:v>
                </c:pt>
                <c:pt idx="8">
                  <c:v>0.71099999999999997</c:v>
                </c:pt>
              </c:numCache>
            </c:numRef>
          </c:val>
        </c:ser>
        <c:ser>
          <c:idx val="4"/>
          <c:order val="4"/>
          <c:tx>
            <c:strRef>
              <c:f>accuracy!$R$43</c:f>
              <c:strCache>
                <c:ptCount val="1"/>
                <c:pt idx="0">
                  <c:v>Escherichia(genus)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accuracy!$R$44:$R$52</c:f>
              <c:numCache>
                <c:formatCode>General</c:formatCode>
                <c:ptCount val="9"/>
                <c:pt idx="0">
                  <c:v>0.92400000000000004</c:v>
                </c:pt>
                <c:pt idx="1">
                  <c:v>0.309</c:v>
                </c:pt>
                <c:pt idx="2">
                  <c:v>0.94399999999999995</c:v>
                </c:pt>
                <c:pt idx="3">
                  <c:v>0.94699999999999995</c:v>
                </c:pt>
                <c:pt idx="4">
                  <c:v>0.64900000000000002</c:v>
                </c:pt>
                <c:pt idx="5">
                  <c:v>0.97299999999999998</c:v>
                </c:pt>
                <c:pt idx="6">
                  <c:v>1</c:v>
                </c:pt>
                <c:pt idx="7">
                  <c:v>0</c:v>
                </c:pt>
                <c:pt idx="8">
                  <c:v>0.97699999999999998</c:v>
                </c:pt>
              </c:numCache>
            </c:numRef>
          </c:val>
        </c:ser>
        <c:ser>
          <c:idx val="5"/>
          <c:order val="5"/>
          <c:tx>
            <c:strRef>
              <c:f>accuracy!$S$43</c:f>
              <c:strCache>
                <c:ptCount val="1"/>
                <c:pt idx="0">
                  <c:v>Streptococcus(genus)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accuracy!$S$44:$S$52</c:f>
              <c:numCache>
                <c:formatCode>General</c:formatCode>
                <c:ptCount val="9"/>
                <c:pt idx="0">
                  <c:v>1</c:v>
                </c:pt>
                <c:pt idx="1">
                  <c:v>0.52200000000000002</c:v>
                </c:pt>
                <c:pt idx="2">
                  <c:v>1</c:v>
                </c:pt>
                <c:pt idx="3">
                  <c:v>0.94599999999999995</c:v>
                </c:pt>
                <c:pt idx="4">
                  <c:v>0.68</c:v>
                </c:pt>
                <c:pt idx="5">
                  <c:v>0.95399999999999996</c:v>
                </c:pt>
                <c:pt idx="6">
                  <c:v>0.94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accuracy!$T$43</c:f>
              <c:strCache>
                <c:ptCount val="1"/>
                <c:pt idx="0">
                  <c:v>Lactobacillus(genus)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accuracy!$T$44:$T$52</c:f>
              <c:numCache>
                <c:formatCode>General</c:formatCode>
                <c:ptCount val="9"/>
                <c:pt idx="0">
                  <c:v>1</c:v>
                </c:pt>
                <c:pt idx="1">
                  <c:v>0.52200000000000002</c:v>
                </c:pt>
                <c:pt idx="2">
                  <c:v>0.996</c:v>
                </c:pt>
                <c:pt idx="3">
                  <c:v>1</c:v>
                </c:pt>
                <c:pt idx="4">
                  <c:v>0.71499999999999997</c:v>
                </c:pt>
                <c:pt idx="5">
                  <c:v>1</c:v>
                </c:pt>
                <c:pt idx="6">
                  <c:v>1</c:v>
                </c:pt>
                <c:pt idx="7">
                  <c:v>2E-3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accuracy!$U$43</c:f>
              <c:strCache>
                <c:ptCount val="1"/>
                <c:pt idx="0">
                  <c:v>Bifidobacterium(genus)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accuracy!$U$44:$U$52</c:f>
              <c:numCache>
                <c:formatCode>General</c:formatCode>
                <c:ptCount val="9"/>
                <c:pt idx="0">
                  <c:v>0.996</c:v>
                </c:pt>
                <c:pt idx="1">
                  <c:v>0.47</c:v>
                </c:pt>
                <c:pt idx="2">
                  <c:v>1</c:v>
                </c:pt>
                <c:pt idx="3">
                  <c:v>1</c:v>
                </c:pt>
                <c:pt idx="4">
                  <c:v>0.65700000000000003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accuracy!$V$43</c:f>
              <c:strCache>
                <c:ptCount val="1"/>
                <c:pt idx="0">
                  <c:v>Lactococcus(genus)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accuracy!$V$44:$V$52</c:f>
              <c:numCache>
                <c:formatCode>General</c:formatCode>
                <c:ptCount val="9"/>
                <c:pt idx="0">
                  <c:v>0.996</c:v>
                </c:pt>
                <c:pt idx="1">
                  <c:v>0.54600000000000004</c:v>
                </c:pt>
                <c:pt idx="2">
                  <c:v>0.999</c:v>
                </c:pt>
                <c:pt idx="3">
                  <c:v>1</c:v>
                </c:pt>
                <c:pt idx="4">
                  <c:v>0.72899999999999998</c:v>
                </c:pt>
                <c:pt idx="5">
                  <c:v>1</c:v>
                </c:pt>
                <c:pt idx="6">
                  <c:v>1</c:v>
                </c:pt>
                <c:pt idx="7">
                  <c:v>3.0000000000000001E-3</c:v>
                </c:pt>
                <c:pt idx="8">
                  <c:v>1</c:v>
                </c:pt>
              </c:numCache>
            </c:numRef>
          </c:val>
        </c:ser>
        <c:ser>
          <c:idx val="9"/>
          <c:order val="9"/>
          <c:tx>
            <c:strRef>
              <c:f>accuracy!$W$43</c:f>
              <c:strCache>
                <c:ptCount val="1"/>
                <c:pt idx="0">
                  <c:v>Neisseria(genus)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accuracy!$W$44:$W$52</c:f>
              <c:numCache>
                <c:formatCode>General</c:formatCode>
                <c:ptCount val="9"/>
                <c:pt idx="0">
                  <c:v>1</c:v>
                </c:pt>
                <c:pt idx="1">
                  <c:v>0.50700000000000001</c:v>
                </c:pt>
                <c:pt idx="2">
                  <c:v>1</c:v>
                </c:pt>
                <c:pt idx="3">
                  <c:v>1</c:v>
                </c:pt>
                <c:pt idx="4">
                  <c:v>0.64300000000000002</c:v>
                </c:pt>
                <c:pt idx="5">
                  <c:v>0.997</c:v>
                </c:pt>
                <c:pt idx="6">
                  <c:v>1</c:v>
                </c:pt>
                <c:pt idx="7">
                  <c:v>2E-3</c:v>
                </c:pt>
                <c:pt idx="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accuracy!$X$43</c:f>
              <c:strCache>
                <c:ptCount val="1"/>
                <c:pt idx="0">
                  <c:v>Bacillus(genus)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accuracy!$X$44:$X$52</c:f>
              <c:numCache>
                <c:formatCode>General</c:formatCode>
                <c:ptCount val="9"/>
                <c:pt idx="0">
                  <c:v>1</c:v>
                </c:pt>
                <c:pt idx="1">
                  <c:v>0.53800000000000003</c:v>
                </c:pt>
                <c:pt idx="2">
                  <c:v>1</c:v>
                </c:pt>
                <c:pt idx="3">
                  <c:v>1</c:v>
                </c:pt>
                <c:pt idx="4">
                  <c:v>0.72199999999999998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596864"/>
        <c:axId val="1460119312"/>
      </c:barChart>
      <c:valAx>
        <c:axId val="146011931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92596864"/>
        <c:crosses val="autoZero"/>
        <c:crossBetween val="between"/>
      </c:valAx>
      <c:catAx>
        <c:axId val="1492596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60119312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GENUS Near-Neighbor Bacteria (different Strains)</a:t>
            </a:r>
          </a:p>
        </c:rich>
      </c:tx>
      <c:layout>
        <c:manualLayout>
          <c:xMode val="edge"/>
          <c:yMode val="edge"/>
          <c:x val="0.22887482638888887"/>
          <c:y val="3.5000000000000003E-2"/>
        </c:manualLayout>
      </c:layout>
      <c:overlay val="0"/>
    </c:title>
    <c:autoTitleDeleted val="0"/>
    <c:plotArea>
      <c:layout>
        <c:manualLayout>
          <c:xMode val="edge"/>
          <c:yMode val="edge"/>
          <c:x val="0.02"/>
          <c:y val="0.20800000000000002"/>
          <c:w val="0.77256250000000004"/>
          <c:h val="0.77200000000000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accuracy!$X$43</c:f>
              <c:strCache>
                <c:ptCount val="1"/>
                <c:pt idx="0">
                  <c:v>Bacillus(genus)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accuracy!$X$44:$X$52</c:f>
              <c:numCache>
                <c:formatCode>General</c:formatCode>
                <c:ptCount val="9"/>
                <c:pt idx="0">
                  <c:v>1</c:v>
                </c:pt>
                <c:pt idx="1">
                  <c:v>0.53800000000000003</c:v>
                </c:pt>
                <c:pt idx="2">
                  <c:v>1</c:v>
                </c:pt>
                <c:pt idx="3">
                  <c:v>1</c:v>
                </c:pt>
                <c:pt idx="4">
                  <c:v>0.72199999999999998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accuracy!$Y$43</c:f>
              <c:strCache>
                <c:ptCount val="1"/>
                <c:pt idx="0">
                  <c:v>Bacillus(genus)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accuracy!$Y$44:$Y$52</c:f>
              <c:numCache>
                <c:formatCode>General</c:formatCode>
                <c:ptCount val="9"/>
                <c:pt idx="0">
                  <c:v>1</c:v>
                </c:pt>
                <c:pt idx="1">
                  <c:v>0.52400000000000002</c:v>
                </c:pt>
                <c:pt idx="2">
                  <c:v>0.998</c:v>
                </c:pt>
                <c:pt idx="3">
                  <c:v>1</c:v>
                </c:pt>
                <c:pt idx="4">
                  <c:v>0.72199999999999998</c:v>
                </c:pt>
                <c:pt idx="5">
                  <c:v>0.998</c:v>
                </c:pt>
                <c:pt idx="6">
                  <c:v>1</c:v>
                </c:pt>
                <c:pt idx="7">
                  <c:v>0</c:v>
                </c:pt>
                <c:pt idx="8">
                  <c:v>0.999999999999995</c:v>
                </c:pt>
              </c:numCache>
            </c:numRef>
          </c:val>
        </c:ser>
        <c:ser>
          <c:idx val="2"/>
          <c:order val="2"/>
          <c:tx>
            <c:strRef>
              <c:f>accuracy!$Z$43</c:f>
              <c:strCache>
                <c:ptCount val="1"/>
                <c:pt idx="0">
                  <c:v>Bacillus(genus)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accuracy!$Z$44:$Z$52</c:f>
              <c:numCache>
                <c:formatCode>General</c:formatCode>
                <c:ptCount val="9"/>
                <c:pt idx="0">
                  <c:v>1</c:v>
                </c:pt>
                <c:pt idx="1">
                  <c:v>0.52900000000000003</c:v>
                </c:pt>
                <c:pt idx="2">
                  <c:v>1</c:v>
                </c:pt>
                <c:pt idx="3">
                  <c:v>1</c:v>
                </c:pt>
                <c:pt idx="4">
                  <c:v>0.69299999999999995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0.999999999999995</c:v>
                </c:pt>
              </c:numCache>
            </c:numRef>
          </c:val>
        </c:ser>
        <c:ser>
          <c:idx val="3"/>
          <c:order val="3"/>
          <c:tx>
            <c:strRef>
              <c:f>accuracy!$AA$43</c:f>
              <c:strCache>
                <c:ptCount val="1"/>
                <c:pt idx="0">
                  <c:v>Bacillus(genus)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accuracy!$AA$44:$AA$52</c:f>
              <c:numCache>
                <c:formatCode>General</c:formatCode>
                <c:ptCount val="9"/>
                <c:pt idx="0">
                  <c:v>1</c:v>
                </c:pt>
                <c:pt idx="1">
                  <c:v>0.51</c:v>
                </c:pt>
                <c:pt idx="2">
                  <c:v>1</c:v>
                </c:pt>
                <c:pt idx="3">
                  <c:v>1</c:v>
                </c:pt>
                <c:pt idx="4">
                  <c:v>0.66900000000000004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accuracy!$AB$43</c:f>
              <c:strCache>
                <c:ptCount val="1"/>
                <c:pt idx="0">
                  <c:v>Bacillus(genus)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accuracy!$AB$44:$AB$52</c:f>
              <c:numCache>
                <c:formatCode>General</c:formatCode>
                <c:ptCount val="9"/>
                <c:pt idx="0">
                  <c:v>1</c:v>
                </c:pt>
                <c:pt idx="1">
                  <c:v>0.52800000000000002</c:v>
                </c:pt>
                <c:pt idx="2">
                  <c:v>1</c:v>
                </c:pt>
                <c:pt idx="3">
                  <c:v>1</c:v>
                </c:pt>
                <c:pt idx="4">
                  <c:v>0.68100000000000005</c:v>
                </c:pt>
                <c:pt idx="5">
                  <c:v>0.999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accuracy!$AC$43</c:f>
              <c:strCache>
                <c:ptCount val="1"/>
                <c:pt idx="0">
                  <c:v>Bacillus(genus)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accuracy!$AC$44:$AC$52</c:f>
              <c:numCache>
                <c:formatCode>General</c:formatCode>
                <c:ptCount val="9"/>
                <c:pt idx="0">
                  <c:v>1</c:v>
                </c:pt>
                <c:pt idx="1">
                  <c:v>0.504</c:v>
                </c:pt>
                <c:pt idx="2">
                  <c:v>1</c:v>
                </c:pt>
                <c:pt idx="3">
                  <c:v>1</c:v>
                </c:pt>
                <c:pt idx="4">
                  <c:v>0.68200000000000005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0.999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287856"/>
        <c:axId val="1460120528"/>
      </c:barChart>
      <c:valAx>
        <c:axId val="146012052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997287856"/>
        <c:crosses val="autoZero"/>
        <c:crossBetween val="between"/>
      </c:valAx>
      <c:catAx>
        <c:axId val="997287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60120528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GENUS Viruses (different Genus)</a:t>
            </a:r>
          </a:p>
        </c:rich>
      </c:tx>
      <c:layout>
        <c:manualLayout>
          <c:xMode val="edge"/>
          <c:yMode val="edge"/>
          <c:x val="0.33474982638888889"/>
          <c:y val="3.5000000000000003E-2"/>
        </c:manualLayout>
      </c:layout>
      <c:overlay val="0"/>
    </c:title>
    <c:autoTitleDeleted val="0"/>
    <c:plotArea>
      <c:layout>
        <c:manualLayout>
          <c:xMode val="edge"/>
          <c:yMode val="edge"/>
          <c:x val="0.02"/>
          <c:y val="0.20800000000000002"/>
          <c:w val="0.68793732638888894"/>
          <c:h val="0.77200000000000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accuracy!$AD$43</c:f>
              <c:strCache>
                <c:ptCount val="1"/>
                <c:pt idx="0">
                  <c:v>Mastadenovirus(genus)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accuracy!$AD$44:$AD$52</c:f>
              <c:numCache>
                <c:formatCode>General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0.67700000000000005</c:v>
                </c:pt>
                <c:pt idx="5">
                  <c:v>1</c:v>
                </c:pt>
                <c:pt idx="6">
                  <c:v>1</c:v>
                </c:pt>
                <c:pt idx="7">
                  <c:v>2E-3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accuracy!$AE$43</c:f>
              <c:strCache>
                <c:ptCount val="1"/>
                <c:pt idx="0">
                  <c:v>Atadenovirus(genus)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accuracy!$AE$44:$AE$52</c:f>
              <c:numCache>
                <c:formatCode>General</c:formatCode>
                <c:ptCount val="9"/>
                <c:pt idx="0">
                  <c:v>1</c:v>
                </c:pt>
                <c:pt idx="1">
                  <c:v>0.52100000000000002</c:v>
                </c:pt>
                <c:pt idx="2">
                  <c:v>1</c:v>
                </c:pt>
                <c:pt idx="3">
                  <c:v>1</c:v>
                </c:pt>
                <c:pt idx="4">
                  <c:v>0.68899999999999995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accuracy!$AG$43</c:f>
              <c:strCache>
                <c:ptCount val="1"/>
                <c:pt idx="0">
                  <c:v>Tectivirus(genus)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accuracy!$AG$44:$AG$52</c:f>
              <c:numCache>
                <c:formatCode>General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0.999</c:v>
                </c:pt>
                <c:pt idx="3">
                  <c:v>1</c:v>
                </c:pt>
                <c:pt idx="4">
                  <c:v>0.70099999999999996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accuracy!$AH$43</c:f>
              <c:strCache>
                <c:ptCount val="1"/>
                <c:pt idx="0">
                  <c:v>Skunalikevirus(genus)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accuracy!$AH$44:$AH$52</c:f>
              <c:numCache>
                <c:formatCode>General</c:formatCode>
                <c:ptCount val="9"/>
                <c:pt idx="0">
                  <c:v>0.97699999999999998</c:v>
                </c:pt>
                <c:pt idx="1">
                  <c:v>0.4</c:v>
                </c:pt>
                <c:pt idx="2">
                  <c:v>0.98299999999999998</c:v>
                </c:pt>
                <c:pt idx="3">
                  <c:v>1</c:v>
                </c:pt>
                <c:pt idx="4">
                  <c:v>0.71799999999999997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0.97599999999999998</c:v>
                </c:pt>
              </c:numCache>
            </c:numRef>
          </c:val>
        </c:ser>
        <c:ser>
          <c:idx val="4"/>
          <c:order val="4"/>
          <c:tx>
            <c:strRef>
              <c:f>accuracy!$AI$43</c:f>
              <c:strCache>
                <c:ptCount val="1"/>
                <c:pt idx="0">
                  <c:v>Avihepadnavirus(genus)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accuracy!$AI$44:$AI$52</c:f>
              <c:numCache>
                <c:formatCode>General</c:formatCode>
                <c:ptCount val="9"/>
                <c:pt idx="0">
                  <c:v>1</c:v>
                </c:pt>
                <c:pt idx="1">
                  <c:v>0.437</c:v>
                </c:pt>
                <c:pt idx="2">
                  <c:v>1</c:v>
                </c:pt>
                <c:pt idx="3">
                  <c:v>1</c:v>
                </c:pt>
                <c:pt idx="4">
                  <c:v>0.67</c:v>
                </c:pt>
                <c:pt idx="5">
                  <c:v>1</c:v>
                </c:pt>
                <c:pt idx="6">
                  <c:v>1</c:v>
                </c:pt>
                <c:pt idx="7">
                  <c:v>3.0000000000000001E-3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accuracy!$AJ$43</c:f>
              <c:strCache>
                <c:ptCount val="1"/>
                <c:pt idx="0">
                  <c:v>Ebolavirus(genus)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accuracy!$AJ$44:$AJ$52</c:f>
              <c:numCache>
                <c:formatCode>General</c:formatCode>
                <c:ptCount val="9"/>
                <c:pt idx="0">
                  <c:v>1</c:v>
                </c:pt>
                <c:pt idx="1">
                  <c:v>0.36</c:v>
                </c:pt>
                <c:pt idx="2">
                  <c:v>1</c:v>
                </c:pt>
                <c:pt idx="3">
                  <c:v>1</c:v>
                </c:pt>
                <c:pt idx="4">
                  <c:v>0.60199999999999998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accuracy!$AK$43</c:f>
              <c:strCache>
                <c:ptCount val="1"/>
                <c:pt idx="0">
                  <c:v>Rubulavirus(genus)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accuracy!$AK$44:$AK$52</c:f>
              <c:numCache>
                <c:formatCode>General</c:formatCode>
                <c:ptCount val="9"/>
                <c:pt idx="0">
                  <c:v>1</c:v>
                </c:pt>
                <c:pt idx="1">
                  <c:v>0.32100000000000001</c:v>
                </c:pt>
                <c:pt idx="2">
                  <c:v>1</c:v>
                </c:pt>
                <c:pt idx="3">
                  <c:v>1</c:v>
                </c:pt>
                <c:pt idx="4">
                  <c:v>0.51400000000000001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accuracy!$AL$43</c:f>
              <c:strCache>
                <c:ptCount val="1"/>
                <c:pt idx="0">
                  <c:v>Alphacoronavirus(genus)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accuracy!$AL$44:$AL$52</c:f>
              <c:numCache>
                <c:formatCode>General</c:formatCode>
                <c:ptCount val="9"/>
                <c:pt idx="0">
                  <c:v>1</c:v>
                </c:pt>
                <c:pt idx="1">
                  <c:v>0.501</c:v>
                </c:pt>
                <c:pt idx="2">
                  <c:v>1</c:v>
                </c:pt>
                <c:pt idx="3">
                  <c:v>1</c:v>
                </c:pt>
                <c:pt idx="4">
                  <c:v>0.66600000000000004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accuracy!$AM$43</c:f>
              <c:strCache>
                <c:ptCount val="1"/>
                <c:pt idx="0">
                  <c:v>Potyvirus(genus)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accuracy!$L$44:$M$52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accuracy!$AM$44:$AM$52</c:f>
              <c:numCache>
                <c:formatCode>General</c:formatCode>
                <c:ptCount val="9"/>
                <c:pt idx="0">
                  <c:v>1</c:v>
                </c:pt>
                <c:pt idx="1">
                  <c:v>0.50700000000000001</c:v>
                </c:pt>
                <c:pt idx="2">
                  <c:v>1</c:v>
                </c:pt>
                <c:pt idx="3">
                  <c:v>1</c:v>
                </c:pt>
                <c:pt idx="4">
                  <c:v>0.69899999999999995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053760"/>
        <c:axId val="1460118096"/>
      </c:barChart>
      <c:valAx>
        <c:axId val="146011809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53053760"/>
        <c:crosses val="autoZero"/>
        <c:crossBetween val="between"/>
      </c:valAx>
      <c:catAx>
        <c:axId val="1453053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6011809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SPECIES Divergent Bacteria (different Family)</a:t>
            </a:r>
          </a:p>
        </c:rich>
      </c:tx>
      <c:layout>
        <c:manualLayout>
          <c:xMode val="edge"/>
          <c:yMode val="edge"/>
          <c:x val="0.2646248263888889"/>
          <c:y val="3.5000000000000003E-2"/>
        </c:manualLayout>
      </c:layout>
      <c:overlay val="0"/>
    </c:title>
    <c:autoTitleDeleted val="0"/>
    <c:plotArea>
      <c:layout>
        <c:manualLayout>
          <c:xMode val="edge"/>
          <c:yMode val="edge"/>
          <c:x val="0.02"/>
          <c:y val="0.20800000000000002"/>
          <c:w val="0.29137482638888884"/>
          <c:h val="0.77200000000000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accuracy!$N$83</c:f>
              <c:strCache>
                <c:ptCount val="1"/>
                <c:pt idx="0">
                  <c:v>Staphylococcus aureus(species)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accuracy!$N$84:$N$92</c:f>
              <c:numCache>
                <c:formatCode>General</c:formatCode>
                <c:ptCount val="9"/>
                <c:pt idx="0">
                  <c:v>0.93799999999999994</c:v>
                </c:pt>
                <c:pt idx="1">
                  <c:v>0.46100000000000002</c:v>
                </c:pt>
                <c:pt idx="2">
                  <c:v>0.93899999999999995</c:v>
                </c:pt>
                <c:pt idx="3">
                  <c:v>0.96799999999999997</c:v>
                </c:pt>
                <c:pt idx="4">
                  <c:v>0.69699999999999995</c:v>
                </c:pt>
                <c:pt idx="5">
                  <c:v>0.27300000000000002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accuracy!$O$83</c:f>
              <c:strCache>
                <c:ptCount val="1"/>
                <c:pt idx="0">
                  <c:v>Listeria monocytogenes(species)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accuracy!$O$84:$O$92</c:f>
              <c:numCache>
                <c:formatCode>General</c:formatCode>
                <c:ptCount val="9"/>
                <c:pt idx="0">
                  <c:v>0.98099999999999998</c:v>
                </c:pt>
                <c:pt idx="1">
                  <c:v>0.47399999999999998</c:v>
                </c:pt>
                <c:pt idx="2">
                  <c:v>0.98299999999999998</c:v>
                </c:pt>
                <c:pt idx="3">
                  <c:v>0.98199999999999998</c:v>
                </c:pt>
                <c:pt idx="4">
                  <c:v>0.70399999999999996</c:v>
                </c:pt>
                <c:pt idx="5">
                  <c:v>0.98899999999999999</c:v>
                </c:pt>
                <c:pt idx="6">
                  <c:v>1</c:v>
                </c:pt>
                <c:pt idx="7">
                  <c:v>3.0000000000000001E-3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accuracy!$P$83</c:f>
              <c:strCache>
                <c:ptCount val="1"/>
                <c:pt idx="0">
                  <c:v>Vibrio cholerae(species)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accuracy!$P$84:$P$92</c:f>
              <c:numCache>
                <c:formatCode>General</c:formatCode>
                <c:ptCount val="9"/>
                <c:pt idx="0">
                  <c:v>0.999</c:v>
                </c:pt>
                <c:pt idx="1">
                  <c:v>0.47699999999999998</c:v>
                </c:pt>
                <c:pt idx="2">
                  <c:v>0.998</c:v>
                </c:pt>
                <c:pt idx="3">
                  <c:v>0.999</c:v>
                </c:pt>
                <c:pt idx="4">
                  <c:v>0.67600000000000005</c:v>
                </c:pt>
                <c:pt idx="5">
                  <c:v>0.998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accuracy!$Q$83</c:f>
              <c:strCache>
                <c:ptCount val="1"/>
                <c:pt idx="0">
                  <c:v>Clostridium botulinum(species)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accuracy!$Q$84:$Q$92</c:f>
              <c:numCache>
                <c:formatCode>General</c:formatCode>
                <c:ptCount val="9"/>
                <c:pt idx="0">
                  <c:v>0.999</c:v>
                </c:pt>
                <c:pt idx="1">
                  <c:v>0.53</c:v>
                </c:pt>
                <c:pt idx="2">
                  <c:v>1</c:v>
                </c:pt>
                <c:pt idx="3">
                  <c:v>0.999</c:v>
                </c:pt>
                <c:pt idx="4">
                  <c:v>0.68100000000000005</c:v>
                </c:pt>
                <c:pt idx="5">
                  <c:v>0.999</c:v>
                </c:pt>
                <c:pt idx="6">
                  <c:v>1</c:v>
                </c:pt>
                <c:pt idx="7">
                  <c:v>0</c:v>
                </c:pt>
                <c:pt idx="8">
                  <c:v>0.71099999999999997</c:v>
                </c:pt>
              </c:numCache>
            </c:numRef>
          </c:val>
        </c:ser>
        <c:ser>
          <c:idx val="4"/>
          <c:order val="4"/>
          <c:tx>
            <c:strRef>
              <c:f>accuracy!$R$83</c:f>
              <c:strCache>
                <c:ptCount val="1"/>
                <c:pt idx="0">
                  <c:v>Escherichia coli(species)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accuracy!$R$84:$R$92</c:f>
              <c:numCache>
                <c:formatCode>General</c:formatCode>
                <c:ptCount val="9"/>
                <c:pt idx="0">
                  <c:v>0.92400000000000004</c:v>
                </c:pt>
                <c:pt idx="1">
                  <c:v>0.309</c:v>
                </c:pt>
                <c:pt idx="2">
                  <c:v>0.94399999999999995</c:v>
                </c:pt>
                <c:pt idx="3">
                  <c:v>0.93400000000000005</c:v>
                </c:pt>
                <c:pt idx="4">
                  <c:v>0.64600000000000002</c:v>
                </c:pt>
                <c:pt idx="5">
                  <c:v>0.96299999999999997</c:v>
                </c:pt>
                <c:pt idx="6">
                  <c:v>1</c:v>
                </c:pt>
                <c:pt idx="7">
                  <c:v>0</c:v>
                </c:pt>
                <c:pt idx="8">
                  <c:v>0.97699999999999998</c:v>
                </c:pt>
              </c:numCache>
            </c:numRef>
          </c:val>
        </c:ser>
        <c:ser>
          <c:idx val="5"/>
          <c:order val="5"/>
          <c:tx>
            <c:strRef>
              <c:f>accuracy!$S$83</c:f>
              <c:strCache>
                <c:ptCount val="1"/>
                <c:pt idx="0">
                  <c:v>Streptococcus pneumoniae(species)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accuracy!$S$84:$S$92</c:f>
              <c:numCache>
                <c:formatCode>General</c:formatCode>
                <c:ptCount val="9"/>
                <c:pt idx="0">
                  <c:v>0.96799999999999997</c:v>
                </c:pt>
                <c:pt idx="1">
                  <c:v>0.38100000000000001</c:v>
                </c:pt>
                <c:pt idx="2">
                  <c:v>0.98199999999999998</c:v>
                </c:pt>
                <c:pt idx="3">
                  <c:v>0.94399999999999995</c:v>
                </c:pt>
                <c:pt idx="4">
                  <c:v>0.67600000000000005</c:v>
                </c:pt>
                <c:pt idx="5">
                  <c:v>0.95299999999999996</c:v>
                </c:pt>
                <c:pt idx="6">
                  <c:v>0.94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accuracy!$T$83</c:f>
              <c:strCache>
                <c:ptCount val="1"/>
                <c:pt idx="0">
                  <c:v>Lactobacillus acidophilus(species)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accuracy!$T$84:$T$92</c:f>
              <c:numCache>
                <c:formatCode>General</c:formatCode>
                <c:ptCount val="9"/>
                <c:pt idx="0">
                  <c:v>0.41199999999999998</c:v>
                </c:pt>
                <c:pt idx="1">
                  <c:v>0.14099999999999999</c:v>
                </c:pt>
                <c:pt idx="2">
                  <c:v>0.50900000000000001</c:v>
                </c:pt>
                <c:pt idx="3">
                  <c:v>0.44400000000000001</c:v>
                </c:pt>
                <c:pt idx="4">
                  <c:v>0.625</c:v>
                </c:pt>
                <c:pt idx="5">
                  <c:v>0.56100000000000005</c:v>
                </c:pt>
                <c:pt idx="6">
                  <c:v>1</c:v>
                </c:pt>
                <c:pt idx="7">
                  <c:v>2E-3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accuracy!$U$83</c:f>
              <c:strCache>
                <c:ptCount val="1"/>
                <c:pt idx="0">
                  <c:v>Bifidobacterium animalis(species)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accuracy!$U$84:$U$92</c:f>
              <c:numCache>
                <c:formatCode>General</c:formatCode>
                <c:ptCount val="9"/>
                <c:pt idx="0">
                  <c:v>0.99399999999999999</c:v>
                </c:pt>
                <c:pt idx="1">
                  <c:v>0.46800000000000003</c:v>
                </c:pt>
                <c:pt idx="2">
                  <c:v>0.999</c:v>
                </c:pt>
                <c:pt idx="3">
                  <c:v>0.996</c:v>
                </c:pt>
                <c:pt idx="4">
                  <c:v>0.65600000000000003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accuracy!$V$83</c:f>
              <c:strCache>
                <c:ptCount val="1"/>
                <c:pt idx="0">
                  <c:v>Lactococcus lactis(species)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accuracy!$V$84:$V$92</c:f>
              <c:numCache>
                <c:formatCode>General</c:formatCode>
                <c:ptCount val="9"/>
                <c:pt idx="0">
                  <c:v>0.996</c:v>
                </c:pt>
                <c:pt idx="1">
                  <c:v>0.54600000000000004</c:v>
                </c:pt>
                <c:pt idx="2">
                  <c:v>0.999</c:v>
                </c:pt>
                <c:pt idx="3">
                  <c:v>1</c:v>
                </c:pt>
                <c:pt idx="4">
                  <c:v>0.72899999999999998</c:v>
                </c:pt>
                <c:pt idx="5">
                  <c:v>1</c:v>
                </c:pt>
                <c:pt idx="6">
                  <c:v>1</c:v>
                </c:pt>
                <c:pt idx="7">
                  <c:v>3.0000000000000001E-3</c:v>
                </c:pt>
                <c:pt idx="8">
                  <c:v>1</c:v>
                </c:pt>
              </c:numCache>
            </c:numRef>
          </c:val>
        </c:ser>
        <c:ser>
          <c:idx val="9"/>
          <c:order val="9"/>
          <c:tx>
            <c:strRef>
              <c:f>accuracy!$W$83</c:f>
              <c:strCache>
                <c:ptCount val="1"/>
                <c:pt idx="0">
                  <c:v>Neisseria gonorrhoeae(species)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accuracy!$W$84:$W$92</c:f>
              <c:numCache>
                <c:formatCode>General</c:formatCode>
                <c:ptCount val="9"/>
                <c:pt idx="0">
                  <c:v>0.96499999999999997</c:v>
                </c:pt>
                <c:pt idx="1">
                  <c:v>0.32200000000000001</c:v>
                </c:pt>
                <c:pt idx="2">
                  <c:v>0.97799999999999998</c:v>
                </c:pt>
                <c:pt idx="3">
                  <c:v>0.98599999999999999</c:v>
                </c:pt>
                <c:pt idx="4">
                  <c:v>0.63700000000000001</c:v>
                </c:pt>
                <c:pt idx="5">
                  <c:v>0.98799999999999999</c:v>
                </c:pt>
                <c:pt idx="6">
                  <c:v>1</c:v>
                </c:pt>
                <c:pt idx="7">
                  <c:v>2E-3</c:v>
                </c:pt>
                <c:pt idx="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accuracy!$X$83</c:f>
              <c:strCache>
                <c:ptCount val="1"/>
                <c:pt idx="0">
                  <c:v>Bacillus anthracis(species)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accuracy!$X$84:$X$92</c:f>
              <c:numCache>
                <c:formatCode>General</c:formatCode>
                <c:ptCount val="9"/>
                <c:pt idx="0">
                  <c:v>0.36299999999999999</c:v>
                </c:pt>
                <c:pt idx="1">
                  <c:v>8.4000000000000005E-2</c:v>
                </c:pt>
                <c:pt idx="2">
                  <c:v>0.46800000000000003</c:v>
                </c:pt>
                <c:pt idx="3">
                  <c:v>0.98099999999999998</c:v>
                </c:pt>
                <c:pt idx="4">
                  <c:v>0.70499999999999996</c:v>
                </c:pt>
                <c:pt idx="5">
                  <c:v>0.99299999999999999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063232"/>
        <c:axId val="1405559248"/>
      </c:barChart>
      <c:valAx>
        <c:axId val="140555924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53063232"/>
        <c:crosses val="autoZero"/>
        <c:crossBetween val="between"/>
      </c:valAx>
      <c:catAx>
        <c:axId val="1453063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05559248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SPECIES Near-Neighbor Bacteria (different Strains)</a:t>
            </a:r>
          </a:p>
        </c:rich>
      </c:tx>
      <c:layout>
        <c:manualLayout>
          <c:xMode val="edge"/>
          <c:yMode val="edge"/>
          <c:x val="0.22887482638888887"/>
          <c:y val="3.5000000000000003E-2"/>
        </c:manualLayout>
      </c:layout>
      <c:overlay val="0"/>
    </c:title>
    <c:autoTitleDeleted val="0"/>
    <c:plotArea>
      <c:layout>
        <c:manualLayout>
          <c:xMode val="edge"/>
          <c:yMode val="edge"/>
          <c:x val="0.02"/>
          <c:y val="0.20800000000000002"/>
          <c:w val="0.6693748263888889"/>
          <c:h val="0.77200000000000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accuracy!$X$83</c:f>
              <c:strCache>
                <c:ptCount val="1"/>
                <c:pt idx="0">
                  <c:v>Bacillus anthracis(species)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accuracy!$X$84:$X$92</c:f>
              <c:numCache>
                <c:formatCode>General</c:formatCode>
                <c:ptCount val="9"/>
                <c:pt idx="0">
                  <c:v>0.36299999999999999</c:v>
                </c:pt>
                <c:pt idx="1">
                  <c:v>8.4000000000000005E-2</c:v>
                </c:pt>
                <c:pt idx="2">
                  <c:v>0.46800000000000003</c:v>
                </c:pt>
                <c:pt idx="3">
                  <c:v>0.98099999999999998</c:v>
                </c:pt>
                <c:pt idx="4">
                  <c:v>0.70499999999999996</c:v>
                </c:pt>
                <c:pt idx="5">
                  <c:v>0.99299999999999999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accuracy!$Y$83</c:f>
              <c:strCache>
                <c:ptCount val="1"/>
                <c:pt idx="0">
                  <c:v>Bacillus anthracis(species)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accuracy!$Y$84:$Y$92</c:f>
              <c:numCache>
                <c:formatCode>General</c:formatCode>
                <c:ptCount val="9"/>
                <c:pt idx="0">
                  <c:v>0.38600000000000001</c:v>
                </c:pt>
                <c:pt idx="1">
                  <c:v>7.9000000000000001E-2</c:v>
                </c:pt>
                <c:pt idx="2">
                  <c:v>0.48399999999999999</c:v>
                </c:pt>
                <c:pt idx="3">
                  <c:v>0.98599999999999999</c:v>
                </c:pt>
                <c:pt idx="4">
                  <c:v>0.70199999999999996</c:v>
                </c:pt>
                <c:pt idx="5">
                  <c:v>0.97899999999999998</c:v>
                </c:pt>
                <c:pt idx="6">
                  <c:v>1</c:v>
                </c:pt>
                <c:pt idx="7">
                  <c:v>0</c:v>
                </c:pt>
                <c:pt idx="8">
                  <c:v>0.999999999999995</c:v>
                </c:pt>
              </c:numCache>
            </c:numRef>
          </c:val>
        </c:ser>
        <c:ser>
          <c:idx val="2"/>
          <c:order val="2"/>
          <c:tx>
            <c:strRef>
              <c:f>accuracy!$Z$83</c:f>
              <c:strCache>
                <c:ptCount val="1"/>
                <c:pt idx="0">
                  <c:v>Bacillus anthracis(species)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accuracy!$Z$84:$Z$92</c:f>
              <c:numCache>
                <c:formatCode>General</c:formatCode>
                <c:ptCount val="9"/>
                <c:pt idx="0">
                  <c:v>0.26200000000000001</c:v>
                </c:pt>
                <c:pt idx="1">
                  <c:v>5.1999999999999998E-2</c:v>
                </c:pt>
                <c:pt idx="2">
                  <c:v>0.36499999999999999</c:v>
                </c:pt>
                <c:pt idx="3">
                  <c:v>0.999</c:v>
                </c:pt>
                <c:pt idx="4">
                  <c:v>0.67300000000000004</c:v>
                </c:pt>
                <c:pt idx="5">
                  <c:v>0.997</c:v>
                </c:pt>
                <c:pt idx="6">
                  <c:v>1</c:v>
                </c:pt>
                <c:pt idx="7">
                  <c:v>1E-3</c:v>
                </c:pt>
                <c:pt idx="8">
                  <c:v>0.999999999999995</c:v>
                </c:pt>
              </c:numCache>
            </c:numRef>
          </c:val>
        </c:ser>
        <c:ser>
          <c:idx val="3"/>
          <c:order val="3"/>
          <c:tx>
            <c:strRef>
              <c:f>accuracy!$AA$83</c:f>
              <c:strCache>
                <c:ptCount val="1"/>
                <c:pt idx="0">
                  <c:v>Bacillus anthracis(species)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accuracy!$AA$84:$AA$92</c:f>
              <c:numCache>
                <c:formatCode>General</c:formatCode>
                <c:ptCount val="9"/>
                <c:pt idx="0">
                  <c:v>0.254</c:v>
                </c:pt>
                <c:pt idx="1">
                  <c:v>3.4000000000000002E-2</c:v>
                </c:pt>
                <c:pt idx="2">
                  <c:v>0.316</c:v>
                </c:pt>
                <c:pt idx="3">
                  <c:v>1</c:v>
                </c:pt>
                <c:pt idx="4">
                  <c:v>0.64200000000000002</c:v>
                </c:pt>
                <c:pt idx="5">
                  <c:v>0.998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accuracy!$AB$83</c:f>
              <c:strCache>
                <c:ptCount val="1"/>
                <c:pt idx="0">
                  <c:v>Bacillus anthracis(species)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accuracy!$AB$84:$AB$92</c:f>
              <c:numCache>
                <c:formatCode>General</c:formatCode>
                <c:ptCount val="9"/>
                <c:pt idx="0">
                  <c:v>0.29099999999999998</c:v>
                </c:pt>
                <c:pt idx="1">
                  <c:v>5.3999999999999999E-2</c:v>
                </c:pt>
                <c:pt idx="2">
                  <c:v>0.37</c:v>
                </c:pt>
                <c:pt idx="3">
                  <c:v>0.998</c:v>
                </c:pt>
                <c:pt idx="4">
                  <c:v>0.65700000000000003</c:v>
                </c:pt>
                <c:pt idx="5">
                  <c:v>0.996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accuracy!$AC$83</c:f>
              <c:strCache>
                <c:ptCount val="1"/>
                <c:pt idx="0">
                  <c:v>Bacillus anthracis(species)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accuracy!$AC$84:$AC$92</c:f>
              <c:numCache>
                <c:formatCode>General</c:formatCode>
                <c:ptCount val="9"/>
                <c:pt idx="0">
                  <c:v>0.23</c:v>
                </c:pt>
                <c:pt idx="1">
                  <c:v>3.5000000000000003E-2</c:v>
                </c:pt>
                <c:pt idx="2">
                  <c:v>0.313</c:v>
                </c:pt>
                <c:pt idx="3">
                  <c:v>1</c:v>
                </c:pt>
                <c:pt idx="4">
                  <c:v>0.65200000000000002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0.999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899488"/>
        <c:axId val="1405559856"/>
      </c:barChart>
      <c:valAx>
        <c:axId val="140555985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334899488"/>
        <c:crosses val="autoZero"/>
        <c:crossBetween val="between"/>
      </c:valAx>
      <c:catAx>
        <c:axId val="1334899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0555985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SPECIES Viruses (different Genus)</a:t>
            </a:r>
          </a:p>
        </c:rich>
      </c:tx>
      <c:layout>
        <c:manualLayout>
          <c:xMode val="edge"/>
          <c:yMode val="edge"/>
          <c:x val="0.33474982638888889"/>
          <c:y val="3.5000000000000003E-2"/>
        </c:manualLayout>
      </c:layout>
      <c:overlay val="0"/>
    </c:title>
    <c:autoTitleDeleted val="0"/>
    <c:plotArea>
      <c:layout>
        <c:manualLayout>
          <c:xMode val="edge"/>
          <c:yMode val="edge"/>
          <c:x val="0.02"/>
          <c:y val="0.20800000000000002"/>
          <c:w val="0.29931250000000004"/>
          <c:h val="0.77200000000000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accuracy!$AD$83</c:f>
              <c:strCache>
                <c:ptCount val="1"/>
                <c:pt idx="0">
                  <c:v>Bovine mastadenovirus A(species)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accuracy!$AD$84:$AD$92</c:f>
              <c:numCache>
                <c:formatCode>General</c:formatCode>
                <c:ptCount val="9"/>
                <c:pt idx="0">
                  <c:v>1</c:v>
                </c:pt>
                <c:pt idx="1">
                  <c:v>0.499</c:v>
                </c:pt>
                <c:pt idx="2">
                  <c:v>1</c:v>
                </c:pt>
                <c:pt idx="3">
                  <c:v>1</c:v>
                </c:pt>
                <c:pt idx="4">
                  <c:v>0.67600000000000005</c:v>
                </c:pt>
                <c:pt idx="5">
                  <c:v>1</c:v>
                </c:pt>
                <c:pt idx="6">
                  <c:v>1</c:v>
                </c:pt>
                <c:pt idx="7">
                  <c:v>2E-3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accuracy!$AE$83</c:f>
              <c:strCache>
                <c:ptCount val="1"/>
                <c:pt idx="0">
                  <c:v>Bovine adenovirus D(species)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accuracy!$AE$84:$AE$92</c:f>
              <c:numCache>
                <c:formatCode>General</c:formatCode>
                <c:ptCount val="9"/>
                <c:pt idx="0">
                  <c:v>1</c:v>
                </c:pt>
                <c:pt idx="1">
                  <c:v>0.51200000000000001</c:v>
                </c:pt>
                <c:pt idx="2">
                  <c:v>1</c:v>
                </c:pt>
                <c:pt idx="3">
                  <c:v>1</c:v>
                </c:pt>
                <c:pt idx="4">
                  <c:v>0.68799999999999994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accuracy!$AG$83</c:f>
              <c:strCache>
                <c:ptCount val="1"/>
                <c:pt idx="0">
                  <c:v>Bacillus phage AP50(species)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accuracy!$AG$84:$AG$92</c:f>
              <c:numCache>
                <c:formatCode>General</c:formatCode>
                <c:ptCount val="9"/>
                <c:pt idx="0">
                  <c:v>1</c:v>
                </c:pt>
                <c:pt idx="1">
                  <c:v>0.497</c:v>
                </c:pt>
                <c:pt idx="2">
                  <c:v>0.999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accuracy!$AH$83</c:f>
              <c:strCache>
                <c:ptCount val="1"/>
                <c:pt idx="0">
                  <c:v>Lactococcus phage jj50(species)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accuracy!$AH$84:$AH$92</c:f>
              <c:numCache>
                <c:formatCode>General</c:formatCode>
                <c:ptCount val="9"/>
                <c:pt idx="0">
                  <c:v>0.66200000000000003</c:v>
                </c:pt>
                <c:pt idx="1">
                  <c:v>0.17899999999999999</c:v>
                </c:pt>
                <c:pt idx="2">
                  <c:v>0.78700000000000003</c:v>
                </c:pt>
                <c:pt idx="3">
                  <c:v>0.71299999999999997</c:v>
                </c:pt>
                <c:pt idx="4">
                  <c:v>0.70799999999999996</c:v>
                </c:pt>
                <c:pt idx="5">
                  <c:v>0.876</c:v>
                </c:pt>
                <c:pt idx="6">
                  <c:v>1</c:v>
                </c:pt>
                <c:pt idx="7">
                  <c:v>1E-3</c:v>
                </c:pt>
                <c:pt idx="8">
                  <c:v>0.97599999999999998</c:v>
                </c:pt>
              </c:numCache>
            </c:numRef>
          </c:val>
        </c:ser>
        <c:ser>
          <c:idx val="4"/>
          <c:order val="4"/>
          <c:tx>
            <c:strRef>
              <c:f>accuracy!$AI$83</c:f>
              <c:strCache>
                <c:ptCount val="1"/>
                <c:pt idx="0">
                  <c:v>Heron hepatitis B virus(species)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accuracy!$AI$84:$AI$92</c:f>
              <c:numCache>
                <c:formatCode>General</c:formatCode>
                <c:ptCount val="9"/>
                <c:pt idx="0">
                  <c:v>1</c:v>
                </c:pt>
                <c:pt idx="1">
                  <c:v>0.436</c:v>
                </c:pt>
                <c:pt idx="2">
                  <c:v>1</c:v>
                </c:pt>
                <c:pt idx="3">
                  <c:v>1</c:v>
                </c:pt>
                <c:pt idx="4">
                  <c:v>0.66700000000000004</c:v>
                </c:pt>
                <c:pt idx="5">
                  <c:v>1</c:v>
                </c:pt>
                <c:pt idx="6">
                  <c:v>1</c:v>
                </c:pt>
                <c:pt idx="7">
                  <c:v>3.0000000000000001E-3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accuracy!$AJ$83</c:f>
              <c:strCache>
                <c:ptCount val="1"/>
                <c:pt idx="0">
                  <c:v>Sudan ebolavirus(species)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accuracy!$AJ$84:$AJ$92</c:f>
              <c:numCache>
                <c:formatCode>General</c:formatCode>
                <c:ptCount val="9"/>
                <c:pt idx="0">
                  <c:v>1</c:v>
                </c:pt>
                <c:pt idx="1">
                  <c:v>0.36</c:v>
                </c:pt>
                <c:pt idx="2">
                  <c:v>1</c:v>
                </c:pt>
                <c:pt idx="3">
                  <c:v>1</c:v>
                </c:pt>
                <c:pt idx="4">
                  <c:v>0.60099999999999998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accuracy!$AK$83</c:f>
              <c:strCache>
                <c:ptCount val="1"/>
                <c:pt idx="0">
                  <c:v>Human parainfluenza virus 2(species)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accuracy!$AK$84:$AK$92</c:f>
              <c:numCache>
                <c:formatCode>General</c:formatCode>
                <c:ptCount val="9"/>
                <c:pt idx="0">
                  <c:v>1</c:v>
                </c:pt>
                <c:pt idx="1">
                  <c:v>0.32100000000000001</c:v>
                </c:pt>
                <c:pt idx="2">
                  <c:v>1</c:v>
                </c:pt>
                <c:pt idx="3">
                  <c:v>1</c:v>
                </c:pt>
                <c:pt idx="4">
                  <c:v>0.51400000000000001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accuracy!$AL$83</c:f>
              <c:strCache>
                <c:ptCount val="1"/>
                <c:pt idx="0">
                  <c:v>Human coronavirus NL63(species)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accuracy!$AL$84:$AL$92</c:f>
              <c:numCache>
                <c:formatCode>General</c:formatCode>
                <c:ptCount val="9"/>
                <c:pt idx="0">
                  <c:v>1</c:v>
                </c:pt>
                <c:pt idx="1">
                  <c:v>0.501</c:v>
                </c:pt>
                <c:pt idx="2">
                  <c:v>1</c:v>
                </c:pt>
                <c:pt idx="3">
                  <c:v>1</c:v>
                </c:pt>
                <c:pt idx="4">
                  <c:v>0.66400000000000003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accuracy!$AM$83</c:f>
              <c:strCache>
                <c:ptCount val="1"/>
                <c:pt idx="0">
                  <c:v>Pepper mottle virus(species)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accuracy!$L$84:$M$92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accuracy!$AM$84:$AM$92</c:f>
              <c:numCache>
                <c:formatCode>General</c:formatCode>
                <c:ptCount val="9"/>
                <c:pt idx="0">
                  <c:v>1</c:v>
                </c:pt>
                <c:pt idx="1">
                  <c:v>0.50700000000000001</c:v>
                </c:pt>
                <c:pt idx="2">
                  <c:v>1</c:v>
                </c:pt>
                <c:pt idx="3">
                  <c:v>1</c:v>
                </c:pt>
                <c:pt idx="4">
                  <c:v>0.69899999999999995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891792"/>
        <c:axId val="1405564720"/>
      </c:barChart>
      <c:valAx>
        <c:axId val="140556472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334891792"/>
        <c:crosses val="autoZero"/>
        <c:crossBetween val="between"/>
      </c:valAx>
      <c:catAx>
        <c:axId val="1334891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05564720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NO RANK Divergent Bacteria (different Family)</a:t>
            </a:r>
          </a:p>
        </c:rich>
      </c:tx>
      <c:layout>
        <c:manualLayout>
          <c:xMode val="edge"/>
          <c:yMode val="edge"/>
          <c:x val="0.2646248263888889"/>
          <c:y val="3.5000000000000003E-2"/>
        </c:manualLayout>
      </c:layout>
      <c:overlay val="0"/>
    </c:title>
    <c:autoTitleDeleted val="0"/>
    <c:plotArea>
      <c:layout>
        <c:manualLayout>
          <c:xMode val="edge"/>
          <c:yMode val="edge"/>
          <c:x val="0.02"/>
          <c:y val="0.20800000000000002"/>
          <c:w val="0.30193750000000003"/>
          <c:h val="0.77200000000000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accuracy!$N$123</c:f>
              <c:strCache>
                <c:ptCount val="1"/>
                <c:pt idx="0">
                  <c:v>Staphylococcus aureus subsp. aureus MRSA252(no rank)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accuracy!$N$124:$N$132</c:f>
              <c:numCache>
                <c:formatCode>General</c:formatCode>
                <c:ptCount val="9"/>
                <c:pt idx="0">
                  <c:v>7.6999999999999999E-2</c:v>
                </c:pt>
                <c:pt idx="1">
                  <c:v>6.0000000000000001E-3</c:v>
                </c:pt>
                <c:pt idx="2">
                  <c:v>8.6999999999999994E-2</c:v>
                </c:pt>
                <c:pt idx="3">
                  <c:v>0.65500000000000003</c:v>
                </c:pt>
                <c:pt idx="4">
                  <c:v>0.14399999999999999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accuracy!$O$123</c:f>
              <c:strCache>
                <c:ptCount val="1"/>
                <c:pt idx="0">
                  <c:v>Listeria monocytogenes M7(no rank)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accuracy!$O$124:$O$132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0.38</c:v>
                </c:pt>
                <c:pt idx="5">
                  <c:v>4.0000000000000001E-3</c:v>
                </c:pt>
                <c:pt idx="6">
                  <c:v>1</c:v>
                </c:pt>
                <c:pt idx="7">
                  <c:v>3.0000000000000001E-3</c:v>
                </c:pt>
                <c:pt idx="8">
                  <c:v>0.50149999999999995</c:v>
                </c:pt>
              </c:numCache>
            </c:numRef>
          </c:val>
        </c:ser>
        <c:ser>
          <c:idx val="2"/>
          <c:order val="2"/>
          <c:tx>
            <c:strRef>
              <c:f>accuracy!$P$123</c:f>
              <c:strCache>
                <c:ptCount val="1"/>
                <c:pt idx="0">
                  <c:v>Vibrio cholerae IEC224(no rank)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accuracy!$P$124:$P$132</c:f>
              <c:numCache>
                <c:formatCode>General</c:formatCode>
                <c:ptCount val="9"/>
                <c:pt idx="0">
                  <c:v>1.6E-2</c:v>
                </c:pt>
                <c:pt idx="1">
                  <c:v>0</c:v>
                </c:pt>
                <c:pt idx="2">
                  <c:v>0.02</c:v>
                </c:pt>
                <c:pt idx="3">
                  <c:v>2.4E-2</c:v>
                </c:pt>
                <c:pt idx="4">
                  <c:v>0.1</c:v>
                </c:pt>
                <c:pt idx="5">
                  <c:v>3.1E-2</c:v>
                </c:pt>
                <c:pt idx="6">
                  <c:v>1</c:v>
                </c:pt>
                <c:pt idx="7">
                  <c:v>0</c:v>
                </c:pt>
                <c:pt idx="8">
                  <c:v>0.52749999999999997</c:v>
                </c:pt>
              </c:numCache>
            </c:numRef>
          </c:val>
        </c:ser>
        <c:ser>
          <c:idx val="3"/>
          <c:order val="3"/>
          <c:tx>
            <c:strRef>
              <c:f>accuracy!$Q$123</c:f>
              <c:strCache>
                <c:ptCount val="1"/>
                <c:pt idx="0">
                  <c:v>Clostridium botulinum E3 str. Alaska E43(no rank)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accuracy!$Q$124:$Q$132</c:f>
              <c:numCache>
                <c:formatCode>General</c:formatCode>
                <c:ptCount val="9"/>
                <c:pt idx="0">
                  <c:v>0.98799999999999999</c:v>
                </c:pt>
                <c:pt idx="1">
                  <c:v>0.45700000000000002</c:v>
                </c:pt>
                <c:pt idx="2">
                  <c:v>0.98699999999999999</c:v>
                </c:pt>
                <c:pt idx="3">
                  <c:v>0.999</c:v>
                </c:pt>
                <c:pt idx="4">
                  <c:v>0.67800000000000005</c:v>
                </c:pt>
                <c:pt idx="5">
                  <c:v>0.999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accuracy!$R$123</c:f>
              <c:strCache>
                <c:ptCount val="1"/>
                <c:pt idx="0">
                  <c:v>Escherichia coli NA114(no rank)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accuracy!$R$124:$R$132</c:f>
              <c:numCache>
                <c:formatCode>General</c:formatCode>
                <c:ptCount val="9"/>
                <c:pt idx="0">
                  <c:v>3.6999999999999998E-2</c:v>
                </c:pt>
                <c:pt idx="1">
                  <c:v>0.01</c:v>
                </c:pt>
                <c:pt idx="2">
                  <c:v>5.2999999999999999E-2</c:v>
                </c:pt>
                <c:pt idx="3">
                  <c:v>0.21099999999999999</c:v>
                </c:pt>
                <c:pt idx="4">
                  <c:v>0.14199999999999999</c:v>
                </c:pt>
                <c:pt idx="5">
                  <c:v>0.26300000000000001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5"/>
          <c:order val="5"/>
          <c:tx>
            <c:strRef>
              <c:f>accuracy!$S$123</c:f>
              <c:strCache>
                <c:ptCount val="1"/>
                <c:pt idx="0">
                  <c:v>Streptococcus pneumoniae TIGR4(no rank)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accuracy!$S$124:$S$132</c:f>
              <c:numCache>
                <c:formatCode>General</c:formatCode>
                <c:ptCount val="9"/>
                <c:pt idx="0">
                  <c:v>0.187</c:v>
                </c:pt>
                <c:pt idx="1">
                  <c:v>2.3E-2</c:v>
                </c:pt>
                <c:pt idx="2">
                  <c:v>0.253</c:v>
                </c:pt>
                <c:pt idx="3">
                  <c:v>0.24299999999999999</c:v>
                </c:pt>
                <c:pt idx="4">
                  <c:v>0.58099999999999996</c:v>
                </c:pt>
                <c:pt idx="5">
                  <c:v>0.39500000000000002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accuracy!$T$123</c:f>
              <c:strCache>
                <c:ptCount val="1"/>
                <c:pt idx="0">
                  <c:v>Lactobacillus acidophilus 30SC(no rank)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accuracy!$T$124:$T$132</c:f>
              <c:numCache>
                <c:formatCode>General</c:formatCode>
                <c:ptCount val="9"/>
                <c:pt idx="0">
                  <c:v>0.41099999999999998</c:v>
                </c:pt>
                <c:pt idx="1">
                  <c:v>0.13700000000000001</c:v>
                </c:pt>
                <c:pt idx="2">
                  <c:v>0.50600000000000001</c:v>
                </c:pt>
                <c:pt idx="3">
                  <c:v>0.44400000000000001</c:v>
                </c:pt>
                <c:pt idx="4">
                  <c:v>0.625</c:v>
                </c:pt>
                <c:pt idx="5">
                  <c:v>0.56100000000000005</c:v>
                </c:pt>
                <c:pt idx="6">
                  <c:v>1</c:v>
                </c:pt>
                <c:pt idx="7">
                  <c:v>2E-3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accuracy!$U$123</c:f>
              <c:strCache>
                <c:ptCount val="1"/>
                <c:pt idx="0">
                  <c:v>Bifidobacterium animalis subsp. lactis BB-12(no rank)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accuracy!$U$124:$U$132</c:f>
              <c:numCache>
                <c:formatCode>General</c:formatCode>
                <c:ptCount val="9"/>
                <c:pt idx="0">
                  <c:v>0.01</c:v>
                </c:pt>
                <c:pt idx="1">
                  <c:v>4.0000000000000001E-3</c:v>
                </c:pt>
                <c:pt idx="2">
                  <c:v>3.5999999999999997E-2</c:v>
                </c:pt>
                <c:pt idx="3">
                  <c:v>1.2E-2</c:v>
                </c:pt>
                <c:pt idx="4">
                  <c:v>0.122</c:v>
                </c:pt>
                <c:pt idx="5">
                  <c:v>3.7999999999999999E-2</c:v>
                </c:pt>
                <c:pt idx="6">
                  <c:v>1</c:v>
                </c:pt>
                <c:pt idx="7">
                  <c:v>0</c:v>
                </c:pt>
                <c:pt idx="8">
                  <c:v>0.52049999999999996</c:v>
                </c:pt>
              </c:numCache>
            </c:numRef>
          </c:val>
        </c:ser>
        <c:ser>
          <c:idx val="8"/>
          <c:order val="8"/>
          <c:tx>
            <c:strRef>
              <c:f>accuracy!$V$123</c:f>
              <c:strCache>
                <c:ptCount val="1"/>
                <c:pt idx="0">
                  <c:v>Lactococcus lactis subsp. cremoris KW2(no rank)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accuracy!$V$124:$V$132</c:f>
              <c:numCache>
                <c:formatCode>General</c:formatCode>
                <c:ptCount val="9"/>
                <c:pt idx="0">
                  <c:v>0.67500000000000004</c:v>
                </c:pt>
                <c:pt idx="1">
                  <c:v>0.16500000000000001</c:v>
                </c:pt>
                <c:pt idx="2">
                  <c:v>0.77400000000000002</c:v>
                </c:pt>
                <c:pt idx="3">
                  <c:v>0.80700000000000005</c:v>
                </c:pt>
                <c:pt idx="4">
                  <c:v>0.71699999999999997</c:v>
                </c:pt>
                <c:pt idx="5">
                  <c:v>0.91600000000000004</c:v>
                </c:pt>
                <c:pt idx="6">
                  <c:v>1</c:v>
                </c:pt>
                <c:pt idx="7">
                  <c:v>3.0000000000000001E-3</c:v>
                </c:pt>
                <c:pt idx="8">
                  <c:v>1</c:v>
                </c:pt>
              </c:numCache>
            </c:numRef>
          </c:val>
        </c:ser>
        <c:ser>
          <c:idx val="9"/>
          <c:order val="9"/>
          <c:tx>
            <c:strRef>
              <c:f>accuracy!$W$123</c:f>
              <c:strCache>
                <c:ptCount val="1"/>
                <c:pt idx="0">
                  <c:v>Neisseria gonorrhoeae FA 1090(no rank)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accuracy!$W$124:$W$132</c:f>
              <c:numCache>
                <c:formatCode>General</c:formatCode>
                <c:ptCount val="9"/>
                <c:pt idx="0">
                  <c:v>0.34899999999999998</c:v>
                </c:pt>
                <c:pt idx="1">
                  <c:v>5.0999999999999997E-2</c:v>
                </c:pt>
                <c:pt idx="2">
                  <c:v>0.42299999999999999</c:v>
                </c:pt>
                <c:pt idx="3">
                  <c:v>0.98599999999999999</c:v>
                </c:pt>
                <c:pt idx="4">
                  <c:v>0.60899999999999999</c:v>
                </c:pt>
                <c:pt idx="5">
                  <c:v>0.98699999999999999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accuracy!$X$123</c:f>
              <c:strCache>
                <c:ptCount val="1"/>
                <c:pt idx="0">
                  <c:v>Bacillus anthracis str. Sterne(no rank)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accuracy!$X$124:$X$132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5.6000000000000001E-2</c:v>
                </c:pt>
                <c:pt idx="5">
                  <c:v>7.0000000000000001E-3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900080"/>
        <c:axId val="1405551344"/>
      </c:barChart>
      <c:valAx>
        <c:axId val="140555134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334900080"/>
        <c:crosses val="autoZero"/>
        <c:crossBetween val="between"/>
      </c:valAx>
      <c:catAx>
        <c:axId val="1334900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05551344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Classification Resource Consumption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speed!$X$18</c:f>
              <c:strCache>
                <c:ptCount val="1"/>
                <c:pt idx="0">
                  <c:v>walltime (s)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speed!$W$19:$W$21</c:f>
              <c:strCache>
                <c:ptCount val="3"/>
                <c:pt idx="0">
                  <c:v>Kraken</c:v>
                </c:pt>
                <c:pt idx="1">
                  <c:v>Blastn</c:v>
                </c:pt>
                <c:pt idx="2">
                  <c:v>Pathoscope</c:v>
                </c:pt>
              </c:strCache>
            </c:strRef>
          </c:cat>
          <c:val>
            <c:numRef>
              <c:f>speed!$X$19:$X$21</c:f>
              <c:numCache>
                <c:formatCode>General</c:formatCode>
                <c:ptCount val="3"/>
                <c:pt idx="0">
                  <c:v>5.53</c:v>
                </c:pt>
                <c:pt idx="1">
                  <c:v>74.47</c:v>
                </c:pt>
                <c:pt idx="2">
                  <c:v>151.05000000000001</c:v>
                </c:pt>
              </c:numCache>
            </c:numRef>
          </c:val>
        </c:ser>
        <c:ser>
          <c:idx val="1"/>
          <c:order val="1"/>
          <c:tx>
            <c:strRef>
              <c:f>speed!$Y$18</c:f>
              <c:strCache>
                <c:ptCount val="1"/>
                <c:pt idx="0">
                  <c:v>cpu time (s)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speed!$W$19:$W$21</c:f>
              <c:strCache>
                <c:ptCount val="3"/>
                <c:pt idx="0">
                  <c:v>Kraken</c:v>
                </c:pt>
                <c:pt idx="1">
                  <c:v>Blastn</c:v>
                </c:pt>
                <c:pt idx="2">
                  <c:v>Pathoscope</c:v>
                </c:pt>
              </c:strCache>
            </c:strRef>
          </c:cat>
          <c:val>
            <c:numRef>
              <c:f>speed!$Y$19:$Y$21</c:f>
              <c:numCache>
                <c:formatCode>General</c:formatCode>
                <c:ptCount val="3"/>
                <c:pt idx="0">
                  <c:v>8.7133333333333294</c:v>
                </c:pt>
                <c:pt idx="1">
                  <c:v>46.616666666666703</c:v>
                </c:pt>
                <c:pt idx="2">
                  <c:v>64.533333333333303</c:v>
                </c:pt>
              </c:numCache>
            </c:numRef>
          </c:val>
        </c:ser>
        <c:ser>
          <c:idx val="2"/>
          <c:order val="2"/>
          <c:tx>
            <c:strRef>
              <c:f>speed!$Z$18</c:f>
              <c:strCache>
                <c:ptCount val="1"/>
                <c:pt idx="0">
                  <c:v>max RSS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speed!$W$19:$W$21</c:f>
              <c:strCache>
                <c:ptCount val="3"/>
                <c:pt idx="0">
                  <c:v>Kraken</c:v>
                </c:pt>
                <c:pt idx="1">
                  <c:v>Blastn</c:v>
                </c:pt>
                <c:pt idx="2">
                  <c:v>Pathoscope</c:v>
                </c:pt>
              </c:strCache>
            </c:strRef>
          </c:cat>
          <c:val>
            <c:numRef>
              <c:f>speed!$Z$19:$Z$21</c:f>
              <c:numCache>
                <c:formatCode>General</c:formatCode>
                <c:ptCount val="3"/>
                <c:pt idx="0">
                  <c:v>8599073.3333333302</c:v>
                </c:pt>
                <c:pt idx="1">
                  <c:v>5991313.3333333302</c:v>
                </c:pt>
                <c:pt idx="2">
                  <c:v>8669658.6666666698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8569152"/>
        <c:axId val="1597333200"/>
      </c:barChart>
      <c:valAx>
        <c:axId val="159733320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338569152"/>
        <c:crossesAt val="0"/>
        <c:crossBetween val="between"/>
      </c:valAx>
      <c:catAx>
        <c:axId val="133856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59733320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NO RANK Near-Neighbor Bacteria (different Strains)</a:t>
            </a:r>
          </a:p>
        </c:rich>
      </c:tx>
      <c:layout>
        <c:manualLayout>
          <c:xMode val="edge"/>
          <c:yMode val="edge"/>
          <c:x val="0.22887482638888887"/>
          <c:y val="3.5000000000000003E-2"/>
        </c:manualLayout>
      </c:layout>
      <c:overlay val="0"/>
    </c:title>
    <c:autoTitleDeleted val="0"/>
    <c:plotArea>
      <c:layout>
        <c:manualLayout>
          <c:xMode val="edge"/>
          <c:yMode val="edge"/>
          <c:x val="0.02"/>
          <c:y val="0.20800000000000002"/>
          <c:w val="0.96000000000000008"/>
          <c:h val="0.77200000000000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accuracy!$X$123</c:f>
              <c:strCache>
                <c:ptCount val="1"/>
                <c:pt idx="0">
                  <c:v>Bacillus anthracis str. Sterne(no rank)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accuracy!$X$124:$X$132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5.6000000000000001E-2</c:v>
                </c:pt>
                <c:pt idx="5">
                  <c:v>7.0000000000000001E-3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accuracy!$Y$123</c:f>
              <c:strCache>
                <c:ptCount val="1"/>
                <c:pt idx="0">
                  <c:v>Bacillus anthracis str. Ames(no rank)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accuracy!$Y$124:$Y$132</c:f>
              <c:numCache>
                <c:formatCode>General</c:formatCode>
                <c:ptCount val="9"/>
                <c:pt idx="0">
                  <c:v>1E-3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1E-3</c:v>
                </c:pt>
                <c:pt idx="4">
                  <c:v>0.03</c:v>
                </c:pt>
                <c:pt idx="5">
                  <c:v>5.0000000000000001E-3</c:v>
                </c:pt>
                <c:pt idx="6">
                  <c:v>1</c:v>
                </c:pt>
                <c:pt idx="7">
                  <c:v>0</c:v>
                </c:pt>
                <c:pt idx="8">
                  <c:v>0.335166666666665</c:v>
                </c:pt>
              </c:numCache>
            </c:numRef>
          </c:val>
        </c:ser>
        <c:ser>
          <c:idx val="2"/>
          <c:order val="2"/>
          <c:tx>
            <c:strRef>
              <c:f>accuracy!$Z$123</c:f>
              <c:strCache>
                <c:ptCount val="1"/>
                <c:pt idx="0">
                  <c:v>Bacillus anthracis str. A0248(no rank)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accuracy!$Z$124:$Z$132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6.0000000000000001E-3</c:v>
                </c:pt>
                <c:pt idx="4">
                  <c:v>0.02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2.0000000000000001E-4</c:v>
                </c:pt>
                <c:pt idx="8">
                  <c:v>0.33199999999999902</c:v>
                </c:pt>
              </c:numCache>
            </c:numRef>
          </c:val>
        </c:ser>
        <c:ser>
          <c:idx val="3"/>
          <c:order val="3"/>
          <c:tx>
            <c:strRef>
              <c:f>accuracy!$AA$123</c:f>
              <c:strCache>
                <c:ptCount val="1"/>
                <c:pt idx="0">
                  <c:v>Bacillus anthracis str. A2012(no rank)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accuracy!$AA$124:$AA$132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8.7999999999999995E-2</c:v>
                </c:pt>
                <c:pt idx="4">
                  <c:v>0.32</c:v>
                </c:pt>
                <c:pt idx="5">
                  <c:v>0.128</c:v>
                </c:pt>
                <c:pt idx="6">
                  <c:v>4.0000000000000001E-3</c:v>
                </c:pt>
                <c:pt idx="7">
                  <c:v>2.5000000000000001E-4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accuracy!$AB$123</c:f>
              <c:strCache>
                <c:ptCount val="1"/>
                <c:pt idx="0">
                  <c:v>Bacillus anthracis str. CDC 684(no rank)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accuracy!$AB$124:$AB$132</c:f>
              <c:numCache>
                <c:formatCode>General</c:formatCode>
                <c:ptCount val="9"/>
                <c:pt idx="0">
                  <c:v>3.6999999999999998E-2</c:v>
                </c:pt>
                <c:pt idx="1">
                  <c:v>5.0000000000000001E-3</c:v>
                </c:pt>
                <c:pt idx="2">
                  <c:v>4.7E-2</c:v>
                </c:pt>
                <c:pt idx="3">
                  <c:v>4.2000000000000003E-2</c:v>
                </c:pt>
                <c:pt idx="4">
                  <c:v>0.22700000000000001</c:v>
                </c:pt>
                <c:pt idx="5">
                  <c:v>5.8999999999999997E-2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5"/>
          <c:order val="5"/>
          <c:tx>
            <c:strRef>
              <c:f>accuracy!$AC$123</c:f>
              <c:strCache>
                <c:ptCount val="1"/>
                <c:pt idx="0">
                  <c:v>Bacillus anthracis str. H9401(no rank)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accuracy!$AC$124:$AC$132</c:f>
              <c:numCache>
                <c:formatCode>General</c:formatCode>
                <c:ptCount val="9"/>
                <c:pt idx="0">
                  <c:v>6.9000000000000006E-2</c:v>
                </c:pt>
                <c:pt idx="1">
                  <c:v>8.0000000000000002E-3</c:v>
                </c:pt>
                <c:pt idx="2">
                  <c:v>0.08</c:v>
                </c:pt>
                <c:pt idx="3">
                  <c:v>0.999</c:v>
                </c:pt>
                <c:pt idx="4">
                  <c:v>0.61799999999999999</c:v>
                </c:pt>
                <c:pt idx="5">
                  <c:v>0.998</c:v>
                </c:pt>
                <c:pt idx="6">
                  <c:v>0.99399999999999999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062048"/>
        <c:axId val="1405556816"/>
      </c:barChart>
      <c:valAx>
        <c:axId val="140555681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53062048"/>
        <c:crosses val="autoZero"/>
        <c:crossBetween val="between"/>
      </c:valAx>
      <c:catAx>
        <c:axId val="1453062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0555681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087482638888899"/>
          <c:y val="0.3986666666666666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NO RANK Viruses (different Genus)</a:t>
            </a:r>
          </a:p>
        </c:rich>
      </c:tx>
      <c:layout>
        <c:manualLayout>
          <c:xMode val="edge"/>
          <c:yMode val="edge"/>
          <c:x val="0.33474982638888889"/>
          <c:y val="3.5000000000000003E-2"/>
        </c:manualLayout>
      </c:layout>
      <c:overlay val="0"/>
    </c:title>
    <c:autoTitleDeleted val="0"/>
    <c:plotArea>
      <c:layout>
        <c:manualLayout>
          <c:xMode val="edge"/>
          <c:yMode val="edge"/>
          <c:x val="0.02"/>
          <c:y val="0.20800000000000002"/>
          <c:w val="0.29931250000000004"/>
          <c:h val="0.77200000000000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accuracy!$AD$123</c:f>
              <c:strCache>
                <c:ptCount val="1"/>
                <c:pt idx="0">
                  <c:v>Bovine mastadenovirus A(species)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accuracy!$AD$124:$AD$132</c:f>
              <c:numCache>
                <c:formatCode>General</c:formatCode>
                <c:ptCount val="9"/>
                <c:pt idx="0">
                  <c:v>1</c:v>
                </c:pt>
                <c:pt idx="1">
                  <c:v>0.499</c:v>
                </c:pt>
                <c:pt idx="2">
                  <c:v>1</c:v>
                </c:pt>
                <c:pt idx="3">
                  <c:v>1</c:v>
                </c:pt>
                <c:pt idx="4">
                  <c:v>0.67600000000000005</c:v>
                </c:pt>
                <c:pt idx="5">
                  <c:v>1</c:v>
                </c:pt>
                <c:pt idx="6">
                  <c:v>1</c:v>
                </c:pt>
                <c:pt idx="7">
                  <c:v>2E-3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accuracy!$AE$123</c:f>
              <c:strCache>
                <c:ptCount val="1"/>
                <c:pt idx="0">
                  <c:v>Bovine adenovirus D(species)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accuracy!$AE$124:$AE$132</c:f>
              <c:numCache>
                <c:formatCode>General</c:formatCode>
                <c:ptCount val="9"/>
                <c:pt idx="0">
                  <c:v>1</c:v>
                </c:pt>
                <c:pt idx="1">
                  <c:v>0.51200000000000001</c:v>
                </c:pt>
                <c:pt idx="2">
                  <c:v>1</c:v>
                </c:pt>
                <c:pt idx="3">
                  <c:v>1</c:v>
                </c:pt>
                <c:pt idx="4">
                  <c:v>0.68799999999999994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accuracy!$AG$123</c:f>
              <c:strCache>
                <c:ptCount val="1"/>
                <c:pt idx="0">
                  <c:v>Bacillus phage AP50(species)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accuracy!$AG$124:$AG$132</c:f>
              <c:numCache>
                <c:formatCode>General</c:formatCode>
                <c:ptCount val="9"/>
                <c:pt idx="0">
                  <c:v>1</c:v>
                </c:pt>
                <c:pt idx="1">
                  <c:v>0.497</c:v>
                </c:pt>
                <c:pt idx="2">
                  <c:v>0.999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accuracy!$AH$123</c:f>
              <c:strCache>
                <c:ptCount val="1"/>
                <c:pt idx="0">
                  <c:v>Lactococcus phage jj50(species)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accuracy!$AH$124:$AH$132</c:f>
              <c:numCache>
                <c:formatCode>General</c:formatCode>
                <c:ptCount val="9"/>
                <c:pt idx="0">
                  <c:v>0.66200000000000003</c:v>
                </c:pt>
                <c:pt idx="1">
                  <c:v>0.17899999999999999</c:v>
                </c:pt>
                <c:pt idx="2">
                  <c:v>0.78700000000000003</c:v>
                </c:pt>
                <c:pt idx="3">
                  <c:v>0.71299999999999997</c:v>
                </c:pt>
                <c:pt idx="4">
                  <c:v>0.70799999999999996</c:v>
                </c:pt>
                <c:pt idx="5">
                  <c:v>0.876</c:v>
                </c:pt>
                <c:pt idx="6">
                  <c:v>1</c:v>
                </c:pt>
                <c:pt idx="7">
                  <c:v>1E-3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accuracy!$AI$123</c:f>
              <c:strCache>
                <c:ptCount val="1"/>
                <c:pt idx="0">
                  <c:v>Heron hepatitis B virus(species)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accuracy!$AI$124:$AI$132</c:f>
              <c:numCache>
                <c:formatCode>General</c:formatCode>
                <c:ptCount val="9"/>
                <c:pt idx="0">
                  <c:v>1</c:v>
                </c:pt>
                <c:pt idx="1">
                  <c:v>0.436</c:v>
                </c:pt>
                <c:pt idx="2">
                  <c:v>1</c:v>
                </c:pt>
                <c:pt idx="3">
                  <c:v>1</c:v>
                </c:pt>
                <c:pt idx="4">
                  <c:v>0.66700000000000004</c:v>
                </c:pt>
                <c:pt idx="5">
                  <c:v>1</c:v>
                </c:pt>
                <c:pt idx="6">
                  <c:v>1</c:v>
                </c:pt>
                <c:pt idx="7">
                  <c:v>3.0000000000000001E-3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accuracy!$AJ$123</c:f>
              <c:strCache>
                <c:ptCount val="1"/>
                <c:pt idx="0">
                  <c:v>Sudan ebolavirus(species)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accuracy!$AJ$124:$AJ$132</c:f>
              <c:numCache>
                <c:formatCode>General</c:formatCode>
                <c:ptCount val="9"/>
                <c:pt idx="0">
                  <c:v>1</c:v>
                </c:pt>
                <c:pt idx="1">
                  <c:v>0.36</c:v>
                </c:pt>
                <c:pt idx="2">
                  <c:v>1</c:v>
                </c:pt>
                <c:pt idx="3">
                  <c:v>1</c:v>
                </c:pt>
                <c:pt idx="4">
                  <c:v>0.60099999999999998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accuracy!$AK$123</c:f>
              <c:strCache>
                <c:ptCount val="1"/>
                <c:pt idx="0">
                  <c:v>Human parainfluenza virus 2(species)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accuracy!$AK$124:$AK$132</c:f>
              <c:numCache>
                <c:formatCode>General</c:formatCode>
                <c:ptCount val="9"/>
                <c:pt idx="0">
                  <c:v>1</c:v>
                </c:pt>
                <c:pt idx="1">
                  <c:v>0.32100000000000001</c:v>
                </c:pt>
                <c:pt idx="2">
                  <c:v>1</c:v>
                </c:pt>
                <c:pt idx="3">
                  <c:v>1</c:v>
                </c:pt>
                <c:pt idx="4">
                  <c:v>0.51400000000000001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accuracy!$AL$123</c:f>
              <c:strCache>
                <c:ptCount val="1"/>
                <c:pt idx="0">
                  <c:v>Human coronavirus NL63(species)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accuracy!$AL$124:$AL$132</c:f>
              <c:numCache>
                <c:formatCode>General</c:formatCode>
                <c:ptCount val="9"/>
                <c:pt idx="0">
                  <c:v>1</c:v>
                </c:pt>
                <c:pt idx="1">
                  <c:v>0.501</c:v>
                </c:pt>
                <c:pt idx="2">
                  <c:v>1</c:v>
                </c:pt>
                <c:pt idx="3">
                  <c:v>1</c:v>
                </c:pt>
                <c:pt idx="4">
                  <c:v>0.66400000000000003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accuracy!$AM$123</c:f>
              <c:strCache>
                <c:ptCount val="1"/>
                <c:pt idx="0">
                  <c:v>Pepper mottle virus(species)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accuracy!$L$124:$M$132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accuracy!$AM$124:$AM$132</c:f>
              <c:numCache>
                <c:formatCode>General</c:formatCode>
                <c:ptCount val="9"/>
                <c:pt idx="0">
                  <c:v>1</c:v>
                </c:pt>
                <c:pt idx="1">
                  <c:v>0.50700000000000001</c:v>
                </c:pt>
                <c:pt idx="2">
                  <c:v>1</c:v>
                </c:pt>
                <c:pt idx="3">
                  <c:v>1</c:v>
                </c:pt>
                <c:pt idx="4">
                  <c:v>0.69899999999999995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065600"/>
        <c:axId val="1405562288"/>
      </c:barChart>
      <c:valAx>
        <c:axId val="140556228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53065600"/>
        <c:crosses val="autoZero"/>
        <c:crossBetween val="between"/>
      </c:valAx>
      <c:catAx>
        <c:axId val="1453065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05562288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Average Accuracy</a:t>
            </a:r>
          </a:p>
        </c:rich>
      </c:tx>
      <c:layout>
        <c:manualLayout>
          <c:xMode val="edge"/>
          <c:yMode val="edge"/>
          <c:x val="0.37706250000000002"/>
          <c:y val="3.5000000000000003E-2"/>
        </c:manualLayout>
      </c:layout>
      <c:overlay val="0"/>
    </c:title>
    <c:autoTitleDeleted val="0"/>
    <c:plotArea>
      <c:layout>
        <c:manualLayout>
          <c:xMode val="edge"/>
          <c:yMode val="edge"/>
          <c:x val="8.6562500000000001E-2"/>
          <c:y val="0.1468888888888889"/>
          <c:w val="0.7563123263888889"/>
          <c:h val="0.83311111111111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accuracy_AVG!$N$11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accuracy_AVG!$L$12:$M$20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accuracy_AVG!$N$12:$N$20</c:f>
              <c:numCache>
                <c:formatCode>General</c:formatCode>
                <c:ptCount val="9"/>
                <c:pt idx="0">
                  <c:v>0.998</c:v>
                </c:pt>
                <c:pt idx="1">
                  <c:v>0.49743999999999999</c:v>
                </c:pt>
                <c:pt idx="2">
                  <c:v>0.99795999999999996</c:v>
                </c:pt>
                <c:pt idx="3">
                  <c:v>0.99528000000000005</c:v>
                </c:pt>
                <c:pt idx="4">
                  <c:v>0.67779999999999996</c:v>
                </c:pt>
                <c:pt idx="5">
                  <c:v>0.96892</c:v>
                </c:pt>
                <c:pt idx="6">
                  <c:v>0.99760000000000004</c:v>
                </c:pt>
                <c:pt idx="7">
                  <c:v>8.8000000000000003E-4</c:v>
                </c:pt>
                <c:pt idx="8">
                  <c:v>0.94652000000000003</c:v>
                </c:pt>
              </c:numCache>
            </c:numRef>
          </c:val>
        </c:ser>
        <c:ser>
          <c:idx val="1"/>
          <c:order val="1"/>
          <c:tx>
            <c:strRef>
              <c:f>accuracy_AVG!$O$11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accuracy_AVG!$L$12:$M$20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accuracy_AVG!$O$12:$O$20</c:f>
              <c:numCache>
                <c:formatCode>General</c:formatCode>
                <c:ptCount val="9"/>
                <c:pt idx="0">
                  <c:v>0.99407999999999996</c:v>
                </c:pt>
                <c:pt idx="1">
                  <c:v>0.48396</c:v>
                </c:pt>
                <c:pt idx="2">
                  <c:v>0.99507999999999996</c:v>
                </c:pt>
                <c:pt idx="3">
                  <c:v>0.99528000000000005</c:v>
                </c:pt>
                <c:pt idx="4">
                  <c:v>0.67779999999999996</c:v>
                </c:pt>
                <c:pt idx="5">
                  <c:v>0.96892</c:v>
                </c:pt>
                <c:pt idx="6">
                  <c:v>0.99760000000000004</c:v>
                </c:pt>
                <c:pt idx="7">
                  <c:v>8.8000000000000003E-4</c:v>
                </c:pt>
                <c:pt idx="8">
                  <c:v>0.94652000000000003</c:v>
                </c:pt>
              </c:numCache>
            </c:numRef>
          </c:val>
        </c:ser>
        <c:ser>
          <c:idx val="2"/>
          <c:order val="2"/>
          <c:tx>
            <c:strRef>
              <c:f>accuracy_AVG!$P$11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multiLvlStrRef>
              <c:f>accuracy_AVG!$L$12:$M$20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accuracy_AVG!$P$12:$P$20</c:f>
              <c:numCache>
                <c:formatCode>General</c:formatCode>
                <c:ptCount val="9"/>
                <c:pt idx="0">
                  <c:v>0.78495999999999999</c:v>
                </c:pt>
                <c:pt idx="1">
                  <c:v>0.33035999999999999</c:v>
                </c:pt>
                <c:pt idx="2">
                  <c:v>0.81732000000000005</c:v>
                </c:pt>
                <c:pt idx="3">
                  <c:v>0.95716000000000001</c:v>
                </c:pt>
                <c:pt idx="4">
                  <c:v>0.66700000000000004</c:v>
                </c:pt>
                <c:pt idx="5">
                  <c:v>0.94252000000000002</c:v>
                </c:pt>
                <c:pt idx="6">
                  <c:v>0.99760000000000004</c:v>
                </c:pt>
                <c:pt idx="7">
                  <c:v>8.8000000000000003E-4</c:v>
                </c:pt>
                <c:pt idx="8">
                  <c:v>0.94652000000000003</c:v>
                </c:pt>
              </c:numCache>
            </c:numRef>
          </c:val>
        </c:ser>
        <c:ser>
          <c:idx val="3"/>
          <c:order val="3"/>
          <c:tx>
            <c:strRef>
              <c:f>accuracy_AVG!$Q$11</c:f>
              <c:strCache>
                <c:ptCount val="1"/>
                <c:pt idx="0">
                  <c:v>NORANK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multiLvlStrRef>
              <c:f>accuracy_AVG!$L$12:$M$20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accuracy_AVG!$Q$12:$Q$20</c:f>
              <c:numCache>
                <c:formatCode>General</c:formatCode>
                <c:ptCount val="9"/>
                <c:pt idx="0">
                  <c:v>0.46095999999999998</c:v>
                </c:pt>
                <c:pt idx="1">
                  <c:v>0.18715999999999999</c:v>
                </c:pt>
                <c:pt idx="2">
                  <c:v>0.4824</c:v>
                </c:pt>
                <c:pt idx="3">
                  <c:v>0.56940000000000002</c:v>
                </c:pt>
                <c:pt idx="4">
                  <c:v>0.45144000000000001</c:v>
                </c:pt>
                <c:pt idx="5">
                  <c:v>0.57084000000000001</c:v>
                </c:pt>
                <c:pt idx="6">
                  <c:v>0.88012000000000001</c:v>
                </c:pt>
                <c:pt idx="7">
                  <c:v>7.3800000000000005E-4</c:v>
                </c:pt>
                <c:pt idx="8">
                  <c:v>0.56866666666666699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379232"/>
        <c:axId val="1248041632"/>
      </c:barChart>
      <c:valAx>
        <c:axId val="12480416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6451111111111110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587379232"/>
        <c:crosses val="autoZero"/>
        <c:crossBetween val="between"/>
      </c:valAx>
      <c:catAx>
        <c:axId val="1587379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248041632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Average Accuracy</a:t>
            </a:r>
          </a:p>
        </c:rich>
      </c:tx>
      <c:layout>
        <c:manualLayout>
          <c:xMode val="edge"/>
          <c:yMode val="edge"/>
          <c:x val="0.37706250000000002"/>
          <c:y val="3.5000000000000003E-2"/>
        </c:manualLayout>
      </c:layout>
      <c:overlay val="0"/>
    </c:title>
    <c:autoTitleDeleted val="0"/>
    <c:plotArea>
      <c:layout>
        <c:manualLayout>
          <c:xMode val="edge"/>
          <c:yMode val="edge"/>
          <c:x val="8.6562500000000001E-2"/>
          <c:y val="0.1468888888888889"/>
          <c:w val="0.70868750000000003"/>
          <c:h val="0.83311111111111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accuracy_AVG!$N$25</c:f>
              <c:strCache>
                <c:ptCount val="1"/>
                <c:pt idx="0">
                  <c:v>KRAKEN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accuracy_AVG!$L$26:$M$37</c:f>
              <c:multiLvlStrCache>
                <c:ptCount val="12"/>
                <c:lvl>
                  <c:pt idx="0">
                    <c:v>FAMILY</c:v>
                  </c:pt>
                  <c:pt idx="1">
                    <c:v>GENUS</c:v>
                  </c:pt>
                  <c:pt idx="2">
                    <c:v>SPECIES</c:v>
                  </c:pt>
                  <c:pt idx="3">
                    <c:v>NORANK</c:v>
                  </c:pt>
                  <c:pt idx="4">
                    <c:v>FAMILY</c:v>
                  </c:pt>
                  <c:pt idx="5">
                    <c:v>GENUS</c:v>
                  </c:pt>
                  <c:pt idx="6">
                    <c:v>SPECIES</c:v>
                  </c:pt>
                  <c:pt idx="7">
                    <c:v>NORANK</c:v>
                  </c:pt>
                  <c:pt idx="8">
                    <c:v>FAMILY</c:v>
                  </c:pt>
                  <c:pt idx="9">
                    <c:v>GENUS</c:v>
                  </c:pt>
                  <c:pt idx="10">
                    <c:v>SPECIES</c:v>
                  </c:pt>
                  <c:pt idx="11">
                    <c:v>NORANK</c:v>
                  </c:pt>
                </c:lvl>
                <c:lvl>
                  <c:pt idx="0">
                    <c:v>MiSeq</c:v>
                  </c:pt>
                  <c:pt idx="4">
                    <c:v>CLR</c:v>
                  </c:pt>
                  <c:pt idx="8">
                    <c:v>CCS</c:v>
                  </c:pt>
                </c:lvl>
              </c:multiLvlStrCache>
            </c:multiLvlStrRef>
          </c:cat>
          <c:val>
            <c:numRef>
              <c:f>accuracy_AVG!$N$26:$N$37</c:f>
              <c:numCache>
                <c:formatCode>General</c:formatCode>
                <c:ptCount val="12"/>
                <c:pt idx="0">
                  <c:v>0.998</c:v>
                </c:pt>
                <c:pt idx="1">
                  <c:v>0.99407999999999996</c:v>
                </c:pt>
                <c:pt idx="2">
                  <c:v>0.78495999999999999</c:v>
                </c:pt>
                <c:pt idx="3">
                  <c:v>0.46095999999999998</c:v>
                </c:pt>
                <c:pt idx="4">
                  <c:v>0.49743999999999999</c:v>
                </c:pt>
                <c:pt idx="5">
                  <c:v>0.48396</c:v>
                </c:pt>
                <c:pt idx="6">
                  <c:v>0.33035999999999999</c:v>
                </c:pt>
                <c:pt idx="7">
                  <c:v>0.18715999999999999</c:v>
                </c:pt>
                <c:pt idx="8">
                  <c:v>0.99795999999999996</c:v>
                </c:pt>
                <c:pt idx="9">
                  <c:v>0.99507999999999996</c:v>
                </c:pt>
                <c:pt idx="10">
                  <c:v>0.81732000000000005</c:v>
                </c:pt>
                <c:pt idx="11">
                  <c:v>0.4824</c:v>
                </c:pt>
              </c:numCache>
            </c:numRef>
          </c:val>
        </c:ser>
        <c:ser>
          <c:idx val="1"/>
          <c:order val="1"/>
          <c:tx>
            <c:strRef>
              <c:f>accuracy_AVG!$O$25</c:f>
              <c:strCache>
                <c:ptCount val="1"/>
                <c:pt idx="0">
                  <c:v>BLASTN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accuracy_AVG!$L$26:$M$37</c:f>
              <c:multiLvlStrCache>
                <c:ptCount val="12"/>
                <c:lvl>
                  <c:pt idx="0">
                    <c:v>FAMILY</c:v>
                  </c:pt>
                  <c:pt idx="1">
                    <c:v>GENUS</c:v>
                  </c:pt>
                  <c:pt idx="2">
                    <c:v>SPECIES</c:v>
                  </c:pt>
                  <c:pt idx="3">
                    <c:v>NORANK</c:v>
                  </c:pt>
                  <c:pt idx="4">
                    <c:v>FAMILY</c:v>
                  </c:pt>
                  <c:pt idx="5">
                    <c:v>GENUS</c:v>
                  </c:pt>
                  <c:pt idx="6">
                    <c:v>SPECIES</c:v>
                  </c:pt>
                  <c:pt idx="7">
                    <c:v>NORANK</c:v>
                  </c:pt>
                  <c:pt idx="8">
                    <c:v>FAMILY</c:v>
                  </c:pt>
                  <c:pt idx="9">
                    <c:v>GENUS</c:v>
                  </c:pt>
                  <c:pt idx="10">
                    <c:v>SPECIES</c:v>
                  </c:pt>
                  <c:pt idx="11">
                    <c:v>NORANK</c:v>
                  </c:pt>
                </c:lvl>
                <c:lvl>
                  <c:pt idx="0">
                    <c:v>MiSeq</c:v>
                  </c:pt>
                  <c:pt idx="4">
                    <c:v>CLR</c:v>
                  </c:pt>
                  <c:pt idx="8">
                    <c:v>CCS</c:v>
                  </c:pt>
                </c:lvl>
              </c:multiLvlStrCache>
            </c:multiLvlStrRef>
          </c:cat>
          <c:val>
            <c:numRef>
              <c:f>accuracy_AVG!$O$26:$O$37</c:f>
              <c:numCache>
                <c:formatCode>General</c:formatCode>
                <c:ptCount val="12"/>
                <c:pt idx="0">
                  <c:v>0.99528000000000005</c:v>
                </c:pt>
                <c:pt idx="1">
                  <c:v>0.99528000000000005</c:v>
                </c:pt>
                <c:pt idx="2">
                  <c:v>0.95716000000000001</c:v>
                </c:pt>
                <c:pt idx="3">
                  <c:v>0.56940000000000002</c:v>
                </c:pt>
                <c:pt idx="4">
                  <c:v>0.67779999999999996</c:v>
                </c:pt>
                <c:pt idx="5">
                  <c:v>0.67779999999999996</c:v>
                </c:pt>
                <c:pt idx="6">
                  <c:v>0.66700000000000004</c:v>
                </c:pt>
                <c:pt idx="7">
                  <c:v>0.45144000000000001</c:v>
                </c:pt>
                <c:pt idx="8">
                  <c:v>0.96892</c:v>
                </c:pt>
                <c:pt idx="9">
                  <c:v>0.96892</c:v>
                </c:pt>
                <c:pt idx="10">
                  <c:v>0.94252000000000002</c:v>
                </c:pt>
                <c:pt idx="11">
                  <c:v>0.57084000000000001</c:v>
                </c:pt>
              </c:numCache>
            </c:numRef>
          </c:val>
        </c:ser>
        <c:ser>
          <c:idx val="2"/>
          <c:order val="2"/>
          <c:tx>
            <c:strRef>
              <c:f>accuracy_AVG!$P$25</c:f>
              <c:strCache>
                <c:ptCount val="1"/>
                <c:pt idx="0">
                  <c:v>PATHOSCOPE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multiLvlStrRef>
              <c:f>accuracy_AVG!$L$26:$M$37</c:f>
              <c:multiLvlStrCache>
                <c:ptCount val="12"/>
                <c:lvl>
                  <c:pt idx="0">
                    <c:v>FAMILY</c:v>
                  </c:pt>
                  <c:pt idx="1">
                    <c:v>GENUS</c:v>
                  </c:pt>
                  <c:pt idx="2">
                    <c:v>SPECIES</c:v>
                  </c:pt>
                  <c:pt idx="3">
                    <c:v>NORANK</c:v>
                  </c:pt>
                  <c:pt idx="4">
                    <c:v>FAMILY</c:v>
                  </c:pt>
                  <c:pt idx="5">
                    <c:v>GENUS</c:v>
                  </c:pt>
                  <c:pt idx="6">
                    <c:v>SPECIES</c:v>
                  </c:pt>
                  <c:pt idx="7">
                    <c:v>NORANK</c:v>
                  </c:pt>
                  <c:pt idx="8">
                    <c:v>FAMILY</c:v>
                  </c:pt>
                  <c:pt idx="9">
                    <c:v>GENUS</c:v>
                  </c:pt>
                  <c:pt idx="10">
                    <c:v>SPECIES</c:v>
                  </c:pt>
                  <c:pt idx="11">
                    <c:v>NORANK</c:v>
                  </c:pt>
                </c:lvl>
                <c:lvl>
                  <c:pt idx="0">
                    <c:v>MiSeq</c:v>
                  </c:pt>
                  <c:pt idx="4">
                    <c:v>CLR</c:v>
                  </c:pt>
                  <c:pt idx="8">
                    <c:v>CCS</c:v>
                  </c:pt>
                </c:lvl>
              </c:multiLvlStrCache>
            </c:multiLvlStrRef>
          </c:cat>
          <c:val>
            <c:numRef>
              <c:f>accuracy_AVG!$P$26:$P$37</c:f>
              <c:numCache>
                <c:formatCode>General</c:formatCode>
                <c:ptCount val="12"/>
                <c:pt idx="0">
                  <c:v>0.99760000000000004</c:v>
                </c:pt>
                <c:pt idx="1">
                  <c:v>0.99760000000000004</c:v>
                </c:pt>
                <c:pt idx="2">
                  <c:v>0.99760000000000004</c:v>
                </c:pt>
                <c:pt idx="3">
                  <c:v>0.88012000000000001</c:v>
                </c:pt>
                <c:pt idx="4">
                  <c:v>8.8000000000000003E-4</c:v>
                </c:pt>
                <c:pt idx="5">
                  <c:v>8.8000000000000003E-4</c:v>
                </c:pt>
                <c:pt idx="6">
                  <c:v>8.8000000000000003E-4</c:v>
                </c:pt>
                <c:pt idx="7">
                  <c:v>7.3800000000000005E-4</c:v>
                </c:pt>
                <c:pt idx="8">
                  <c:v>0.94652000000000003</c:v>
                </c:pt>
                <c:pt idx="9">
                  <c:v>0.94652000000000003</c:v>
                </c:pt>
                <c:pt idx="10">
                  <c:v>0.94652000000000003</c:v>
                </c:pt>
                <c:pt idx="11">
                  <c:v>0.56866666666666699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375088"/>
        <c:axId val="1248037376"/>
      </c:barChart>
      <c:valAx>
        <c:axId val="1248037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642666358024691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587375088"/>
        <c:crosses val="autoZero"/>
        <c:crossBetween val="between"/>
      </c:valAx>
      <c:catAx>
        <c:axId val="1587375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24803737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Average Accuracy</a:t>
            </a:r>
          </a:p>
        </c:rich>
      </c:tx>
      <c:layout>
        <c:manualLayout>
          <c:xMode val="edge"/>
          <c:yMode val="edge"/>
          <c:x val="0.37706250000000002"/>
          <c:y val="3.5000000000000003E-2"/>
        </c:manualLayout>
      </c:layout>
      <c:overlay val="0"/>
    </c:title>
    <c:autoTitleDeleted val="0"/>
    <c:plotArea>
      <c:layout>
        <c:manualLayout>
          <c:xMode val="edge"/>
          <c:yMode val="edge"/>
          <c:x val="8.6562500000000001E-2"/>
          <c:y val="0.1468888888888889"/>
          <c:w val="0.78806232638888896"/>
          <c:h val="0.83311111111111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accuracy_AVG!$N$51</c:f>
              <c:strCache>
                <c:ptCount val="1"/>
                <c:pt idx="0">
                  <c:v>MiSeq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accuracy_AVG!$L$52:$M$63</c:f>
              <c:multiLvlStrCache>
                <c:ptCount val="12"/>
                <c:lvl>
                  <c:pt idx="0">
                    <c:v>FAMILY</c:v>
                  </c:pt>
                  <c:pt idx="1">
                    <c:v>GENUS</c:v>
                  </c:pt>
                  <c:pt idx="2">
                    <c:v>SPECIES</c:v>
                  </c:pt>
                  <c:pt idx="3">
                    <c:v>NORANK</c:v>
                  </c:pt>
                  <c:pt idx="4">
                    <c:v>FAMILY</c:v>
                  </c:pt>
                  <c:pt idx="5">
                    <c:v>GENUS</c:v>
                  </c:pt>
                  <c:pt idx="6">
                    <c:v>SPECIES</c:v>
                  </c:pt>
                  <c:pt idx="7">
                    <c:v>NORANK</c:v>
                  </c:pt>
                  <c:pt idx="8">
                    <c:v>FAMILY</c:v>
                  </c:pt>
                  <c:pt idx="9">
                    <c:v>GENUS</c:v>
                  </c:pt>
                  <c:pt idx="10">
                    <c:v>SPECIES</c:v>
                  </c:pt>
                  <c:pt idx="11">
                    <c:v>NORANK</c:v>
                  </c:pt>
                </c:lvl>
                <c:lvl>
                  <c:pt idx="0">
                    <c:v>KRAKEN</c:v>
                  </c:pt>
                  <c:pt idx="4">
                    <c:v>BLASTN</c:v>
                  </c:pt>
                  <c:pt idx="8">
                    <c:v>PATHOSCOPE</c:v>
                  </c:pt>
                </c:lvl>
              </c:multiLvlStrCache>
            </c:multiLvlStrRef>
          </c:cat>
          <c:val>
            <c:numRef>
              <c:f>accuracy_AVG!$N$52:$N$63</c:f>
              <c:numCache>
                <c:formatCode>General</c:formatCode>
                <c:ptCount val="12"/>
                <c:pt idx="0">
                  <c:v>0.998</c:v>
                </c:pt>
                <c:pt idx="1">
                  <c:v>0.99407999999999996</c:v>
                </c:pt>
                <c:pt idx="2">
                  <c:v>0.78495999999999999</c:v>
                </c:pt>
                <c:pt idx="3">
                  <c:v>0.46095999999999998</c:v>
                </c:pt>
                <c:pt idx="4">
                  <c:v>0.99528000000000005</c:v>
                </c:pt>
                <c:pt idx="5">
                  <c:v>0.99528000000000005</c:v>
                </c:pt>
                <c:pt idx="6">
                  <c:v>0.95716000000000001</c:v>
                </c:pt>
                <c:pt idx="7">
                  <c:v>0.56940000000000002</c:v>
                </c:pt>
                <c:pt idx="8">
                  <c:v>0.99760000000000004</c:v>
                </c:pt>
                <c:pt idx="9">
                  <c:v>0.99760000000000004</c:v>
                </c:pt>
                <c:pt idx="10">
                  <c:v>0.99760000000000004</c:v>
                </c:pt>
                <c:pt idx="11">
                  <c:v>0.88012000000000001</c:v>
                </c:pt>
              </c:numCache>
            </c:numRef>
          </c:val>
        </c:ser>
        <c:ser>
          <c:idx val="1"/>
          <c:order val="1"/>
          <c:tx>
            <c:strRef>
              <c:f>accuracy_AVG!$O$51</c:f>
              <c:strCache>
                <c:ptCount val="1"/>
                <c:pt idx="0">
                  <c:v>CLR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accuracy_AVG!$L$52:$M$63</c:f>
              <c:multiLvlStrCache>
                <c:ptCount val="12"/>
                <c:lvl>
                  <c:pt idx="0">
                    <c:v>FAMILY</c:v>
                  </c:pt>
                  <c:pt idx="1">
                    <c:v>GENUS</c:v>
                  </c:pt>
                  <c:pt idx="2">
                    <c:v>SPECIES</c:v>
                  </c:pt>
                  <c:pt idx="3">
                    <c:v>NORANK</c:v>
                  </c:pt>
                  <c:pt idx="4">
                    <c:v>FAMILY</c:v>
                  </c:pt>
                  <c:pt idx="5">
                    <c:v>GENUS</c:v>
                  </c:pt>
                  <c:pt idx="6">
                    <c:v>SPECIES</c:v>
                  </c:pt>
                  <c:pt idx="7">
                    <c:v>NORANK</c:v>
                  </c:pt>
                  <c:pt idx="8">
                    <c:v>FAMILY</c:v>
                  </c:pt>
                  <c:pt idx="9">
                    <c:v>GENUS</c:v>
                  </c:pt>
                  <c:pt idx="10">
                    <c:v>SPECIES</c:v>
                  </c:pt>
                  <c:pt idx="11">
                    <c:v>NORANK</c:v>
                  </c:pt>
                </c:lvl>
                <c:lvl>
                  <c:pt idx="0">
                    <c:v>KRAKEN</c:v>
                  </c:pt>
                  <c:pt idx="4">
                    <c:v>BLASTN</c:v>
                  </c:pt>
                  <c:pt idx="8">
                    <c:v>PATHOSCOPE</c:v>
                  </c:pt>
                </c:lvl>
              </c:multiLvlStrCache>
            </c:multiLvlStrRef>
          </c:cat>
          <c:val>
            <c:numRef>
              <c:f>accuracy_AVG!$O$52:$O$63</c:f>
              <c:numCache>
                <c:formatCode>General</c:formatCode>
                <c:ptCount val="12"/>
                <c:pt idx="0">
                  <c:v>0.49743999999999999</c:v>
                </c:pt>
                <c:pt idx="1">
                  <c:v>0.48396</c:v>
                </c:pt>
                <c:pt idx="2">
                  <c:v>0.33035999999999999</c:v>
                </c:pt>
                <c:pt idx="3">
                  <c:v>0.18715999999999999</c:v>
                </c:pt>
                <c:pt idx="4">
                  <c:v>0.67779999999999996</c:v>
                </c:pt>
                <c:pt idx="5">
                  <c:v>0.67779999999999996</c:v>
                </c:pt>
                <c:pt idx="6">
                  <c:v>0.66700000000000004</c:v>
                </c:pt>
                <c:pt idx="7">
                  <c:v>0.45144000000000001</c:v>
                </c:pt>
                <c:pt idx="8">
                  <c:v>8.8000000000000003E-4</c:v>
                </c:pt>
                <c:pt idx="9">
                  <c:v>8.8000000000000003E-4</c:v>
                </c:pt>
                <c:pt idx="10">
                  <c:v>8.8000000000000003E-4</c:v>
                </c:pt>
                <c:pt idx="11">
                  <c:v>7.3800000000000005E-4</c:v>
                </c:pt>
              </c:numCache>
            </c:numRef>
          </c:val>
        </c:ser>
        <c:ser>
          <c:idx val="2"/>
          <c:order val="2"/>
          <c:tx>
            <c:strRef>
              <c:f>accuracy_AVG!$P$51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multiLvlStrRef>
              <c:f>accuracy_AVG!$L$52:$M$63</c:f>
              <c:multiLvlStrCache>
                <c:ptCount val="12"/>
                <c:lvl>
                  <c:pt idx="0">
                    <c:v>FAMILY</c:v>
                  </c:pt>
                  <c:pt idx="1">
                    <c:v>GENUS</c:v>
                  </c:pt>
                  <c:pt idx="2">
                    <c:v>SPECIES</c:v>
                  </c:pt>
                  <c:pt idx="3">
                    <c:v>NORANK</c:v>
                  </c:pt>
                  <c:pt idx="4">
                    <c:v>FAMILY</c:v>
                  </c:pt>
                  <c:pt idx="5">
                    <c:v>GENUS</c:v>
                  </c:pt>
                  <c:pt idx="6">
                    <c:v>SPECIES</c:v>
                  </c:pt>
                  <c:pt idx="7">
                    <c:v>NORANK</c:v>
                  </c:pt>
                  <c:pt idx="8">
                    <c:v>FAMILY</c:v>
                  </c:pt>
                  <c:pt idx="9">
                    <c:v>GENUS</c:v>
                  </c:pt>
                  <c:pt idx="10">
                    <c:v>SPECIES</c:v>
                  </c:pt>
                  <c:pt idx="11">
                    <c:v>NORANK</c:v>
                  </c:pt>
                </c:lvl>
                <c:lvl>
                  <c:pt idx="0">
                    <c:v>KRAKEN</c:v>
                  </c:pt>
                  <c:pt idx="4">
                    <c:v>BLASTN</c:v>
                  </c:pt>
                  <c:pt idx="8">
                    <c:v>PATHOSCOPE</c:v>
                  </c:pt>
                </c:lvl>
              </c:multiLvlStrCache>
            </c:multiLvlStrRef>
          </c:cat>
          <c:val>
            <c:numRef>
              <c:f>accuracy_AVG!$P$52:$P$63</c:f>
              <c:numCache>
                <c:formatCode>General</c:formatCode>
                <c:ptCount val="12"/>
                <c:pt idx="0">
                  <c:v>0.99795999999999996</c:v>
                </c:pt>
                <c:pt idx="1">
                  <c:v>0.99507999999999996</c:v>
                </c:pt>
                <c:pt idx="2">
                  <c:v>0.81732000000000005</c:v>
                </c:pt>
                <c:pt idx="3">
                  <c:v>0.4824</c:v>
                </c:pt>
                <c:pt idx="4">
                  <c:v>0.96892</c:v>
                </c:pt>
                <c:pt idx="5">
                  <c:v>0.96892</c:v>
                </c:pt>
                <c:pt idx="6">
                  <c:v>0.94252000000000002</c:v>
                </c:pt>
                <c:pt idx="7">
                  <c:v>0.57084000000000001</c:v>
                </c:pt>
                <c:pt idx="8">
                  <c:v>0.94652000000000003</c:v>
                </c:pt>
                <c:pt idx="9">
                  <c:v>0.94652000000000003</c:v>
                </c:pt>
                <c:pt idx="10">
                  <c:v>0.94652000000000003</c:v>
                </c:pt>
                <c:pt idx="11">
                  <c:v>0.56866666666666699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372128"/>
        <c:axId val="1248037984"/>
      </c:barChart>
      <c:valAx>
        <c:axId val="12480379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642666358024691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587372128"/>
        <c:crosses val="autoZero"/>
        <c:crossBetween val="between"/>
      </c:valAx>
      <c:catAx>
        <c:axId val="1587372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248037984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Average Accuracy (Divergent Bacteria Group)</a:t>
            </a:r>
          </a:p>
        </c:rich>
      </c:tx>
      <c:layout>
        <c:manualLayout>
          <c:xMode val="edge"/>
          <c:yMode val="edge"/>
          <c:x val="0.24343732638888887"/>
          <c:y val="3.5000000000000003E-2"/>
        </c:manualLayout>
      </c:layout>
      <c:overlay val="0"/>
    </c:title>
    <c:autoTitleDeleted val="0"/>
    <c:plotArea>
      <c:layout>
        <c:manualLayout>
          <c:xMode val="edge"/>
          <c:yMode val="edge"/>
          <c:x val="0.02"/>
          <c:y val="0.1468888888888889"/>
          <c:w val="0.85462482638888893"/>
          <c:h val="0.83311111111111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accuracy_AVG!$AB$167</c:f>
              <c:strCache>
                <c:ptCount val="1"/>
                <c:pt idx="0">
                  <c:v>MiSeq</c:v>
                </c:pt>
              </c:strCache>
            </c:strRef>
          </c:tx>
          <c:invertIfNegative val="0"/>
          <c:cat>
            <c:multiLvlStrRef>
              <c:f>accuracy_AVG!$Z$168:$AA$179</c:f>
              <c:multiLvlStrCache>
                <c:ptCount val="12"/>
                <c:lvl>
                  <c:pt idx="0">
                    <c:v>FAMILY</c:v>
                  </c:pt>
                  <c:pt idx="1">
                    <c:v>GENUS</c:v>
                  </c:pt>
                  <c:pt idx="2">
                    <c:v>SPECIES</c:v>
                  </c:pt>
                  <c:pt idx="3">
                    <c:v>NORANK</c:v>
                  </c:pt>
                  <c:pt idx="4">
                    <c:v>FAMILY</c:v>
                  </c:pt>
                  <c:pt idx="5">
                    <c:v>GENUS</c:v>
                  </c:pt>
                  <c:pt idx="6">
                    <c:v>SPECIES</c:v>
                  </c:pt>
                  <c:pt idx="7">
                    <c:v>NORANK</c:v>
                  </c:pt>
                  <c:pt idx="8">
                    <c:v>FAMILY</c:v>
                  </c:pt>
                  <c:pt idx="9">
                    <c:v>GENUS</c:v>
                  </c:pt>
                  <c:pt idx="10">
                    <c:v>SPECIES</c:v>
                  </c:pt>
                  <c:pt idx="11">
                    <c:v>NORANK</c:v>
                  </c:pt>
                </c:lvl>
                <c:lvl>
                  <c:pt idx="0">
                    <c:v>KRAKEN</c:v>
                  </c:pt>
                  <c:pt idx="4">
                    <c:v>BLASTN</c:v>
                  </c:pt>
                  <c:pt idx="8">
                    <c:v>PATHOSCOPE</c:v>
                  </c:pt>
                </c:lvl>
              </c:multiLvlStrCache>
            </c:multiLvlStrRef>
          </c:cat>
          <c:val>
            <c:numRef>
              <c:f>accuracy_AVG!$AB$168:$AB$179</c:f>
              <c:numCache>
                <c:formatCode>General</c:formatCode>
                <c:ptCount val="12"/>
                <c:pt idx="0">
                  <c:v>0.99545454545454504</c:v>
                </c:pt>
                <c:pt idx="1">
                  <c:v>0.98863636363636398</c:v>
                </c:pt>
                <c:pt idx="2">
                  <c:v>0.86718181818181805</c:v>
                </c:pt>
                <c:pt idx="3">
                  <c:v>0.25045454545454499</c:v>
                </c:pt>
                <c:pt idx="4">
                  <c:v>0.98927272727272697</c:v>
                </c:pt>
                <c:pt idx="5">
                  <c:v>0.98927272727272697</c:v>
                </c:pt>
                <c:pt idx="6">
                  <c:v>0.93027272727272703</c:v>
                </c:pt>
                <c:pt idx="7">
                  <c:v>0.39872727272727299</c:v>
                </c:pt>
                <c:pt idx="8">
                  <c:v>0.99454545454545495</c:v>
                </c:pt>
                <c:pt idx="9">
                  <c:v>0.99454545454545495</c:v>
                </c:pt>
                <c:pt idx="10">
                  <c:v>0.99454545454545495</c:v>
                </c:pt>
                <c:pt idx="11">
                  <c:v>0.90909090909090895</c:v>
                </c:pt>
              </c:numCache>
            </c:numRef>
          </c:val>
        </c:ser>
        <c:ser>
          <c:idx val="1"/>
          <c:order val="1"/>
          <c:tx>
            <c:strRef>
              <c:f>accuracy_AVG!$AC$167</c:f>
              <c:strCache>
                <c:ptCount val="1"/>
                <c:pt idx="0">
                  <c:v>CLR</c:v>
                </c:pt>
              </c:strCache>
            </c:strRef>
          </c:tx>
          <c:invertIfNegative val="0"/>
          <c:cat>
            <c:multiLvlStrRef>
              <c:f>accuracy_AVG!$Z$168:$AA$179</c:f>
              <c:multiLvlStrCache>
                <c:ptCount val="12"/>
                <c:lvl>
                  <c:pt idx="0">
                    <c:v>FAMILY</c:v>
                  </c:pt>
                  <c:pt idx="1">
                    <c:v>GENUS</c:v>
                  </c:pt>
                  <c:pt idx="2">
                    <c:v>SPECIES</c:v>
                  </c:pt>
                  <c:pt idx="3">
                    <c:v>NORANK</c:v>
                  </c:pt>
                  <c:pt idx="4">
                    <c:v>FAMILY</c:v>
                  </c:pt>
                  <c:pt idx="5">
                    <c:v>GENUS</c:v>
                  </c:pt>
                  <c:pt idx="6">
                    <c:v>SPECIES</c:v>
                  </c:pt>
                  <c:pt idx="7">
                    <c:v>NORANK</c:v>
                  </c:pt>
                  <c:pt idx="8">
                    <c:v>FAMILY</c:v>
                  </c:pt>
                  <c:pt idx="9">
                    <c:v>GENUS</c:v>
                  </c:pt>
                  <c:pt idx="10">
                    <c:v>SPECIES</c:v>
                  </c:pt>
                  <c:pt idx="11">
                    <c:v>NORANK</c:v>
                  </c:pt>
                </c:lvl>
                <c:lvl>
                  <c:pt idx="0">
                    <c:v>KRAKEN</c:v>
                  </c:pt>
                  <c:pt idx="4">
                    <c:v>BLASTN</c:v>
                  </c:pt>
                  <c:pt idx="8">
                    <c:v>PATHOSCOPE</c:v>
                  </c:pt>
                </c:lvl>
              </c:multiLvlStrCache>
            </c:multiLvlStrRef>
          </c:cat>
          <c:val>
            <c:numRef>
              <c:f>accuracy_AVG!$AC$168:$AC$179</c:f>
              <c:numCache>
                <c:formatCode>General</c:formatCode>
                <c:ptCount val="12"/>
                <c:pt idx="0">
                  <c:v>0.51272727272727303</c:v>
                </c:pt>
                <c:pt idx="1">
                  <c:v>0.49609090909090903</c:v>
                </c:pt>
                <c:pt idx="2">
                  <c:v>0.38118181818181801</c:v>
                </c:pt>
                <c:pt idx="3">
                  <c:v>7.7545454545454598E-2</c:v>
                </c:pt>
                <c:pt idx="4">
                  <c:v>0.68745454545454499</c:v>
                </c:pt>
                <c:pt idx="5">
                  <c:v>0.68745454545454499</c:v>
                </c:pt>
                <c:pt idx="6">
                  <c:v>0.67563636363636403</c:v>
                </c:pt>
                <c:pt idx="7">
                  <c:v>0.37763636363636399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8.1818181818181805E-4</c:v>
                </c:pt>
              </c:numCache>
            </c:numRef>
          </c:val>
        </c:ser>
        <c:ser>
          <c:idx val="2"/>
          <c:order val="2"/>
          <c:tx>
            <c:strRef>
              <c:f>accuracy_AVG!$AD$167</c:f>
              <c:strCache>
                <c:ptCount val="1"/>
                <c:pt idx="0">
                  <c:v>CCS</c:v>
                </c:pt>
              </c:strCache>
            </c:strRef>
          </c:tx>
          <c:invertIfNegative val="0"/>
          <c:cat>
            <c:multiLvlStrRef>
              <c:f>accuracy_AVG!$Z$168:$AA$179</c:f>
              <c:multiLvlStrCache>
                <c:ptCount val="12"/>
                <c:lvl>
                  <c:pt idx="0">
                    <c:v>FAMILY</c:v>
                  </c:pt>
                  <c:pt idx="1">
                    <c:v>GENUS</c:v>
                  </c:pt>
                  <c:pt idx="2">
                    <c:v>SPECIES</c:v>
                  </c:pt>
                  <c:pt idx="3">
                    <c:v>NORANK</c:v>
                  </c:pt>
                  <c:pt idx="4">
                    <c:v>FAMILY</c:v>
                  </c:pt>
                  <c:pt idx="5">
                    <c:v>GENUS</c:v>
                  </c:pt>
                  <c:pt idx="6">
                    <c:v>SPECIES</c:v>
                  </c:pt>
                  <c:pt idx="7">
                    <c:v>NORANK</c:v>
                  </c:pt>
                  <c:pt idx="8">
                    <c:v>FAMILY</c:v>
                  </c:pt>
                  <c:pt idx="9">
                    <c:v>GENUS</c:v>
                  </c:pt>
                  <c:pt idx="10">
                    <c:v>SPECIES</c:v>
                  </c:pt>
                  <c:pt idx="11">
                    <c:v>NORANK</c:v>
                  </c:pt>
                </c:lvl>
                <c:lvl>
                  <c:pt idx="0">
                    <c:v>KRAKEN</c:v>
                  </c:pt>
                  <c:pt idx="4">
                    <c:v>BLASTN</c:v>
                  </c:pt>
                  <c:pt idx="8">
                    <c:v>PATHOSCOPE</c:v>
                  </c:pt>
                </c:lvl>
              </c:multiLvlStrCache>
            </c:multiLvlStrRef>
          </c:cat>
          <c:val>
            <c:numRef>
              <c:f>accuracy_AVG!$AD$168:$AD$179</c:f>
              <c:numCache>
                <c:formatCode>General</c:formatCode>
                <c:ptCount val="12"/>
                <c:pt idx="0">
                  <c:v>0.99563636363636399</c:v>
                </c:pt>
                <c:pt idx="1">
                  <c:v>0.99063636363636398</c:v>
                </c:pt>
                <c:pt idx="2">
                  <c:v>0.89081818181818195</c:v>
                </c:pt>
                <c:pt idx="3">
                  <c:v>0.28581818181818203</c:v>
                </c:pt>
                <c:pt idx="4">
                  <c:v>0.92963636363636404</c:v>
                </c:pt>
                <c:pt idx="5">
                  <c:v>0.92963636363636404</c:v>
                </c:pt>
                <c:pt idx="6">
                  <c:v>0.88336363636363602</c:v>
                </c:pt>
                <c:pt idx="7">
                  <c:v>0.38190909090909098</c:v>
                </c:pt>
                <c:pt idx="8">
                  <c:v>0.97163636363636396</c:v>
                </c:pt>
                <c:pt idx="9">
                  <c:v>0.97163636363636396</c:v>
                </c:pt>
                <c:pt idx="10">
                  <c:v>0.97163636363636396</c:v>
                </c:pt>
                <c:pt idx="11">
                  <c:v>0.595409090909091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375680"/>
        <c:axId val="1248034336"/>
      </c:barChart>
      <c:valAx>
        <c:axId val="124803433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587375680"/>
        <c:crosses val="autoZero"/>
        <c:crossBetween val="between"/>
      </c:valAx>
      <c:catAx>
        <c:axId val="1587375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24803433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Accuracy (Near-Neighbor Bacteria Group)</a:t>
            </a:r>
          </a:p>
        </c:rich>
      </c:tx>
      <c:layout>
        <c:manualLayout>
          <c:xMode val="edge"/>
          <c:yMode val="edge"/>
          <c:x val="0.21037482638888891"/>
          <c:y val="3.5000000000000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.02"/>
          <c:y val="0.1468888888888889"/>
          <c:w val="0.85462482638888893"/>
          <c:h val="0.83311111111111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accuracy_AVG!$AM$151</c:f>
              <c:strCache>
                <c:ptCount val="1"/>
                <c:pt idx="0">
                  <c:v>MiSeq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accuracy_AVG!$AK$152:$AL$163</c:f>
              <c:multiLvlStrCache>
                <c:ptCount val="12"/>
                <c:lvl>
                  <c:pt idx="0">
                    <c:v>FAMILY</c:v>
                  </c:pt>
                  <c:pt idx="1">
                    <c:v>GENUS</c:v>
                  </c:pt>
                  <c:pt idx="2">
                    <c:v>SPECIES</c:v>
                  </c:pt>
                  <c:pt idx="3">
                    <c:v>NORANK</c:v>
                  </c:pt>
                  <c:pt idx="4">
                    <c:v>FAMILY</c:v>
                  </c:pt>
                  <c:pt idx="5">
                    <c:v>GENUS</c:v>
                  </c:pt>
                  <c:pt idx="6">
                    <c:v>SPECIES</c:v>
                  </c:pt>
                  <c:pt idx="7">
                    <c:v>NORANK</c:v>
                  </c:pt>
                  <c:pt idx="8">
                    <c:v>FAMILY</c:v>
                  </c:pt>
                  <c:pt idx="9">
                    <c:v>GENUS</c:v>
                  </c:pt>
                  <c:pt idx="10">
                    <c:v>SPECIES</c:v>
                  </c:pt>
                  <c:pt idx="11">
                    <c:v>NORANK</c:v>
                  </c:pt>
                </c:lvl>
                <c:lvl>
                  <c:pt idx="0">
                    <c:v>KRAKEN</c:v>
                  </c:pt>
                  <c:pt idx="4">
                    <c:v>BLASTN</c:v>
                  </c:pt>
                  <c:pt idx="8">
                    <c:v>PATHOSCOPE</c:v>
                  </c:pt>
                </c:lvl>
              </c:multiLvlStrCache>
            </c:multiLvlStrRef>
          </c:cat>
          <c:val>
            <c:numRef>
              <c:f>accuracy_AVG!$AM$152:$AM$163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0.29766666666666702</c:v>
                </c:pt>
                <c:pt idx="3">
                  <c:v>1.8666666666666699E-2</c:v>
                </c:pt>
                <c:pt idx="4">
                  <c:v>1</c:v>
                </c:pt>
                <c:pt idx="5">
                  <c:v>1</c:v>
                </c:pt>
                <c:pt idx="6">
                  <c:v>0.99399999999999999</c:v>
                </c:pt>
                <c:pt idx="7">
                  <c:v>0.19016666666666701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0.66716666666666702</c:v>
                </c:pt>
              </c:numCache>
            </c:numRef>
          </c:val>
        </c:ser>
        <c:ser>
          <c:idx val="1"/>
          <c:order val="1"/>
          <c:tx>
            <c:strRef>
              <c:f>accuracy_AVG!$AN$151</c:f>
              <c:strCache>
                <c:ptCount val="1"/>
                <c:pt idx="0">
                  <c:v>CLR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accuracy_AVG!$AK$152:$AL$163</c:f>
              <c:multiLvlStrCache>
                <c:ptCount val="12"/>
                <c:lvl>
                  <c:pt idx="0">
                    <c:v>FAMILY</c:v>
                  </c:pt>
                  <c:pt idx="1">
                    <c:v>GENUS</c:v>
                  </c:pt>
                  <c:pt idx="2">
                    <c:v>SPECIES</c:v>
                  </c:pt>
                  <c:pt idx="3">
                    <c:v>NORANK</c:v>
                  </c:pt>
                  <c:pt idx="4">
                    <c:v>FAMILY</c:v>
                  </c:pt>
                  <c:pt idx="5">
                    <c:v>GENUS</c:v>
                  </c:pt>
                  <c:pt idx="6">
                    <c:v>SPECIES</c:v>
                  </c:pt>
                  <c:pt idx="7">
                    <c:v>NORANK</c:v>
                  </c:pt>
                  <c:pt idx="8">
                    <c:v>FAMILY</c:v>
                  </c:pt>
                  <c:pt idx="9">
                    <c:v>GENUS</c:v>
                  </c:pt>
                  <c:pt idx="10">
                    <c:v>SPECIES</c:v>
                  </c:pt>
                  <c:pt idx="11">
                    <c:v>NORANK</c:v>
                  </c:pt>
                </c:lvl>
                <c:lvl>
                  <c:pt idx="0">
                    <c:v>KRAKEN</c:v>
                  </c:pt>
                  <c:pt idx="4">
                    <c:v>BLASTN</c:v>
                  </c:pt>
                  <c:pt idx="8">
                    <c:v>PATHOSCOPE</c:v>
                  </c:pt>
                </c:lvl>
              </c:multiLvlStrCache>
            </c:multiLvlStrRef>
          </c:cat>
          <c:val>
            <c:numRef>
              <c:f>accuracy_AVG!$AN$152:$AN$163</c:f>
              <c:numCache>
                <c:formatCode>General</c:formatCode>
                <c:ptCount val="12"/>
                <c:pt idx="0">
                  <c:v>0.522166666666667</c:v>
                </c:pt>
                <c:pt idx="1">
                  <c:v>0.522166666666667</c:v>
                </c:pt>
                <c:pt idx="2">
                  <c:v>5.6333333333333298E-2</c:v>
                </c:pt>
                <c:pt idx="3">
                  <c:v>2.3333333333333301E-3</c:v>
                </c:pt>
                <c:pt idx="4">
                  <c:v>0.69483333333333297</c:v>
                </c:pt>
                <c:pt idx="5">
                  <c:v>0.69483333333333297</c:v>
                </c:pt>
                <c:pt idx="6">
                  <c:v>0.67183333333333295</c:v>
                </c:pt>
                <c:pt idx="7">
                  <c:v>0.21183333333333301</c:v>
                </c:pt>
                <c:pt idx="8">
                  <c:v>3.33333333333333E-4</c:v>
                </c:pt>
                <c:pt idx="9">
                  <c:v>3.33333333333333E-4</c:v>
                </c:pt>
                <c:pt idx="10">
                  <c:v>3.33333333333333E-4</c:v>
                </c:pt>
                <c:pt idx="11">
                  <c:v>7.4999999999999993E-5</c:v>
                </c:pt>
              </c:numCache>
            </c:numRef>
          </c:val>
        </c:ser>
        <c:ser>
          <c:idx val="2"/>
          <c:order val="2"/>
          <c:tx>
            <c:strRef>
              <c:f>accuracy_AVG!$AO$151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accuracy_AVG!$AK$152:$AL$163</c:f>
              <c:multiLvlStrCache>
                <c:ptCount val="12"/>
                <c:lvl>
                  <c:pt idx="0">
                    <c:v>FAMILY</c:v>
                  </c:pt>
                  <c:pt idx="1">
                    <c:v>GENUS</c:v>
                  </c:pt>
                  <c:pt idx="2">
                    <c:v>SPECIES</c:v>
                  </c:pt>
                  <c:pt idx="3">
                    <c:v>NORANK</c:v>
                  </c:pt>
                  <c:pt idx="4">
                    <c:v>FAMILY</c:v>
                  </c:pt>
                  <c:pt idx="5">
                    <c:v>GENUS</c:v>
                  </c:pt>
                  <c:pt idx="6">
                    <c:v>SPECIES</c:v>
                  </c:pt>
                  <c:pt idx="7">
                    <c:v>NORANK</c:v>
                  </c:pt>
                  <c:pt idx="8">
                    <c:v>FAMILY</c:v>
                  </c:pt>
                  <c:pt idx="9">
                    <c:v>GENUS</c:v>
                  </c:pt>
                  <c:pt idx="10">
                    <c:v>SPECIES</c:v>
                  </c:pt>
                  <c:pt idx="11">
                    <c:v>NORANK</c:v>
                  </c:pt>
                </c:lvl>
                <c:lvl>
                  <c:pt idx="0">
                    <c:v>KRAKEN</c:v>
                  </c:pt>
                  <c:pt idx="4">
                    <c:v>BLASTN</c:v>
                  </c:pt>
                  <c:pt idx="8">
                    <c:v>PATHOSCOPE</c:v>
                  </c:pt>
                </c:lvl>
              </c:multiLvlStrCache>
            </c:multiLvlStrRef>
          </c:cat>
          <c:val>
            <c:numRef>
              <c:f>accuracy_AVG!$AO$152:$AO$163</c:f>
              <c:numCache>
                <c:formatCode>General</c:formatCode>
                <c:ptCount val="12"/>
                <c:pt idx="0">
                  <c:v>0.99966666666666704</c:v>
                </c:pt>
                <c:pt idx="1">
                  <c:v>0.99966666666666704</c:v>
                </c:pt>
                <c:pt idx="2">
                  <c:v>0.38600000000000001</c:v>
                </c:pt>
                <c:pt idx="3">
                  <c:v>2.2333333333333299E-2</c:v>
                </c:pt>
                <c:pt idx="4">
                  <c:v>0.99950000000000006</c:v>
                </c:pt>
                <c:pt idx="5">
                  <c:v>0.99950000000000006</c:v>
                </c:pt>
                <c:pt idx="6">
                  <c:v>0.99383333333333301</c:v>
                </c:pt>
                <c:pt idx="7">
                  <c:v>0.20016666666666699</c:v>
                </c:pt>
                <c:pt idx="8">
                  <c:v>0.99983333333333202</c:v>
                </c:pt>
                <c:pt idx="9">
                  <c:v>0.99983333333333202</c:v>
                </c:pt>
                <c:pt idx="10">
                  <c:v>0.99983333333333202</c:v>
                </c:pt>
                <c:pt idx="11">
                  <c:v>0.111194444444444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587372720"/>
        <c:axId val="1314146800"/>
      </c:barChart>
      <c:valAx>
        <c:axId val="1314146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72720"/>
        <c:crosses val="autoZero"/>
        <c:crossBetween val="between"/>
      </c:valAx>
      <c:catAx>
        <c:axId val="158737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146800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Average Accuracy (Virus</a:t>
            </a:r>
            <a:r>
              <a:rPr lang="en-US" baseline="0"/>
              <a:t> Group</a:t>
            </a:r>
            <a:r>
              <a:rPr lang="en-US"/>
              <a:t>)</a:t>
            </a:r>
          </a:p>
        </c:rich>
      </c:tx>
      <c:layout>
        <c:manualLayout>
          <c:xMode val="edge"/>
          <c:yMode val="edge"/>
          <c:x val="0.31487500000000002"/>
          <c:y val="3.5000000000000003E-2"/>
        </c:manualLayout>
      </c:layout>
      <c:overlay val="0"/>
    </c:title>
    <c:autoTitleDeleted val="0"/>
    <c:plotArea>
      <c:layout>
        <c:manualLayout>
          <c:xMode val="edge"/>
          <c:yMode val="edge"/>
          <c:x val="0.02"/>
          <c:y val="0.1468888888888889"/>
          <c:w val="0.85462482638888893"/>
          <c:h val="0.83311111111111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accuracy_AVG!$AX$151</c:f>
              <c:strCache>
                <c:ptCount val="1"/>
                <c:pt idx="0">
                  <c:v>MiSeq</c:v>
                </c:pt>
              </c:strCache>
            </c:strRef>
          </c:tx>
          <c:invertIfNegative val="0"/>
          <c:cat>
            <c:multiLvlStrRef>
              <c:f>accuracy_AVG!$AV$152:$AW$163</c:f>
              <c:multiLvlStrCache>
                <c:ptCount val="12"/>
                <c:lvl>
                  <c:pt idx="0">
                    <c:v>FAMILY</c:v>
                  </c:pt>
                  <c:pt idx="1">
                    <c:v>GENUS</c:v>
                  </c:pt>
                  <c:pt idx="2">
                    <c:v>SPECIES</c:v>
                  </c:pt>
                  <c:pt idx="3">
                    <c:v>NORANK</c:v>
                  </c:pt>
                  <c:pt idx="4">
                    <c:v>FAMILY</c:v>
                  </c:pt>
                  <c:pt idx="5">
                    <c:v>GENUS</c:v>
                  </c:pt>
                  <c:pt idx="6">
                    <c:v>SPECIES</c:v>
                  </c:pt>
                  <c:pt idx="7">
                    <c:v>NORANK</c:v>
                  </c:pt>
                  <c:pt idx="8">
                    <c:v>FAMILY</c:v>
                  </c:pt>
                  <c:pt idx="9">
                    <c:v>GENUS</c:v>
                  </c:pt>
                  <c:pt idx="10">
                    <c:v>SPECIES</c:v>
                  </c:pt>
                  <c:pt idx="11">
                    <c:v>NORANK</c:v>
                  </c:pt>
                </c:lvl>
                <c:lvl>
                  <c:pt idx="0">
                    <c:v>KRAKEN</c:v>
                  </c:pt>
                  <c:pt idx="4">
                    <c:v>BLASTN</c:v>
                  </c:pt>
                  <c:pt idx="8">
                    <c:v>PATHOSCOPE</c:v>
                  </c:pt>
                </c:lvl>
              </c:multiLvlStrCache>
            </c:multiLvlStrRef>
          </c:cat>
          <c:val>
            <c:numRef>
              <c:f>accuracy_AVG!$AX$152:$AX$163</c:f>
              <c:numCache>
                <c:formatCode>General</c:formatCode>
                <c:ptCount val="12"/>
                <c:pt idx="0">
                  <c:v>1</c:v>
                </c:pt>
                <c:pt idx="1">
                  <c:v>0.99744444444444402</c:v>
                </c:pt>
                <c:pt idx="2">
                  <c:v>0.96244444444444399</c:v>
                </c:pt>
                <c:pt idx="3">
                  <c:v>0.96244444444444399</c:v>
                </c:pt>
                <c:pt idx="4">
                  <c:v>1</c:v>
                </c:pt>
                <c:pt idx="5">
                  <c:v>1</c:v>
                </c:pt>
                <c:pt idx="6">
                  <c:v>0.96811111111111103</c:v>
                </c:pt>
                <c:pt idx="7">
                  <c:v>0.96811111111111103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accuracy_AVG!$AY$151</c:f>
              <c:strCache>
                <c:ptCount val="1"/>
                <c:pt idx="0">
                  <c:v>CLR</c:v>
                </c:pt>
              </c:strCache>
            </c:strRef>
          </c:tx>
          <c:invertIfNegative val="0"/>
          <c:cat>
            <c:multiLvlStrRef>
              <c:f>accuracy_AVG!$AV$152:$AW$163</c:f>
              <c:multiLvlStrCache>
                <c:ptCount val="12"/>
                <c:lvl>
                  <c:pt idx="0">
                    <c:v>FAMILY</c:v>
                  </c:pt>
                  <c:pt idx="1">
                    <c:v>GENUS</c:v>
                  </c:pt>
                  <c:pt idx="2">
                    <c:v>SPECIES</c:v>
                  </c:pt>
                  <c:pt idx="3">
                    <c:v>NORANK</c:v>
                  </c:pt>
                  <c:pt idx="4">
                    <c:v>FAMILY</c:v>
                  </c:pt>
                  <c:pt idx="5">
                    <c:v>GENUS</c:v>
                  </c:pt>
                  <c:pt idx="6">
                    <c:v>SPECIES</c:v>
                  </c:pt>
                  <c:pt idx="7">
                    <c:v>NORANK</c:v>
                  </c:pt>
                  <c:pt idx="8">
                    <c:v>FAMILY</c:v>
                  </c:pt>
                  <c:pt idx="9">
                    <c:v>GENUS</c:v>
                  </c:pt>
                  <c:pt idx="10">
                    <c:v>SPECIES</c:v>
                  </c:pt>
                  <c:pt idx="11">
                    <c:v>NORANK</c:v>
                  </c:pt>
                </c:lvl>
                <c:lvl>
                  <c:pt idx="0">
                    <c:v>KRAKEN</c:v>
                  </c:pt>
                  <c:pt idx="4">
                    <c:v>BLASTN</c:v>
                  </c:pt>
                  <c:pt idx="8">
                    <c:v>PATHOSCOPE</c:v>
                  </c:pt>
                </c:lvl>
              </c:multiLvlStrCache>
            </c:multiLvlStrRef>
          </c:cat>
          <c:val>
            <c:numRef>
              <c:f>accuracy_AVG!$AY$152:$AY$163</c:f>
              <c:numCache>
                <c:formatCode>General</c:formatCode>
                <c:ptCount val="12"/>
                <c:pt idx="0">
                  <c:v>0.46677777777777801</c:v>
                </c:pt>
                <c:pt idx="1">
                  <c:v>0.44966666666666699</c:v>
                </c:pt>
                <c:pt idx="2">
                  <c:v>0.42355555555555602</c:v>
                </c:pt>
                <c:pt idx="3">
                  <c:v>0.42355555555555602</c:v>
                </c:pt>
                <c:pt idx="4">
                  <c:v>0.65955555555555601</c:v>
                </c:pt>
                <c:pt idx="5">
                  <c:v>0.65955555555555601</c:v>
                </c:pt>
                <c:pt idx="6">
                  <c:v>0.65744444444444405</c:v>
                </c:pt>
                <c:pt idx="7">
                  <c:v>0.65744444444444405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</c:numCache>
            </c:numRef>
          </c:val>
        </c:ser>
        <c:ser>
          <c:idx val="2"/>
          <c:order val="2"/>
          <c:tx>
            <c:strRef>
              <c:f>accuracy_AVG!$AZ$151</c:f>
              <c:strCache>
                <c:ptCount val="1"/>
                <c:pt idx="0">
                  <c:v>CCS</c:v>
                </c:pt>
              </c:strCache>
            </c:strRef>
          </c:tx>
          <c:invertIfNegative val="0"/>
          <c:cat>
            <c:multiLvlStrRef>
              <c:f>accuracy_AVG!$AV$152:$AW$163</c:f>
              <c:multiLvlStrCache>
                <c:ptCount val="12"/>
                <c:lvl>
                  <c:pt idx="0">
                    <c:v>FAMILY</c:v>
                  </c:pt>
                  <c:pt idx="1">
                    <c:v>GENUS</c:v>
                  </c:pt>
                  <c:pt idx="2">
                    <c:v>SPECIES</c:v>
                  </c:pt>
                  <c:pt idx="3">
                    <c:v>NORANK</c:v>
                  </c:pt>
                  <c:pt idx="4">
                    <c:v>FAMILY</c:v>
                  </c:pt>
                  <c:pt idx="5">
                    <c:v>GENUS</c:v>
                  </c:pt>
                  <c:pt idx="6">
                    <c:v>SPECIES</c:v>
                  </c:pt>
                  <c:pt idx="7">
                    <c:v>NORANK</c:v>
                  </c:pt>
                  <c:pt idx="8">
                    <c:v>FAMILY</c:v>
                  </c:pt>
                  <c:pt idx="9">
                    <c:v>GENUS</c:v>
                  </c:pt>
                  <c:pt idx="10">
                    <c:v>SPECIES</c:v>
                  </c:pt>
                  <c:pt idx="11">
                    <c:v>NORANK</c:v>
                  </c:pt>
                </c:lvl>
                <c:lvl>
                  <c:pt idx="0">
                    <c:v>KRAKEN</c:v>
                  </c:pt>
                  <c:pt idx="4">
                    <c:v>BLASTN</c:v>
                  </c:pt>
                  <c:pt idx="8">
                    <c:v>PATHOSCOPE</c:v>
                  </c:pt>
                </c:lvl>
              </c:multiLvlStrCache>
            </c:multiLvlStrRef>
          </c:cat>
          <c:val>
            <c:numRef>
              <c:f>accuracy_AVG!$AZ$152:$AZ$163</c:f>
              <c:numCache>
                <c:formatCode>General</c:formatCode>
                <c:ptCount val="12"/>
                <c:pt idx="0">
                  <c:v>0.99988888888888905</c:v>
                </c:pt>
                <c:pt idx="1">
                  <c:v>0.998</c:v>
                </c:pt>
                <c:pt idx="2">
                  <c:v>0.97622222222222199</c:v>
                </c:pt>
                <c:pt idx="3">
                  <c:v>0.97622222222222199</c:v>
                </c:pt>
                <c:pt idx="4">
                  <c:v>1</c:v>
                </c:pt>
                <c:pt idx="5">
                  <c:v>1</c:v>
                </c:pt>
                <c:pt idx="6">
                  <c:v>0.986222222222222</c:v>
                </c:pt>
                <c:pt idx="7">
                  <c:v>0.986222222222222</c:v>
                </c:pt>
                <c:pt idx="8">
                  <c:v>0.88622222222222202</c:v>
                </c:pt>
                <c:pt idx="9">
                  <c:v>0.88622222222222202</c:v>
                </c:pt>
                <c:pt idx="10">
                  <c:v>0.88622222222222202</c:v>
                </c:pt>
                <c:pt idx="11">
                  <c:v>0.77777777777777801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373904"/>
        <c:axId val="1314144976"/>
      </c:barChart>
      <c:valAx>
        <c:axId val="131414497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587373904"/>
        <c:crosses val="autoZero"/>
        <c:crossBetween val="between"/>
      </c:valAx>
      <c:catAx>
        <c:axId val="1587373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31414497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994922303821485E-2"/>
          <c:y val="1.9969278033794162E-2"/>
          <c:w val="0.66433489132063417"/>
          <c:h val="0.96006144393241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accuracy_AVG!$H$160</c:f>
              <c:strCache>
                <c:ptCount val="1"/>
                <c:pt idx="0">
                  <c:v>S. aureus str. MRSA252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accuracy_AVG!$F$161:$G$163</c:f>
              <c:multiLvlStrCache>
                <c:ptCount val="3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</c:lvl>
                <c:lvl>
                  <c:pt idx="0">
                    <c:v>KRAKEN</c:v>
                  </c:pt>
                </c:lvl>
              </c:multiLvlStrCache>
            </c:multiLvlStrRef>
          </c:cat>
          <c:val>
            <c:numRef>
              <c:f>accuracy_AVG!$H$161:$H$163</c:f>
              <c:numCache>
                <c:formatCode>General</c:formatCode>
                <c:ptCount val="3"/>
                <c:pt idx="0">
                  <c:v>7.6999999999999999E-2</c:v>
                </c:pt>
                <c:pt idx="1">
                  <c:v>6.0000000000000001E-3</c:v>
                </c:pt>
                <c:pt idx="2">
                  <c:v>8.6999999999999994E-2</c:v>
                </c:pt>
              </c:numCache>
            </c:numRef>
          </c:val>
        </c:ser>
        <c:ser>
          <c:idx val="1"/>
          <c:order val="1"/>
          <c:tx>
            <c:strRef>
              <c:f>accuracy_AVG!$I$160</c:f>
              <c:strCache>
                <c:ptCount val="1"/>
                <c:pt idx="0">
                  <c:v>L. monocytogenes (str) M7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accuracy_AVG!$F$161:$G$163</c:f>
              <c:multiLvlStrCache>
                <c:ptCount val="3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</c:lvl>
                <c:lvl>
                  <c:pt idx="0">
                    <c:v>KRAKEN</c:v>
                  </c:pt>
                </c:lvl>
              </c:multiLvlStrCache>
            </c:multiLvlStrRef>
          </c:cat>
          <c:val>
            <c:numRef>
              <c:f>accuracy_AVG!$I$161:$I$163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1E-3</c:v>
                </c:pt>
              </c:numCache>
            </c:numRef>
          </c:val>
        </c:ser>
        <c:ser>
          <c:idx val="2"/>
          <c:order val="2"/>
          <c:tx>
            <c:strRef>
              <c:f>accuracy_AVG!$J$160</c:f>
              <c:strCache>
                <c:ptCount val="1"/>
                <c:pt idx="0">
                  <c:v>V. cholerae (str) IEC224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multiLvlStrRef>
              <c:f>accuracy_AVG!$F$161:$G$163</c:f>
              <c:multiLvlStrCache>
                <c:ptCount val="3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</c:lvl>
                <c:lvl>
                  <c:pt idx="0">
                    <c:v>KRAKEN</c:v>
                  </c:pt>
                </c:lvl>
              </c:multiLvlStrCache>
            </c:multiLvlStrRef>
          </c:cat>
          <c:val>
            <c:numRef>
              <c:f>accuracy_AVG!$J$161:$J$163</c:f>
              <c:numCache>
                <c:formatCode>General</c:formatCode>
                <c:ptCount val="3"/>
                <c:pt idx="0">
                  <c:v>1.6E-2</c:v>
                </c:pt>
                <c:pt idx="1">
                  <c:v>0</c:v>
                </c:pt>
                <c:pt idx="2">
                  <c:v>0.02</c:v>
                </c:pt>
              </c:numCache>
            </c:numRef>
          </c:val>
        </c:ser>
        <c:ser>
          <c:idx val="3"/>
          <c:order val="3"/>
          <c:tx>
            <c:strRef>
              <c:f>accuracy_AVG!$K$160</c:f>
              <c:strCache>
                <c:ptCount val="1"/>
                <c:pt idx="0">
                  <c:v>C. botulinum E3 str. Alaska E43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multiLvlStrRef>
              <c:f>accuracy_AVG!$F$161:$G$163</c:f>
              <c:multiLvlStrCache>
                <c:ptCount val="3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</c:lvl>
                <c:lvl>
                  <c:pt idx="0">
                    <c:v>KRAKEN</c:v>
                  </c:pt>
                </c:lvl>
              </c:multiLvlStrCache>
            </c:multiLvlStrRef>
          </c:cat>
          <c:val>
            <c:numRef>
              <c:f>accuracy_AVG!$K$161:$K$163</c:f>
              <c:numCache>
                <c:formatCode>General</c:formatCode>
                <c:ptCount val="3"/>
                <c:pt idx="0">
                  <c:v>0.98799999999999999</c:v>
                </c:pt>
                <c:pt idx="1">
                  <c:v>0.45700000000000002</c:v>
                </c:pt>
                <c:pt idx="2">
                  <c:v>0.98699999999999999</c:v>
                </c:pt>
              </c:numCache>
            </c:numRef>
          </c:val>
        </c:ser>
        <c:ser>
          <c:idx val="4"/>
          <c:order val="4"/>
          <c:tx>
            <c:strRef>
              <c:f>accuracy_AVG!$L$160</c:f>
              <c:strCache>
                <c:ptCount val="1"/>
                <c:pt idx="0">
                  <c:v>E. coli str. NA114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multiLvlStrRef>
              <c:f>accuracy_AVG!$F$161:$G$163</c:f>
              <c:multiLvlStrCache>
                <c:ptCount val="3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</c:lvl>
                <c:lvl>
                  <c:pt idx="0">
                    <c:v>KRAKEN</c:v>
                  </c:pt>
                </c:lvl>
              </c:multiLvlStrCache>
            </c:multiLvlStrRef>
          </c:cat>
          <c:val>
            <c:numRef>
              <c:f>accuracy_AVG!$L$161:$L$163</c:f>
              <c:numCache>
                <c:formatCode>General</c:formatCode>
                <c:ptCount val="3"/>
                <c:pt idx="0">
                  <c:v>3.6999999999999998E-2</c:v>
                </c:pt>
                <c:pt idx="1">
                  <c:v>0.01</c:v>
                </c:pt>
                <c:pt idx="2">
                  <c:v>5.2999999999999999E-2</c:v>
                </c:pt>
              </c:numCache>
            </c:numRef>
          </c:val>
        </c:ser>
        <c:ser>
          <c:idx val="5"/>
          <c:order val="5"/>
          <c:tx>
            <c:strRef>
              <c:f>accuracy_AVG!$M$160</c:f>
              <c:strCache>
                <c:ptCount val="1"/>
                <c:pt idx="0">
                  <c:v>S. pneumoniae str. TIGR4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multiLvlStrRef>
              <c:f>accuracy_AVG!$F$161:$G$163</c:f>
              <c:multiLvlStrCache>
                <c:ptCount val="3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</c:lvl>
                <c:lvl>
                  <c:pt idx="0">
                    <c:v>KRAKEN</c:v>
                  </c:pt>
                </c:lvl>
              </c:multiLvlStrCache>
            </c:multiLvlStrRef>
          </c:cat>
          <c:val>
            <c:numRef>
              <c:f>accuracy_AVG!$M$161:$M$163</c:f>
              <c:numCache>
                <c:formatCode>General</c:formatCode>
                <c:ptCount val="3"/>
                <c:pt idx="0">
                  <c:v>0.187</c:v>
                </c:pt>
                <c:pt idx="1">
                  <c:v>2.3E-2</c:v>
                </c:pt>
                <c:pt idx="2">
                  <c:v>0.253</c:v>
                </c:pt>
              </c:numCache>
            </c:numRef>
          </c:val>
        </c:ser>
        <c:ser>
          <c:idx val="6"/>
          <c:order val="6"/>
          <c:tx>
            <c:strRef>
              <c:f>accuracy_AVG!$N$160</c:f>
              <c:strCache>
                <c:ptCount val="1"/>
                <c:pt idx="0">
                  <c:v>L. acidophilus str. 30SC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multiLvlStrRef>
              <c:f>accuracy_AVG!$F$161:$G$163</c:f>
              <c:multiLvlStrCache>
                <c:ptCount val="3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</c:lvl>
                <c:lvl>
                  <c:pt idx="0">
                    <c:v>KRAKEN</c:v>
                  </c:pt>
                </c:lvl>
              </c:multiLvlStrCache>
            </c:multiLvlStrRef>
          </c:cat>
          <c:val>
            <c:numRef>
              <c:f>accuracy_AVG!$N$161:$N$163</c:f>
              <c:numCache>
                <c:formatCode>General</c:formatCode>
                <c:ptCount val="3"/>
                <c:pt idx="0">
                  <c:v>0.41099999999999998</c:v>
                </c:pt>
                <c:pt idx="1">
                  <c:v>0.13700000000000001</c:v>
                </c:pt>
                <c:pt idx="2">
                  <c:v>0.50600000000000001</c:v>
                </c:pt>
              </c:numCache>
            </c:numRef>
          </c:val>
        </c:ser>
        <c:ser>
          <c:idx val="7"/>
          <c:order val="7"/>
          <c:tx>
            <c:strRef>
              <c:f>accuracy_AVG!$O$160</c:f>
              <c:strCache>
                <c:ptCount val="1"/>
                <c:pt idx="0">
                  <c:v>B. animalis subsp. lactis str. BB-12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multiLvlStrRef>
              <c:f>accuracy_AVG!$F$161:$G$163</c:f>
              <c:multiLvlStrCache>
                <c:ptCount val="3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</c:lvl>
                <c:lvl>
                  <c:pt idx="0">
                    <c:v>KRAKEN</c:v>
                  </c:pt>
                </c:lvl>
              </c:multiLvlStrCache>
            </c:multiLvlStrRef>
          </c:cat>
          <c:val>
            <c:numRef>
              <c:f>accuracy_AVG!$O$161:$O$163</c:f>
              <c:numCache>
                <c:formatCode>General</c:formatCode>
                <c:ptCount val="3"/>
                <c:pt idx="0">
                  <c:v>0.01</c:v>
                </c:pt>
                <c:pt idx="1">
                  <c:v>4.0000000000000001E-3</c:v>
                </c:pt>
                <c:pt idx="2">
                  <c:v>3.5999999999999997E-2</c:v>
                </c:pt>
              </c:numCache>
            </c:numRef>
          </c:val>
        </c:ser>
        <c:ser>
          <c:idx val="8"/>
          <c:order val="8"/>
          <c:tx>
            <c:strRef>
              <c:f>accuracy_AVG!$P$160</c:f>
              <c:strCache>
                <c:ptCount val="1"/>
                <c:pt idx="0">
                  <c:v>L. lactis subsp. cremoris str. KW2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multiLvlStrRef>
              <c:f>accuracy_AVG!$F$161:$G$163</c:f>
              <c:multiLvlStrCache>
                <c:ptCount val="3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</c:lvl>
                <c:lvl>
                  <c:pt idx="0">
                    <c:v>KRAKEN</c:v>
                  </c:pt>
                </c:lvl>
              </c:multiLvlStrCache>
            </c:multiLvlStrRef>
          </c:cat>
          <c:val>
            <c:numRef>
              <c:f>accuracy_AVG!$P$161:$P$163</c:f>
              <c:numCache>
                <c:formatCode>General</c:formatCode>
                <c:ptCount val="3"/>
                <c:pt idx="0">
                  <c:v>0.67500000000000004</c:v>
                </c:pt>
                <c:pt idx="1">
                  <c:v>0.16500000000000001</c:v>
                </c:pt>
                <c:pt idx="2">
                  <c:v>0.77400000000000002</c:v>
                </c:pt>
              </c:numCache>
            </c:numRef>
          </c:val>
        </c:ser>
        <c:ser>
          <c:idx val="9"/>
          <c:order val="9"/>
          <c:tx>
            <c:strRef>
              <c:f>accuracy_AVG!$Q$160</c:f>
              <c:strCache>
                <c:ptCount val="1"/>
                <c:pt idx="0">
                  <c:v>N. gonorrhoeae str. FA 1090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multiLvlStrRef>
              <c:f>accuracy_AVG!$F$161:$G$163</c:f>
              <c:multiLvlStrCache>
                <c:ptCount val="3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</c:lvl>
                <c:lvl>
                  <c:pt idx="0">
                    <c:v>KRAKEN</c:v>
                  </c:pt>
                </c:lvl>
              </c:multiLvlStrCache>
            </c:multiLvlStrRef>
          </c:cat>
          <c:val>
            <c:numRef>
              <c:f>accuracy_AVG!$Q$161:$Q$163</c:f>
              <c:numCache>
                <c:formatCode>General</c:formatCode>
                <c:ptCount val="3"/>
                <c:pt idx="0">
                  <c:v>0.34899999999999998</c:v>
                </c:pt>
                <c:pt idx="1">
                  <c:v>5.0999999999999997E-2</c:v>
                </c:pt>
                <c:pt idx="2">
                  <c:v>0.42299999999999999</c:v>
                </c:pt>
              </c:numCache>
            </c:numRef>
          </c:val>
        </c:ser>
        <c:ser>
          <c:idx val="10"/>
          <c:order val="10"/>
          <c:tx>
            <c:strRef>
              <c:f>accuracy_AVG!$R$160</c:f>
              <c:strCache>
                <c:ptCount val="1"/>
                <c:pt idx="0">
                  <c:v>B. anthracis str. Sterne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multiLvlStrRef>
              <c:f>accuracy_AVG!$F$161:$G$163</c:f>
              <c:multiLvlStrCache>
                <c:ptCount val="3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</c:lvl>
                <c:lvl>
                  <c:pt idx="0">
                    <c:v>KRAKEN</c:v>
                  </c:pt>
                </c:lvl>
              </c:multiLvlStrCache>
            </c:multiLvlStrRef>
          </c:cat>
          <c:val>
            <c:numRef>
              <c:f>accuracy_AVG!$R$161:$R$163</c:f>
              <c:numCache>
                <c:formatCode>General</c:formatCode>
                <c:ptCount val="3"/>
                <c:pt idx="0">
                  <c:v>5.0000000000000001E-3</c:v>
                </c:pt>
                <c:pt idx="1">
                  <c:v>0</c:v>
                </c:pt>
                <c:pt idx="2">
                  <c:v>4.0000000000000001E-3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374496"/>
        <c:axId val="1314151056"/>
      </c:barChart>
      <c:valAx>
        <c:axId val="13141510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587374496"/>
        <c:crosses val="autoZero"/>
        <c:crossBetween val="between"/>
      </c:valAx>
      <c:catAx>
        <c:axId val="1587374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31415105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9969897414547782E-2"/>
          <c:y val="1.9957240142223619E-2"/>
          <c:w val="0.71615650835654077"/>
          <c:h val="0.96008580255625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accuracy_AVG!$X$160</c:f>
              <c:strCache>
                <c:ptCount val="1"/>
                <c:pt idx="0">
                  <c:v>Bovine mastadenovirus A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multiLvlStrRef>
              <c:f>accuracy_AVG!$F$161:$G$163</c:f>
              <c:multiLvlStrCache>
                <c:ptCount val="3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</c:lvl>
                <c:lvl>
                  <c:pt idx="0">
                    <c:v>KRAKEN</c:v>
                  </c:pt>
                </c:lvl>
              </c:multiLvlStrCache>
            </c:multiLvlStrRef>
          </c:cat>
          <c:val>
            <c:numRef>
              <c:f>accuracy_AVG!$X$161:$X$163</c:f>
              <c:numCache>
                <c:formatCode>General</c:formatCode>
                <c:ptCount val="3"/>
                <c:pt idx="0">
                  <c:v>1</c:v>
                </c:pt>
                <c:pt idx="1">
                  <c:v>0.499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accuracy_AVG!$Y$160</c:f>
              <c:strCache>
                <c:ptCount val="1"/>
                <c:pt idx="0">
                  <c:v>Bovine adenovirus D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multiLvlStrRef>
              <c:f>accuracy_AVG!$F$161:$G$163</c:f>
              <c:multiLvlStrCache>
                <c:ptCount val="3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</c:lvl>
                <c:lvl>
                  <c:pt idx="0">
                    <c:v>KRAKEN</c:v>
                  </c:pt>
                </c:lvl>
              </c:multiLvlStrCache>
            </c:multiLvlStrRef>
          </c:cat>
          <c:val>
            <c:numRef>
              <c:f>accuracy_AVG!$Y$161:$Y$163</c:f>
              <c:numCache>
                <c:formatCode>General</c:formatCode>
                <c:ptCount val="3"/>
                <c:pt idx="0">
                  <c:v>1</c:v>
                </c:pt>
                <c:pt idx="1">
                  <c:v>0.51200000000000001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accuracy_AVG!$Z$160</c:f>
              <c:strCache>
                <c:ptCount val="1"/>
                <c:pt idx="0">
                  <c:v>Bacillus phage AP50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multiLvlStrRef>
              <c:f>accuracy_AVG!$F$161:$G$163</c:f>
              <c:multiLvlStrCache>
                <c:ptCount val="3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</c:lvl>
                <c:lvl>
                  <c:pt idx="0">
                    <c:v>KRAKEN</c:v>
                  </c:pt>
                </c:lvl>
              </c:multiLvlStrCache>
            </c:multiLvlStrRef>
          </c:cat>
          <c:val>
            <c:numRef>
              <c:f>accuracy_AVG!$Z$161:$Z$163</c:f>
              <c:numCache>
                <c:formatCode>General</c:formatCode>
                <c:ptCount val="3"/>
                <c:pt idx="0">
                  <c:v>1</c:v>
                </c:pt>
                <c:pt idx="1">
                  <c:v>0.497</c:v>
                </c:pt>
                <c:pt idx="2">
                  <c:v>0.999</c:v>
                </c:pt>
              </c:numCache>
            </c:numRef>
          </c:val>
        </c:ser>
        <c:ser>
          <c:idx val="3"/>
          <c:order val="3"/>
          <c:tx>
            <c:strRef>
              <c:f>accuracy_AVG!$AA$160</c:f>
              <c:strCache>
                <c:ptCount val="1"/>
                <c:pt idx="0">
                  <c:v>Lactococcus phage jj50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multiLvlStrRef>
              <c:f>accuracy_AVG!$F$161:$G$163</c:f>
              <c:multiLvlStrCache>
                <c:ptCount val="3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</c:lvl>
                <c:lvl>
                  <c:pt idx="0">
                    <c:v>KRAKEN</c:v>
                  </c:pt>
                </c:lvl>
              </c:multiLvlStrCache>
            </c:multiLvlStrRef>
          </c:cat>
          <c:val>
            <c:numRef>
              <c:f>accuracy_AVG!$AA$161:$AA$163</c:f>
              <c:numCache>
                <c:formatCode>General</c:formatCode>
                <c:ptCount val="3"/>
                <c:pt idx="0">
                  <c:v>0.66200000000000003</c:v>
                </c:pt>
                <c:pt idx="1">
                  <c:v>0.17899999999999999</c:v>
                </c:pt>
                <c:pt idx="2">
                  <c:v>0.78700000000000003</c:v>
                </c:pt>
              </c:numCache>
            </c:numRef>
          </c:val>
        </c:ser>
        <c:ser>
          <c:idx val="4"/>
          <c:order val="4"/>
          <c:tx>
            <c:strRef>
              <c:f>accuracy_AVG!$AB$160</c:f>
              <c:strCache>
                <c:ptCount val="1"/>
                <c:pt idx="0">
                  <c:v>Heron hepatitis B virus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multiLvlStrRef>
              <c:f>accuracy_AVG!$F$161:$G$163</c:f>
              <c:multiLvlStrCache>
                <c:ptCount val="3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</c:lvl>
                <c:lvl>
                  <c:pt idx="0">
                    <c:v>KRAKEN</c:v>
                  </c:pt>
                </c:lvl>
              </c:multiLvlStrCache>
            </c:multiLvlStrRef>
          </c:cat>
          <c:val>
            <c:numRef>
              <c:f>accuracy_AVG!$AB$161:$AB$163</c:f>
              <c:numCache>
                <c:formatCode>General</c:formatCode>
                <c:ptCount val="3"/>
                <c:pt idx="0">
                  <c:v>1</c:v>
                </c:pt>
                <c:pt idx="1">
                  <c:v>0.436</c:v>
                </c:pt>
                <c:pt idx="2">
                  <c:v>1</c:v>
                </c:pt>
              </c:numCache>
            </c:numRef>
          </c:val>
        </c:ser>
        <c:ser>
          <c:idx val="5"/>
          <c:order val="5"/>
          <c:tx>
            <c:strRef>
              <c:f>accuracy_AVG!$AC$160</c:f>
              <c:strCache>
                <c:ptCount val="1"/>
                <c:pt idx="0">
                  <c:v>Sudan ebolavirus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multiLvlStrRef>
              <c:f>accuracy_AVG!$F$161:$G$163</c:f>
              <c:multiLvlStrCache>
                <c:ptCount val="3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</c:lvl>
                <c:lvl>
                  <c:pt idx="0">
                    <c:v>KRAKEN</c:v>
                  </c:pt>
                </c:lvl>
              </c:multiLvlStrCache>
            </c:multiLvlStrRef>
          </c:cat>
          <c:val>
            <c:numRef>
              <c:f>accuracy_AVG!$AC$161:$AC$163</c:f>
              <c:numCache>
                <c:formatCode>General</c:formatCode>
                <c:ptCount val="3"/>
                <c:pt idx="0">
                  <c:v>1</c:v>
                </c:pt>
                <c:pt idx="1">
                  <c:v>0.36</c:v>
                </c:pt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accuracy_AVG!$AD$160</c:f>
              <c:strCache>
                <c:ptCount val="1"/>
                <c:pt idx="0">
                  <c:v>Human parainfluenza virus 2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multiLvlStrRef>
              <c:f>accuracy_AVG!$F$161:$G$163</c:f>
              <c:multiLvlStrCache>
                <c:ptCount val="3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</c:lvl>
                <c:lvl>
                  <c:pt idx="0">
                    <c:v>KRAKEN</c:v>
                  </c:pt>
                </c:lvl>
              </c:multiLvlStrCache>
            </c:multiLvlStrRef>
          </c:cat>
          <c:val>
            <c:numRef>
              <c:f>accuracy_AVG!$AD$161:$AD$163</c:f>
              <c:numCache>
                <c:formatCode>General</c:formatCode>
                <c:ptCount val="3"/>
                <c:pt idx="0">
                  <c:v>1</c:v>
                </c:pt>
                <c:pt idx="1">
                  <c:v>0.32100000000000001</c:v>
                </c:pt>
                <c:pt idx="2">
                  <c:v>1</c:v>
                </c:pt>
              </c:numCache>
            </c:numRef>
          </c:val>
        </c:ser>
        <c:ser>
          <c:idx val="7"/>
          <c:order val="7"/>
          <c:tx>
            <c:strRef>
              <c:f>accuracy_AVG!$AE$160</c:f>
              <c:strCache>
                <c:ptCount val="1"/>
                <c:pt idx="0">
                  <c:v>Human coronavirus NL63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multiLvlStrRef>
              <c:f>accuracy_AVG!$F$161:$G$163</c:f>
              <c:multiLvlStrCache>
                <c:ptCount val="3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</c:lvl>
                <c:lvl>
                  <c:pt idx="0">
                    <c:v>KRAKEN</c:v>
                  </c:pt>
                </c:lvl>
              </c:multiLvlStrCache>
            </c:multiLvlStrRef>
          </c:cat>
          <c:val>
            <c:numRef>
              <c:f>accuracy_AVG!$AE$161:$AE$163</c:f>
              <c:numCache>
                <c:formatCode>General</c:formatCode>
                <c:ptCount val="3"/>
                <c:pt idx="0">
                  <c:v>1</c:v>
                </c:pt>
                <c:pt idx="1">
                  <c:v>0.501</c:v>
                </c:pt>
                <c:pt idx="2">
                  <c:v>1</c:v>
                </c:pt>
              </c:numCache>
            </c:numRef>
          </c:val>
        </c:ser>
        <c:ser>
          <c:idx val="8"/>
          <c:order val="8"/>
          <c:tx>
            <c:strRef>
              <c:f>accuracy_AVG!$AF$160</c:f>
              <c:strCache>
                <c:ptCount val="1"/>
                <c:pt idx="0">
                  <c:v>Pepper mottle virus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accuracy_AVG!$F$161:$G$163</c:f>
              <c:multiLvlStrCache>
                <c:ptCount val="3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</c:lvl>
                <c:lvl>
                  <c:pt idx="0">
                    <c:v>KRAKEN</c:v>
                  </c:pt>
                </c:lvl>
              </c:multiLvlStrCache>
            </c:multiLvlStrRef>
          </c:cat>
          <c:val>
            <c:numRef>
              <c:f>accuracy_AVG!$AF$161:$AF$163</c:f>
              <c:numCache>
                <c:formatCode>General</c:formatCode>
                <c:ptCount val="3"/>
                <c:pt idx="0">
                  <c:v>1</c:v>
                </c:pt>
                <c:pt idx="1">
                  <c:v>0.50700000000000001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376272"/>
        <c:axId val="1741163152"/>
      </c:barChart>
      <c:valAx>
        <c:axId val="17411631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587376272"/>
        <c:crosses val="autoZero"/>
        <c:crossBetween val="between"/>
      </c:valAx>
      <c:catAx>
        <c:axId val="1587376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41163152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/>
            </a:pPr>
            <a:r>
              <a:rPr lang="en-US"/>
              <a:t>master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speed!$AR$3</c:f>
              <c:strCache>
                <c:ptCount val="1"/>
                <c:pt idx="0">
                  <c:v>walltime (reads/min)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speed!$AP$4:$AQ$12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speed!$AR$4:$AR$12</c:f>
              <c:numCache>
                <c:formatCode>General</c:formatCode>
                <c:ptCount val="9"/>
                <c:pt idx="0">
                  <c:v>616600.79051383398</c:v>
                </c:pt>
                <c:pt idx="1">
                  <c:v>159509.20245398799</c:v>
                </c:pt>
                <c:pt idx="2">
                  <c:v>520000</c:v>
                </c:pt>
                <c:pt idx="3">
                  <c:v>51896.207584830299</c:v>
                </c:pt>
                <c:pt idx="4">
                  <c:v>7419.0326722785003</c:v>
                </c:pt>
                <c:pt idx="5">
                  <c:v>35127.2235982887</c:v>
                </c:pt>
                <c:pt idx="6">
                  <c:v>35040.431266846397</c:v>
                </c:pt>
                <c:pt idx="7">
                  <c:v>239.39855716331101</c:v>
                </c:pt>
                <c:pt idx="8">
                  <c:v>14642.3878355547</c:v>
                </c:pt>
              </c:numCache>
            </c:numRef>
          </c:val>
        </c:ser>
        <c:ser>
          <c:idx val="1"/>
          <c:order val="1"/>
          <c:tx>
            <c:strRef>
              <c:f>speed!$AS$3</c:f>
              <c:strCache>
                <c:ptCount val="1"/>
                <c:pt idx="0">
                  <c:v>cpu time (reads/min)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speed!$AP$4:$AQ$12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speed!$AS$4:$AS$12</c:f>
              <c:numCache>
                <c:formatCode>General</c:formatCode>
                <c:ptCount val="9"/>
                <c:pt idx="0">
                  <c:v>620689.65517241403</c:v>
                </c:pt>
                <c:pt idx="1">
                  <c:v>10452.728206731699</c:v>
                </c:pt>
                <c:pt idx="2">
                  <c:v>251612.90322580599</c:v>
                </c:pt>
                <c:pt idx="3">
                  <c:v>69798.657718120798</c:v>
                </c:pt>
                <c:pt idx="4">
                  <c:v>12798.4248092542</c:v>
                </c:pt>
                <c:pt idx="5">
                  <c:v>64285.714285714297</c:v>
                </c:pt>
                <c:pt idx="6">
                  <c:v>75605.8158319871</c:v>
                </c:pt>
                <c:pt idx="7">
                  <c:v>1484.91761562844</c:v>
                </c:pt>
                <c:pt idx="8">
                  <c:v>35535.3075170843</c:v>
                </c:pt>
              </c:numCache>
            </c:numRef>
          </c:val>
        </c:ser>
        <c:ser>
          <c:idx val="2"/>
          <c:order val="2"/>
          <c:tx>
            <c:strRef>
              <c:f>speed!$AT$3</c:f>
              <c:strCache>
                <c:ptCount val="1"/>
                <c:pt idx="0">
                  <c:v>max RSS (Gigabytes)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multiLvlStrRef>
              <c:f>speed!$AP$4:$AQ$12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speed!$AT$4:$AT$12</c:f>
              <c:numCache>
                <c:formatCode>General</c:formatCode>
                <c:ptCount val="9"/>
                <c:pt idx="0">
                  <c:v>3.1546599999999998</c:v>
                </c:pt>
                <c:pt idx="1">
                  <c:v>28.294864</c:v>
                </c:pt>
                <c:pt idx="2">
                  <c:v>5.4444133333333298</c:v>
                </c:pt>
                <c:pt idx="3">
                  <c:v>2.9497960000000001</c:v>
                </c:pt>
                <c:pt idx="4">
                  <c:v>2.8216746666666701</c:v>
                </c:pt>
                <c:pt idx="5">
                  <c:v>3.0415173333333301</c:v>
                </c:pt>
                <c:pt idx="6">
                  <c:v>3.8849666666666698</c:v>
                </c:pt>
                <c:pt idx="7">
                  <c:v>115.60592800000001</c:v>
                </c:pt>
                <c:pt idx="8">
                  <c:v>4.7846919999999997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8571520"/>
        <c:axId val="1593435072"/>
      </c:barChart>
      <c:valAx>
        <c:axId val="15934350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338571520"/>
        <c:crossesAt val="0"/>
        <c:crossBetween val="between"/>
      </c:valAx>
      <c:catAx>
        <c:axId val="13385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593435072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9981023592515992E-2"/>
          <c:y val="1.9910187920071491E-2"/>
          <c:w val="0.72827931373882826"/>
          <c:h val="0.960179624159856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accuracy_AVG!$R$160</c:f>
              <c:strCache>
                <c:ptCount val="1"/>
                <c:pt idx="0">
                  <c:v>B. anthracis str. Sterne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multiLvlStrRef>
              <c:f>accuracy_AVG!$F$161:$G$163</c:f>
              <c:multiLvlStrCache>
                <c:ptCount val="3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</c:lvl>
                <c:lvl>
                  <c:pt idx="0">
                    <c:v>KRAKEN</c:v>
                  </c:pt>
                </c:lvl>
              </c:multiLvlStrCache>
            </c:multiLvlStrRef>
          </c:cat>
          <c:val>
            <c:numRef>
              <c:f>accuracy_AVG!$R$161:$R$163</c:f>
              <c:numCache>
                <c:formatCode>General</c:formatCode>
                <c:ptCount val="3"/>
                <c:pt idx="0">
                  <c:v>5.0000000000000001E-3</c:v>
                </c:pt>
                <c:pt idx="1">
                  <c:v>0</c:v>
                </c:pt>
                <c:pt idx="2">
                  <c:v>4.0000000000000001E-3</c:v>
                </c:pt>
              </c:numCache>
            </c:numRef>
          </c:val>
        </c:ser>
        <c:ser>
          <c:idx val="1"/>
          <c:order val="1"/>
          <c:tx>
            <c:strRef>
              <c:f>accuracy_AVG!$S$160</c:f>
              <c:strCache>
                <c:ptCount val="1"/>
                <c:pt idx="0">
                  <c:v>B. anthracis str. Ames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multiLvlStrRef>
              <c:f>accuracy_AVG!$F$161:$G$163</c:f>
              <c:multiLvlStrCache>
                <c:ptCount val="3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</c:lvl>
                <c:lvl>
                  <c:pt idx="0">
                    <c:v>KRAKEN</c:v>
                  </c:pt>
                </c:lvl>
              </c:multiLvlStrCache>
            </c:multiLvlStrRef>
          </c:cat>
          <c:val>
            <c:numRef>
              <c:f>accuracy_AVG!$S$161:$S$163</c:f>
              <c:numCache>
                <c:formatCode>General</c:formatCode>
                <c:ptCount val="3"/>
                <c:pt idx="0">
                  <c:v>1E-3</c:v>
                </c:pt>
                <c:pt idx="1">
                  <c:v>1E-3</c:v>
                </c:pt>
                <c:pt idx="2">
                  <c:v>3.0000000000000001E-3</c:v>
                </c:pt>
              </c:numCache>
            </c:numRef>
          </c:val>
        </c:ser>
        <c:ser>
          <c:idx val="2"/>
          <c:order val="2"/>
          <c:tx>
            <c:strRef>
              <c:f>accuracy_AVG!$T$160</c:f>
              <c:strCache>
                <c:ptCount val="1"/>
                <c:pt idx="0">
                  <c:v>B. anthracis str. A0248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accuracy_AVG!$F$161:$G$163</c:f>
              <c:multiLvlStrCache>
                <c:ptCount val="3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</c:lvl>
                <c:lvl>
                  <c:pt idx="0">
                    <c:v>KRAKEN</c:v>
                  </c:pt>
                </c:lvl>
              </c:multiLvlStrCache>
            </c:multiLvlStrRef>
          </c:cat>
          <c:val>
            <c:numRef>
              <c:f>accuracy_AVG!$T$161:$T$163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accuracy_AVG!$U$160</c:f>
              <c:strCache>
                <c:ptCount val="1"/>
                <c:pt idx="0">
                  <c:v>B. anthracis str. A2012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accuracy_AVG!$F$161:$G$163</c:f>
              <c:multiLvlStrCache>
                <c:ptCount val="3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</c:lvl>
                <c:lvl>
                  <c:pt idx="0">
                    <c:v>KRAKEN</c:v>
                  </c:pt>
                </c:lvl>
              </c:multiLvlStrCache>
            </c:multiLvlStrRef>
          </c:cat>
          <c:val>
            <c:numRef>
              <c:f>accuracy_AVG!$U$161:$U$163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accuracy_AVG!$V$160</c:f>
              <c:strCache>
                <c:ptCount val="1"/>
                <c:pt idx="0">
                  <c:v>B. anthracis str. CDC 684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multiLvlStrRef>
              <c:f>accuracy_AVG!$F$161:$G$163</c:f>
              <c:multiLvlStrCache>
                <c:ptCount val="3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</c:lvl>
                <c:lvl>
                  <c:pt idx="0">
                    <c:v>KRAKEN</c:v>
                  </c:pt>
                </c:lvl>
              </c:multiLvlStrCache>
            </c:multiLvlStrRef>
          </c:cat>
          <c:val>
            <c:numRef>
              <c:f>accuracy_AVG!$V$161:$V$163</c:f>
              <c:numCache>
                <c:formatCode>General</c:formatCode>
                <c:ptCount val="3"/>
                <c:pt idx="0">
                  <c:v>3.6999999999999998E-2</c:v>
                </c:pt>
                <c:pt idx="1">
                  <c:v>5.0000000000000001E-3</c:v>
                </c:pt>
                <c:pt idx="2">
                  <c:v>4.7E-2</c:v>
                </c:pt>
              </c:numCache>
            </c:numRef>
          </c:val>
        </c:ser>
        <c:ser>
          <c:idx val="5"/>
          <c:order val="5"/>
          <c:tx>
            <c:strRef>
              <c:f>accuracy_AVG!$W$160</c:f>
              <c:strCache>
                <c:ptCount val="1"/>
                <c:pt idx="0">
                  <c:v>B. anthracis str. H9401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multiLvlStrRef>
              <c:f>accuracy_AVG!$F$161:$G$163</c:f>
              <c:multiLvlStrCache>
                <c:ptCount val="3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</c:lvl>
                <c:lvl>
                  <c:pt idx="0">
                    <c:v>KRAKEN</c:v>
                  </c:pt>
                </c:lvl>
              </c:multiLvlStrCache>
            </c:multiLvlStrRef>
          </c:cat>
          <c:val>
            <c:numRef>
              <c:f>accuracy_AVG!$W$161:$W$163</c:f>
              <c:numCache>
                <c:formatCode>General</c:formatCode>
                <c:ptCount val="3"/>
                <c:pt idx="0">
                  <c:v>6.9000000000000006E-2</c:v>
                </c:pt>
                <c:pt idx="1">
                  <c:v>8.0000000000000002E-3</c:v>
                </c:pt>
                <c:pt idx="2">
                  <c:v>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376864"/>
        <c:axId val="1741165584"/>
      </c:barChart>
      <c:valAx>
        <c:axId val="17411655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587376864"/>
        <c:crosses val="autoZero"/>
        <c:crossBetween val="between"/>
      </c:valAx>
      <c:catAx>
        <c:axId val="1587376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41165584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Divergent Bacteria Group</a:t>
            </a:r>
          </a:p>
        </c:rich>
      </c:tx>
      <c:layout>
        <c:manualLayout>
          <c:xMode val="edge"/>
          <c:yMode val="edge"/>
          <c:x val="0.24343732638888887"/>
          <c:y val="3.5000000000000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.02"/>
          <c:y val="0.1468888888888889"/>
          <c:w val="0.85462482638888893"/>
          <c:h val="0.83311111111111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accuracy_AVG!$AB$167</c:f>
              <c:strCache>
                <c:ptCount val="1"/>
                <c:pt idx="0">
                  <c:v>MiSeq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accuracy_AVG!$Z$168:$AA$179</c:f>
              <c:multiLvlStrCache>
                <c:ptCount val="12"/>
                <c:lvl>
                  <c:pt idx="0">
                    <c:v>FAMILY</c:v>
                  </c:pt>
                  <c:pt idx="1">
                    <c:v>GENUS</c:v>
                  </c:pt>
                  <c:pt idx="2">
                    <c:v>SPECIES</c:v>
                  </c:pt>
                  <c:pt idx="3">
                    <c:v>NORANK</c:v>
                  </c:pt>
                  <c:pt idx="4">
                    <c:v>FAMILY</c:v>
                  </c:pt>
                  <c:pt idx="5">
                    <c:v>GENUS</c:v>
                  </c:pt>
                  <c:pt idx="6">
                    <c:v>SPECIES</c:v>
                  </c:pt>
                  <c:pt idx="7">
                    <c:v>NORANK</c:v>
                  </c:pt>
                  <c:pt idx="8">
                    <c:v>FAMILY</c:v>
                  </c:pt>
                  <c:pt idx="9">
                    <c:v>GENUS</c:v>
                  </c:pt>
                  <c:pt idx="10">
                    <c:v>SPECIES</c:v>
                  </c:pt>
                  <c:pt idx="11">
                    <c:v>NORANK</c:v>
                  </c:pt>
                </c:lvl>
                <c:lvl>
                  <c:pt idx="0">
                    <c:v>KRAKEN</c:v>
                  </c:pt>
                  <c:pt idx="4">
                    <c:v>BLASTN</c:v>
                  </c:pt>
                  <c:pt idx="8">
                    <c:v>PATHOSCOPE</c:v>
                  </c:pt>
                </c:lvl>
              </c:multiLvlStrCache>
            </c:multiLvlStrRef>
          </c:cat>
          <c:val>
            <c:numRef>
              <c:f>accuracy_AVG!$AB$168:$AB$179</c:f>
              <c:numCache>
                <c:formatCode>General</c:formatCode>
                <c:ptCount val="12"/>
                <c:pt idx="0">
                  <c:v>0.99545454545454504</c:v>
                </c:pt>
                <c:pt idx="1">
                  <c:v>0.98863636363636398</c:v>
                </c:pt>
                <c:pt idx="2">
                  <c:v>0.86718181818181805</c:v>
                </c:pt>
                <c:pt idx="3">
                  <c:v>0.25045454545454499</c:v>
                </c:pt>
                <c:pt idx="4">
                  <c:v>0.98927272727272697</c:v>
                </c:pt>
                <c:pt idx="5">
                  <c:v>0.98927272727272697</c:v>
                </c:pt>
                <c:pt idx="6">
                  <c:v>0.93027272727272703</c:v>
                </c:pt>
                <c:pt idx="7">
                  <c:v>0.39872727272727299</c:v>
                </c:pt>
                <c:pt idx="8">
                  <c:v>0.99454545454545495</c:v>
                </c:pt>
                <c:pt idx="9">
                  <c:v>0.99454545454545495</c:v>
                </c:pt>
                <c:pt idx="10">
                  <c:v>0.99454545454545495</c:v>
                </c:pt>
                <c:pt idx="11">
                  <c:v>0.90909090909090895</c:v>
                </c:pt>
              </c:numCache>
            </c:numRef>
          </c:val>
        </c:ser>
        <c:ser>
          <c:idx val="1"/>
          <c:order val="1"/>
          <c:tx>
            <c:strRef>
              <c:f>accuracy_AVG!$AC$167</c:f>
              <c:strCache>
                <c:ptCount val="1"/>
                <c:pt idx="0">
                  <c:v>CLR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accuracy_AVG!$Z$168:$AA$179</c:f>
              <c:multiLvlStrCache>
                <c:ptCount val="12"/>
                <c:lvl>
                  <c:pt idx="0">
                    <c:v>FAMILY</c:v>
                  </c:pt>
                  <c:pt idx="1">
                    <c:v>GENUS</c:v>
                  </c:pt>
                  <c:pt idx="2">
                    <c:v>SPECIES</c:v>
                  </c:pt>
                  <c:pt idx="3">
                    <c:v>NORANK</c:v>
                  </c:pt>
                  <c:pt idx="4">
                    <c:v>FAMILY</c:v>
                  </c:pt>
                  <c:pt idx="5">
                    <c:v>GENUS</c:v>
                  </c:pt>
                  <c:pt idx="6">
                    <c:v>SPECIES</c:v>
                  </c:pt>
                  <c:pt idx="7">
                    <c:v>NORANK</c:v>
                  </c:pt>
                  <c:pt idx="8">
                    <c:v>FAMILY</c:v>
                  </c:pt>
                  <c:pt idx="9">
                    <c:v>GENUS</c:v>
                  </c:pt>
                  <c:pt idx="10">
                    <c:v>SPECIES</c:v>
                  </c:pt>
                  <c:pt idx="11">
                    <c:v>NORANK</c:v>
                  </c:pt>
                </c:lvl>
                <c:lvl>
                  <c:pt idx="0">
                    <c:v>KRAKEN</c:v>
                  </c:pt>
                  <c:pt idx="4">
                    <c:v>BLASTN</c:v>
                  </c:pt>
                  <c:pt idx="8">
                    <c:v>PATHOSCOPE</c:v>
                  </c:pt>
                </c:lvl>
              </c:multiLvlStrCache>
            </c:multiLvlStrRef>
          </c:cat>
          <c:val>
            <c:numRef>
              <c:f>accuracy_AVG!$AC$168:$AC$179</c:f>
              <c:numCache>
                <c:formatCode>General</c:formatCode>
                <c:ptCount val="12"/>
                <c:pt idx="0">
                  <c:v>0.51272727272727303</c:v>
                </c:pt>
                <c:pt idx="1">
                  <c:v>0.49609090909090903</c:v>
                </c:pt>
                <c:pt idx="2">
                  <c:v>0.38118181818181801</c:v>
                </c:pt>
                <c:pt idx="3">
                  <c:v>7.7545454545454598E-2</c:v>
                </c:pt>
                <c:pt idx="4">
                  <c:v>0.68745454545454499</c:v>
                </c:pt>
                <c:pt idx="5">
                  <c:v>0.68745454545454499</c:v>
                </c:pt>
                <c:pt idx="6">
                  <c:v>0.67563636363636403</c:v>
                </c:pt>
                <c:pt idx="7">
                  <c:v>0.37763636363636399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8.1818181818181805E-4</c:v>
                </c:pt>
              </c:numCache>
            </c:numRef>
          </c:val>
        </c:ser>
        <c:ser>
          <c:idx val="2"/>
          <c:order val="2"/>
          <c:tx>
            <c:strRef>
              <c:f>accuracy_AVG!$AD$167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accuracy_AVG!$Z$168:$AA$179</c:f>
              <c:multiLvlStrCache>
                <c:ptCount val="12"/>
                <c:lvl>
                  <c:pt idx="0">
                    <c:v>FAMILY</c:v>
                  </c:pt>
                  <c:pt idx="1">
                    <c:v>GENUS</c:v>
                  </c:pt>
                  <c:pt idx="2">
                    <c:v>SPECIES</c:v>
                  </c:pt>
                  <c:pt idx="3">
                    <c:v>NORANK</c:v>
                  </c:pt>
                  <c:pt idx="4">
                    <c:v>FAMILY</c:v>
                  </c:pt>
                  <c:pt idx="5">
                    <c:v>GENUS</c:v>
                  </c:pt>
                  <c:pt idx="6">
                    <c:v>SPECIES</c:v>
                  </c:pt>
                  <c:pt idx="7">
                    <c:v>NORANK</c:v>
                  </c:pt>
                  <c:pt idx="8">
                    <c:v>FAMILY</c:v>
                  </c:pt>
                  <c:pt idx="9">
                    <c:v>GENUS</c:v>
                  </c:pt>
                  <c:pt idx="10">
                    <c:v>SPECIES</c:v>
                  </c:pt>
                  <c:pt idx="11">
                    <c:v>NORANK</c:v>
                  </c:pt>
                </c:lvl>
                <c:lvl>
                  <c:pt idx="0">
                    <c:v>KRAKEN</c:v>
                  </c:pt>
                  <c:pt idx="4">
                    <c:v>BLASTN</c:v>
                  </c:pt>
                  <c:pt idx="8">
                    <c:v>PATHOSCOPE</c:v>
                  </c:pt>
                </c:lvl>
              </c:multiLvlStrCache>
            </c:multiLvlStrRef>
          </c:cat>
          <c:val>
            <c:numRef>
              <c:f>accuracy_AVG!$AD$168:$AD$179</c:f>
              <c:numCache>
                <c:formatCode>General</c:formatCode>
                <c:ptCount val="12"/>
                <c:pt idx="0">
                  <c:v>0.99563636363636399</c:v>
                </c:pt>
                <c:pt idx="1">
                  <c:v>0.99063636363636398</c:v>
                </c:pt>
                <c:pt idx="2">
                  <c:v>0.89081818181818195</c:v>
                </c:pt>
                <c:pt idx="3">
                  <c:v>0.28581818181818203</c:v>
                </c:pt>
                <c:pt idx="4">
                  <c:v>0.92963636363636404</c:v>
                </c:pt>
                <c:pt idx="5">
                  <c:v>0.92963636363636404</c:v>
                </c:pt>
                <c:pt idx="6">
                  <c:v>0.88336363636363602</c:v>
                </c:pt>
                <c:pt idx="7">
                  <c:v>0.38190909090909098</c:v>
                </c:pt>
                <c:pt idx="8">
                  <c:v>0.97163636363636396</c:v>
                </c:pt>
                <c:pt idx="9">
                  <c:v>0.97163636363636396</c:v>
                </c:pt>
                <c:pt idx="10">
                  <c:v>0.97163636363636396</c:v>
                </c:pt>
                <c:pt idx="11">
                  <c:v>0.595409090909091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533501680"/>
        <c:axId val="1331178608"/>
      </c:barChart>
      <c:valAx>
        <c:axId val="1331178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01680"/>
        <c:crosses val="autoZero"/>
        <c:crossBetween val="between"/>
      </c:valAx>
      <c:catAx>
        <c:axId val="153350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7860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473597399273774"/>
          <c:y val="8.3744208824043111E-4"/>
          <c:w val="0.1035554069346912"/>
          <c:h val="0.18376004398037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Accuracy (Near-Neighbor Bacteria Group)</a:t>
            </a:r>
          </a:p>
        </c:rich>
      </c:tx>
      <c:layout>
        <c:manualLayout>
          <c:xMode val="edge"/>
          <c:yMode val="edge"/>
          <c:x val="0.21037482638888891"/>
          <c:y val="3.5000000000000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.02"/>
          <c:y val="0.1468888888888889"/>
          <c:w val="0.85462482638888893"/>
          <c:h val="0.83311111111111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accuracy_AVG!$AM$151</c:f>
              <c:strCache>
                <c:ptCount val="1"/>
                <c:pt idx="0">
                  <c:v>MiSeq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accuracy_AVG!$AK$152:$AL$163</c:f>
              <c:multiLvlStrCache>
                <c:ptCount val="12"/>
                <c:lvl>
                  <c:pt idx="0">
                    <c:v>FAMILY</c:v>
                  </c:pt>
                  <c:pt idx="1">
                    <c:v>GENUS</c:v>
                  </c:pt>
                  <c:pt idx="2">
                    <c:v>SPECIES</c:v>
                  </c:pt>
                  <c:pt idx="3">
                    <c:v>NORANK</c:v>
                  </c:pt>
                  <c:pt idx="4">
                    <c:v>FAMILY</c:v>
                  </c:pt>
                  <c:pt idx="5">
                    <c:v>GENUS</c:v>
                  </c:pt>
                  <c:pt idx="6">
                    <c:v>SPECIES</c:v>
                  </c:pt>
                  <c:pt idx="7">
                    <c:v>NORANK</c:v>
                  </c:pt>
                  <c:pt idx="8">
                    <c:v>FAMILY</c:v>
                  </c:pt>
                  <c:pt idx="9">
                    <c:v>GENUS</c:v>
                  </c:pt>
                  <c:pt idx="10">
                    <c:v>SPECIES</c:v>
                  </c:pt>
                  <c:pt idx="11">
                    <c:v>NORANK</c:v>
                  </c:pt>
                </c:lvl>
                <c:lvl>
                  <c:pt idx="0">
                    <c:v>KRAKEN</c:v>
                  </c:pt>
                  <c:pt idx="4">
                    <c:v>BLASTN</c:v>
                  </c:pt>
                  <c:pt idx="8">
                    <c:v>PATHOSCOPE</c:v>
                  </c:pt>
                </c:lvl>
              </c:multiLvlStrCache>
            </c:multiLvlStrRef>
          </c:cat>
          <c:val>
            <c:numRef>
              <c:f>accuracy_AVG!$AM$152:$AM$163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0.29766666666666702</c:v>
                </c:pt>
                <c:pt idx="3">
                  <c:v>1.8666666666666699E-2</c:v>
                </c:pt>
                <c:pt idx="4">
                  <c:v>1</c:v>
                </c:pt>
                <c:pt idx="5">
                  <c:v>1</c:v>
                </c:pt>
                <c:pt idx="6">
                  <c:v>0.99399999999999999</c:v>
                </c:pt>
                <c:pt idx="7">
                  <c:v>0.19016666666666701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0.66716666666666702</c:v>
                </c:pt>
              </c:numCache>
            </c:numRef>
          </c:val>
        </c:ser>
        <c:ser>
          <c:idx val="1"/>
          <c:order val="1"/>
          <c:tx>
            <c:strRef>
              <c:f>accuracy_AVG!$AN$151</c:f>
              <c:strCache>
                <c:ptCount val="1"/>
                <c:pt idx="0">
                  <c:v>CLR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accuracy_AVG!$AK$152:$AL$163</c:f>
              <c:multiLvlStrCache>
                <c:ptCount val="12"/>
                <c:lvl>
                  <c:pt idx="0">
                    <c:v>FAMILY</c:v>
                  </c:pt>
                  <c:pt idx="1">
                    <c:v>GENUS</c:v>
                  </c:pt>
                  <c:pt idx="2">
                    <c:v>SPECIES</c:v>
                  </c:pt>
                  <c:pt idx="3">
                    <c:v>NORANK</c:v>
                  </c:pt>
                  <c:pt idx="4">
                    <c:v>FAMILY</c:v>
                  </c:pt>
                  <c:pt idx="5">
                    <c:v>GENUS</c:v>
                  </c:pt>
                  <c:pt idx="6">
                    <c:v>SPECIES</c:v>
                  </c:pt>
                  <c:pt idx="7">
                    <c:v>NORANK</c:v>
                  </c:pt>
                  <c:pt idx="8">
                    <c:v>FAMILY</c:v>
                  </c:pt>
                  <c:pt idx="9">
                    <c:v>GENUS</c:v>
                  </c:pt>
                  <c:pt idx="10">
                    <c:v>SPECIES</c:v>
                  </c:pt>
                  <c:pt idx="11">
                    <c:v>NORANK</c:v>
                  </c:pt>
                </c:lvl>
                <c:lvl>
                  <c:pt idx="0">
                    <c:v>KRAKEN</c:v>
                  </c:pt>
                  <c:pt idx="4">
                    <c:v>BLASTN</c:v>
                  </c:pt>
                  <c:pt idx="8">
                    <c:v>PATHOSCOPE</c:v>
                  </c:pt>
                </c:lvl>
              </c:multiLvlStrCache>
            </c:multiLvlStrRef>
          </c:cat>
          <c:val>
            <c:numRef>
              <c:f>accuracy_AVG!$AN$152:$AN$163</c:f>
              <c:numCache>
                <c:formatCode>General</c:formatCode>
                <c:ptCount val="12"/>
                <c:pt idx="0">
                  <c:v>0.522166666666667</c:v>
                </c:pt>
                <c:pt idx="1">
                  <c:v>0.522166666666667</c:v>
                </c:pt>
                <c:pt idx="2">
                  <c:v>5.6333333333333298E-2</c:v>
                </c:pt>
                <c:pt idx="3">
                  <c:v>2.3333333333333301E-3</c:v>
                </c:pt>
                <c:pt idx="4">
                  <c:v>0.69483333333333297</c:v>
                </c:pt>
                <c:pt idx="5">
                  <c:v>0.69483333333333297</c:v>
                </c:pt>
                <c:pt idx="6">
                  <c:v>0.67183333333333295</c:v>
                </c:pt>
                <c:pt idx="7">
                  <c:v>0.21183333333333301</c:v>
                </c:pt>
                <c:pt idx="8">
                  <c:v>3.33333333333333E-4</c:v>
                </c:pt>
                <c:pt idx="9">
                  <c:v>3.33333333333333E-4</c:v>
                </c:pt>
                <c:pt idx="10">
                  <c:v>3.33333333333333E-4</c:v>
                </c:pt>
                <c:pt idx="11">
                  <c:v>7.4999999999999993E-5</c:v>
                </c:pt>
              </c:numCache>
            </c:numRef>
          </c:val>
        </c:ser>
        <c:ser>
          <c:idx val="2"/>
          <c:order val="2"/>
          <c:tx>
            <c:strRef>
              <c:f>accuracy_AVG!$AO$151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accuracy_AVG!$AK$152:$AL$163</c:f>
              <c:multiLvlStrCache>
                <c:ptCount val="12"/>
                <c:lvl>
                  <c:pt idx="0">
                    <c:v>FAMILY</c:v>
                  </c:pt>
                  <c:pt idx="1">
                    <c:v>GENUS</c:v>
                  </c:pt>
                  <c:pt idx="2">
                    <c:v>SPECIES</c:v>
                  </c:pt>
                  <c:pt idx="3">
                    <c:v>NORANK</c:v>
                  </c:pt>
                  <c:pt idx="4">
                    <c:v>FAMILY</c:v>
                  </c:pt>
                  <c:pt idx="5">
                    <c:v>GENUS</c:v>
                  </c:pt>
                  <c:pt idx="6">
                    <c:v>SPECIES</c:v>
                  </c:pt>
                  <c:pt idx="7">
                    <c:v>NORANK</c:v>
                  </c:pt>
                  <c:pt idx="8">
                    <c:v>FAMILY</c:v>
                  </c:pt>
                  <c:pt idx="9">
                    <c:v>GENUS</c:v>
                  </c:pt>
                  <c:pt idx="10">
                    <c:v>SPECIES</c:v>
                  </c:pt>
                  <c:pt idx="11">
                    <c:v>NORANK</c:v>
                  </c:pt>
                </c:lvl>
                <c:lvl>
                  <c:pt idx="0">
                    <c:v>KRAKEN</c:v>
                  </c:pt>
                  <c:pt idx="4">
                    <c:v>BLASTN</c:v>
                  </c:pt>
                  <c:pt idx="8">
                    <c:v>PATHOSCOPE</c:v>
                  </c:pt>
                </c:lvl>
              </c:multiLvlStrCache>
            </c:multiLvlStrRef>
          </c:cat>
          <c:val>
            <c:numRef>
              <c:f>accuracy_AVG!$AO$152:$AO$163</c:f>
              <c:numCache>
                <c:formatCode>General</c:formatCode>
                <c:ptCount val="12"/>
                <c:pt idx="0">
                  <c:v>0.99966666666666704</c:v>
                </c:pt>
                <c:pt idx="1">
                  <c:v>0.99966666666666704</c:v>
                </c:pt>
                <c:pt idx="2">
                  <c:v>0.38600000000000001</c:v>
                </c:pt>
                <c:pt idx="3">
                  <c:v>2.2333333333333299E-2</c:v>
                </c:pt>
                <c:pt idx="4">
                  <c:v>0.99950000000000006</c:v>
                </c:pt>
                <c:pt idx="5">
                  <c:v>0.99950000000000006</c:v>
                </c:pt>
                <c:pt idx="6">
                  <c:v>0.99383333333333301</c:v>
                </c:pt>
                <c:pt idx="7">
                  <c:v>0.20016666666666699</c:v>
                </c:pt>
                <c:pt idx="8">
                  <c:v>0.99983333333333202</c:v>
                </c:pt>
                <c:pt idx="9">
                  <c:v>0.99983333333333202</c:v>
                </c:pt>
                <c:pt idx="10">
                  <c:v>0.99983333333333202</c:v>
                </c:pt>
                <c:pt idx="11">
                  <c:v>0.111194444444444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612986256"/>
        <c:axId val="1459516528"/>
      </c:barChart>
      <c:valAx>
        <c:axId val="1459516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986256"/>
        <c:crosses val="autoZero"/>
        <c:crossBetween val="between"/>
      </c:valAx>
      <c:catAx>
        <c:axId val="161298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51652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Accuracy (Virus Group)</a:t>
            </a:r>
          </a:p>
        </c:rich>
      </c:tx>
      <c:layout>
        <c:manualLayout>
          <c:xMode val="edge"/>
          <c:yMode val="edge"/>
          <c:x val="0.31487500000000002"/>
          <c:y val="3.5000000000000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.02"/>
          <c:y val="0.1468888888888889"/>
          <c:w val="0.85462482638888893"/>
          <c:h val="0.83311111111111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accuracy_AVG!$AX$151</c:f>
              <c:strCache>
                <c:ptCount val="1"/>
                <c:pt idx="0">
                  <c:v>MiSeq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accuracy_AVG!$AV$152:$AW$163</c:f>
              <c:multiLvlStrCache>
                <c:ptCount val="12"/>
                <c:lvl>
                  <c:pt idx="0">
                    <c:v>FAMILY</c:v>
                  </c:pt>
                  <c:pt idx="1">
                    <c:v>GENUS</c:v>
                  </c:pt>
                  <c:pt idx="2">
                    <c:v>SPECIES</c:v>
                  </c:pt>
                  <c:pt idx="3">
                    <c:v>NORANK</c:v>
                  </c:pt>
                  <c:pt idx="4">
                    <c:v>FAMILY</c:v>
                  </c:pt>
                  <c:pt idx="5">
                    <c:v>GENUS</c:v>
                  </c:pt>
                  <c:pt idx="6">
                    <c:v>SPECIES</c:v>
                  </c:pt>
                  <c:pt idx="7">
                    <c:v>NORANK</c:v>
                  </c:pt>
                  <c:pt idx="8">
                    <c:v>FAMILY</c:v>
                  </c:pt>
                  <c:pt idx="9">
                    <c:v>GENUS</c:v>
                  </c:pt>
                  <c:pt idx="10">
                    <c:v>SPECIES</c:v>
                  </c:pt>
                  <c:pt idx="11">
                    <c:v>NORANK</c:v>
                  </c:pt>
                </c:lvl>
                <c:lvl>
                  <c:pt idx="0">
                    <c:v>KRAKEN</c:v>
                  </c:pt>
                  <c:pt idx="4">
                    <c:v>BLASTN</c:v>
                  </c:pt>
                  <c:pt idx="8">
                    <c:v>PATHOSCOPE</c:v>
                  </c:pt>
                </c:lvl>
              </c:multiLvlStrCache>
            </c:multiLvlStrRef>
          </c:cat>
          <c:val>
            <c:numRef>
              <c:f>accuracy_AVG!$AX$152:$AX$163</c:f>
              <c:numCache>
                <c:formatCode>General</c:formatCode>
                <c:ptCount val="12"/>
                <c:pt idx="0">
                  <c:v>1</c:v>
                </c:pt>
                <c:pt idx="1">
                  <c:v>0.99744444444444402</c:v>
                </c:pt>
                <c:pt idx="2">
                  <c:v>0.96244444444444399</c:v>
                </c:pt>
                <c:pt idx="3">
                  <c:v>0.96244444444444399</c:v>
                </c:pt>
                <c:pt idx="4">
                  <c:v>1</c:v>
                </c:pt>
                <c:pt idx="5">
                  <c:v>1</c:v>
                </c:pt>
                <c:pt idx="6">
                  <c:v>0.96811111111111103</c:v>
                </c:pt>
                <c:pt idx="7">
                  <c:v>0.96811111111111103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accuracy_AVG!$AY$151</c:f>
              <c:strCache>
                <c:ptCount val="1"/>
                <c:pt idx="0">
                  <c:v>CLR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accuracy_AVG!$AV$152:$AW$163</c:f>
              <c:multiLvlStrCache>
                <c:ptCount val="12"/>
                <c:lvl>
                  <c:pt idx="0">
                    <c:v>FAMILY</c:v>
                  </c:pt>
                  <c:pt idx="1">
                    <c:v>GENUS</c:v>
                  </c:pt>
                  <c:pt idx="2">
                    <c:v>SPECIES</c:v>
                  </c:pt>
                  <c:pt idx="3">
                    <c:v>NORANK</c:v>
                  </c:pt>
                  <c:pt idx="4">
                    <c:v>FAMILY</c:v>
                  </c:pt>
                  <c:pt idx="5">
                    <c:v>GENUS</c:v>
                  </c:pt>
                  <c:pt idx="6">
                    <c:v>SPECIES</c:v>
                  </c:pt>
                  <c:pt idx="7">
                    <c:v>NORANK</c:v>
                  </c:pt>
                  <c:pt idx="8">
                    <c:v>FAMILY</c:v>
                  </c:pt>
                  <c:pt idx="9">
                    <c:v>GENUS</c:v>
                  </c:pt>
                  <c:pt idx="10">
                    <c:v>SPECIES</c:v>
                  </c:pt>
                  <c:pt idx="11">
                    <c:v>NORANK</c:v>
                  </c:pt>
                </c:lvl>
                <c:lvl>
                  <c:pt idx="0">
                    <c:v>KRAKEN</c:v>
                  </c:pt>
                  <c:pt idx="4">
                    <c:v>BLASTN</c:v>
                  </c:pt>
                  <c:pt idx="8">
                    <c:v>PATHOSCOPE</c:v>
                  </c:pt>
                </c:lvl>
              </c:multiLvlStrCache>
            </c:multiLvlStrRef>
          </c:cat>
          <c:val>
            <c:numRef>
              <c:f>accuracy_AVG!$AY$152:$AY$163</c:f>
              <c:numCache>
                <c:formatCode>General</c:formatCode>
                <c:ptCount val="12"/>
                <c:pt idx="0">
                  <c:v>0.46677777777777801</c:v>
                </c:pt>
                <c:pt idx="1">
                  <c:v>0.44966666666666699</c:v>
                </c:pt>
                <c:pt idx="2">
                  <c:v>0.42355555555555602</c:v>
                </c:pt>
                <c:pt idx="3">
                  <c:v>0.42355555555555602</c:v>
                </c:pt>
                <c:pt idx="4">
                  <c:v>0.65955555555555601</c:v>
                </c:pt>
                <c:pt idx="5">
                  <c:v>0.65955555555555601</c:v>
                </c:pt>
                <c:pt idx="6">
                  <c:v>0.65744444444444405</c:v>
                </c:pt>
                <c:pt idx="7">
                  <c:v>0.65744444444444405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</c:numCache>
            </c:numRef>
          </c:val>
        </c:ser>
        <c:ser>
          <c:idx val="2"/>
          <c:order val="2"/>
          <c:tx>
            <c:strRef>
              <c:f>accuracy_AVG!$AZ$151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accuracy_AVG!$AV$152:$AW$163</c:f>
              <c:multiLvlStrCache>
                <c:ptCount val="12"/>
                <c:lvl>
                  <c:pt idx="0">
                    <c:v>FAMILY</c:v>
                  </c:pt>
                  <c:pt idx="1">
                    <c:v>GENUS</c:v>
                  </c:pt>
                  <c:pt idx="2">
                    <c:v>SPECIES</c:v>
                  </c:pt>
                  <c:pt idx="3">
                    <c:v>NORANK</c:v>
                  </c:pt>
                  <c:pt idx="4">
                    <c:v>FAMILY</c:v>
                  </c:pt>
                  <c:pt idx="5">
                    <c:v>GENUS</c:v>
                  </c:pt>
                  <c:pt idx="6">
                    <c:v>SPECIES</c:v>
                  </c:pt>
                  <c:pt idx="7">
                    <c:v>NORANK</c:v>
                  </c:pt>
                  <c:pt idx="8">
                    <c:v>FAMILY</c:v>
                  </c:pt>
                  <c:pt idx="9">
                    <c:v>GENUS</c:v>
                  </c:pt>
                  <c:pt idx="10">
                    <c:v>SPECIES</c:v>
                  </c:pt>
                  <c:pt idx="11">
                    <c:v>NORANK</c:v>
                  </c:pt>
                </c:lvl>
                <c:lvl>
                  <c:pt idx="0">
                    <c:v>KRAKEN</c:v>
                  </c:pt>
                  <c:pt idx="4">
                    <c:v>BLASTN</c:v>
                  </c:pt>
                  <c:pt idx="8">
                    <c:v>PATHOSCOPE</c:v>
                  </c:pt>
                </c:lvl>
              </c:multiLvlStrCache>
            </c:multiLvlStrRef>
          </c:cat>
          <c:val>
            <c:numRef>
              <c:f>accuracy_AVG!$AZ$152:$AZ$163</c:f>
              <c:numCache>
                <c:formatCode>General</c:formatCode>
                <c:ptCount val="12"/>
                <c:pt idx="0">
                  <c:v>0.99988888888888905</c:v>
                </c:pt>
                <c:pt idx="1">
                  <c:v>0.998</c:v>
                </c:pt>
                <c:pt idx="2">
                  <c:v>0.97622222222222199</c:v>
                </c:pt>
                <c:pt idx="3">
                  <c:v>0.97622222222222199</c:v>
                </c:pt>
                <c:pt idx="4">
                  <c:v>1</c:v>
                </c:pt>
                <c:pt idx="5">
                  <c:v>1</c:v>
                </c:pt>
                <c:pt idx="6">
                  <c:v>0.986222222222222</c:v>
                </c:pt>
                <c:pt idx="7">
                  <c:v>0.986222222222222</c:v>
                </c:pt>
                <c:pt idx="8">
                  <c:v>0.88622222222222202</c:v>
                </c:pt>
                <c:pt idx="9">
                  <c:v>0.88622222222222202</c:v>
                </c:pt>
                <c:pt idx="10">
                  <c:v>0.88622222222222202</c:v>
                </c:pt>
                <c:pt idx="11">
                  <c:v>0.77777777777777801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587378640"/>
        <c:axId val="1737318048"/>
      </c:barChart>
      <c:valAx>
        <c:axId val="1737318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78640"/>
        <c:crosses val="autoZero"/>
        <c:crossBetween val="between"/>
      </c:valAx>
      <c:catAx>
        <c:axId val="15873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31804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Illumina MiSeq Reads</a:t>
            </a:r>
          </a:p>
        </c:rich>
      </c:tx>
      <c:layout>
        <c:manualLayout>
          <c:xMode val="edge"/>
          <c:yMode val="edge"/>
          <c:x val="0.39899205775499491"/>
          <c:y val="3.1414957199367446E-2"/>
        </c:manualLayout>
      </c:layout>
      <c:overlay val="0"/>
    </c:title>
    <c:autoTitleDeleted val="0"/>
    <c:plotArea>
      <c:layout>
        <c:manualLayout>
          <c:xMode val="edge"/>
          <c:yMode val="edge"/>
          <c:x val="1.9980552360601818E-2"/>
          <c:y val="0.12174336458353779"/>
          <c:w val="0.96003889527879649"/>
          <c:h val="0.7702195949021876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'TP+FP+FN'!$E$82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'TP+FP+FN'!$B$83:$D$118</c:f>
              <c:multiLvlStrCache>
                <c:ptCount val="36"/>
                <c:lvl>
                  <c:pt idx="0">
                    <c:v>kraken</c:v>
                  </c:pt>
                  <c:pt idx="1">
                    <c:v>blastn</c:v>
                  </c:pt>
                  <c:pt idx="2">
                    <c:v>pathoscope</c:v>
                  </c:pt>
                  <c:pt idx="3">
                    <c:v>kraken</c:v>
                  </c:pt>
                  <c:pt idx="4">
                    <c:v>blastn</c:v>
                  </c:pt>
                  <c:pt idx="5">
                    <c:v>pathoscope</c:v>
                  </c:pt>
                  <c:pt idx="6">
                    <c:v>kraken</c:v>
                  </c:pt>
                  <c:pt idx="7">
                    <c:v>blastn</c:v>
                  </c:pt>
                  <c:pt idx="8">
                    <c:v>pathoscope</c:v>
                  </c:pt>
                  <c:pt idx="9">
                    <c:v>kraken</c:v>
                  </c:pt>
                  <c:pt idx="10">
                    <c:v>blastn</c:v>
                  </c:pt>
                  <c:pt idx="11">
                    <c:v>pathoscope</c:v>
                  </c:pt>
                  <c:pt idx="12">
                    <c:v>kraken</c:v>
                  </c:pt>
                  <c:pt idx="13">
                    <c:v>blastn</c:v>
                  </c:pt>
                  <c:pt idx="14">
                    <c:v>pathoscope</c:v>
                  </c:pt>
                  <c:pt idx="15">
                    <c:v>kraken</c:v>
                  </c:pt>
                  <c:pt idx="16">
                    <c:v>blastn</c:v>
                  </c:pt>
                  <c:pt idx="17">
                    <c:v>pathoscope</c:v>
                  </c:pt>
                  <c:pt idx="18">
                    <c:v>kraken</c:v>
                  </c:pt>
                  <c:pt idx="19">
                    <c:v>blastn</c:v>
                  </c:pt>
                  <c:pt idx="20">
                    <c:v>pathoscope</c:v>
                  </c:pt>
                  <c:pt idx="21">
                    <c:v>kraken</c:v>
                  </c:pt>
                  <c:pt idx="22">
                    <c:v>blastn</c:v>
                  </c:pt>
                  <c:pt idx="23">
                    <c:v>pathoscope</c:v>
                  </c:pt>
                  <c:pt idx="24">
                    <c:v>kraken</c:v>
                  </c:pt>
                  <c:pt idx="25">
                    <c:v>blastn</c:v>
                  </c:pt>
                  <c:pt idx="26">
                    <c:v>pathoscope</c:v>
                  </c:pt>
                  <c:pt idx="27">
                    <c:v>kraken</c:v>
                  </c:pt>
                  <c:pt idx="28">
                    <c:v>blastn</c:v>
                  </c:pt>
                  <c:pt idx="29">
                    <c:v>pathoscope</c:v>
                  </c:pt>
                  <c:pt idx="30">
                    <c:v>kraken</c:v>
                  </c:pt>
                  <c:pt idx="31">
                    <c:v>blastn</c:v>
                  </c:pt>
                  <c:pt idx="32">
                    <c:v>pathoscope</c:v>
                  </c:pt>
                  <c:pt idx="33">
                    <c:v>kraken</c:v>
                  </c:pt>
                  <c:pt idx="34">
                    <c:v>blastn</c:v>
                  </c:pt>
                  <c:pt idx="35">
                    <c:v>pathoscope</c:v>
                  </c:pt>
                </c:lvl>
                <c:lvl>
                  <c:pt idx="0">
                    <c:v>NORANK</c:v>
                  </c:pt>
                  <c:pt idx="3">
                    <c:v>SPECIES</c:v>
                  </c:pt>
                  <c:pt idx="6">
                    <c:v>GENUS</c:v>
                  </c:pt>
                  <c:pt idx="9">
                    <c:v>FAMILY</c:v>
                  </c:pt>
                  <c:pt idx="12">
                    <c:v>NORANK</c:v>
                  </c:pt>
                  <c:pt idx="15">
                    <c:v>SPECIES</c:v>
                  </c:pt>
                  <c:pt idx="18">
                    <c:v>GENUS</c:v>
                  </c:pt>
                  <c:pt idx="21">
                    <c:v>FAMILY</c:v>
                  </c:pt>
                  <c:pt idx="24">
                    <c:v>NORANK</c:v>
                  </c:pt>
                  <c:pt idx="27">
                    <c:v>SPECIES</c:v>
                  </c:pt>
                  <c:pt idx="30">
                    <c:v>GENUS</c:v>
                  </c:pt>
                  <c:pt idx="33">
                    <c:v>FAMILY</c:v>
                  </c:pt>
                </c:lvl>
                <c:lvl>
                  <c:pt idx="0">
                    <c:v>MiSeq</c:v>
                  </c:pt>
                  <c:pt idx="12">
                    <c:v>CLR</c:v>
                  </c:pt>
                  <c:pt idx="24">
                    <c:v>CCS</c:v>
                  </c:pt>
                </c:lvl>
              </c:multiLvlStrCache>
            </c:multiLvlStrRef>
          </c:cat>
          <c:val>
            <c:numRef>
              <c:f>'TP+FP+FN'!$E$83:$E$118</c:f>
              <c:numCache>
                <c:formatCode>General</c:formatCode>
                <c:ptCount val="36"/>
                <c:pt idx="0">
                  <c:v>11524</c:v>
                </c:pt>
                <c:pt idx="1">
                  <c:v>14235</c:v>
                </c:pt>
                <c:pt idx="2" formatCode="0">
                  <c:v>22003</c:v>
                </c:pt>
                <c:pt idx="3">
                  <c:v>19624</c:v>
                </c:pt>
                <c:pt idx="4">
                  <c:v>23929</c:v>
                </c:pt>
                <c:pt idx="5" formatCode="0">
                  <c:v>25208</c:v>
                </c:pt>
                <c:pt idx="6">
                  <c:v>24885</c:v>
                </c:pt>
                <c:pt idx="7">
                  <c:v>25255</c:v>
                </c:pt>
                <c:pt idx="8" formatCode="0">
                  <c:v>25208</c:v>
                </c:pt>
                <c:pt idx="9">
                  <c:v>25256</c:v>
                </c:pt>
                <c:pt idx="10">
                  <c:v>25255</c:v>
                </c:pt>
                <c:pt idx="11" formatCode="0">
                  <c:v>25208</c:v>
                </c:pt>
                <c:pt idx="12">
                  <c:v>4679</c:v>
                </c:pt>
                <c:pt idx="13">
                  <c:v>11286</c:v>
                </c:pt>
                <c:pt idx="14" formatCode="0">
                  <c:v>18.45</c:v>
                </c:pt>
                <c:pt idx="15">
                  <c:v>8259</c:v>
                </c:pt>
                <c:pt idx="16">
                  <c:v>16675</c:v>
                </c:pt>
                <c:pt idx="17" formatCode="0">
                  <c:v>22</c:v>
                </c:pt>
                <c:pt idx="18">
                  <c:v>12104</c:v>
                </c:pt>
                <c:pt idx="19">
                  <c:v>17019</c:v>
                </c:pt>
                <c:pt idx="20" formatCode="0">
                  <c:v>22</c:v>
                </c:pt>
                <c:pt idx="21">
                  <c:v>12466</c:v>
                </c:pt>
                <c:pt idx="22">
                  <c:v>17019</c:v>
                </c:pt>
                <c:pt idx="23" formatCode="0">
                  <c:v>22</c:v>
                </c:pt>
                <c:pt idx="24">
                  <c:v>12060</c:v>
                </c:pt>
                <c:pt idx="25">
                  <c:v>14271</c:v>
                </c:pt>
                <c:pt idx="26" formatCode="0">
                  <c:v>14216.666666666701</c:v>
                </c:pt>
                <c:pt idx="27">
                  <c:v>20433</c:v>
                </c:pt>
                <c:pt idx="28">
                  <c:v>23563</c:v>
                </c:pt>
                <c:pt idx="29" formatCode="0">
                  <c:v>23833</c:v>
                </c:pt>
                <c:pt idx="30">
                  <c:v>24917</c:v>
                </c:pt>
                <c:pt idx="31">
                  <c:v>24649</c:v>
                </c:pt>
                <c:pt idx="32" formatCode="0">
                  <c:v>23833</c:v>
                </c:pt>
                <c:pt idx="33">
                  <c:v>25295</c:v>
                </c:pt>
                <c:pt idx="34">
                  <c:v>24649</c:v>
                </c:pt>
                <c:pt idx="35" formatCode="0">
                  <c:v>23833</c:v>
                </c:pt>
              </c:numCache>
            </c:numRef>
          </c:val>
        </c:ser>
        <c:ser>
          <c:idx val="1"/>
          <c:order val="1"/>
          <c:tx>
            <c:strRef>
              <c:f>'TP+FP+FN'!$F$82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'TP+FP+FN'!$B$83:$D$118</c:f>
              <c:multiLvlStrCache>
                <c:ptCount val="36"/>
                <c:lvl>
                  <c:pt idx="0">
                    <c:v>kraken</c:v>
                  </c:pt>
                  <c:pt idx="1">
                    <c:v>blastn</c:v>
                  </c:pt>
                  <c:pt idx="2">
                    <c:v>pathoscope</c:v>
                  </c:pt>
                  <c:pt idx="3">
                    <c:v>kraken</c:v>
                  </c:pt>
                  <c:pt idx="4">
                    <c:v>blastn</c:v>
                  </c:pt>
                  <c:pt idx="5">
                    <c:v>pathoscope</c:v>
                  </c:pt>
                  <c:pt idx="6">
                    <c:v>kraken</c:v>
                  </c:pt>
                  <c:pt idx="7">
                    <c:v>blastn</c:v>
                  </c:pt>
                  <c:pt idx="8">
                    <c:v>pathoscope</c:v>
                  </c:pt>
                  <c:pt idx="9">
                    <c:v>kraken</c:v>
                  </c:pt>
                  <c:pt idx="10">
                    <c:v>blastn</c:v>
                  </c:pt>
                  <c:pt idx="11">
                    <c:v>pathoscope</c:v>
                  </c:pt>
                  <c:pt idx="12">
                    <c:v>kraken</c:v>
                  </c:pt>
                  <c:pt idx="13">
                    <c:v>blastn</c:v>
                  </c:pt>
                  <c:pt idx="14">
                    <c:v>pathoscope</c:v>
                  </c:pt>
                  <c:pt idx="15">
                    <c:v>kraken</c:v>
                  </c:pt>
                  <c:pt idx="16">
                    <c:v>blastn</c:v>
                  </c:pt>
                  <c:pt idx="17">
                    <c:v>pathoscope</c:v>
                  </c:pt>
                  <c:pt idx="18">
                    <c:v>kraken</c:v>
                  </c:pt>
                  <c:pt idx="19">
                    <c:v>blastn</c:v>
                  </c:pt>
                  <c:pt idx="20">
                    <c:v>pathoscope</c:v>
                  </c:pt>
                  <c:pt idx="21">
                    <c:v>kraken</c:v>
                  </c:pt>
                  <c:pt idx="22">
                    <c:v>blastn</c:v>
                  </c:pt>
                  <c:pt idx="23">
                    <c:v>pathoscope</c:v>
                  </c:pt>
                  <c:pt idx="24">
                    <c:v>kraken</c:v>
                  </c:pt>
                  <c:pt idx="25">
                    <c:v>blastn</c:v>
                  </c:pt>
                  <c:pt idx="26">
                    <c:v>pathoscope</c:v>
                  </c:pt>
                  <c:pt idx="27">
                    <c:v>kraken</c:v>
                  </c:pt>
                  <c:pt idx="28">
                    <c:v>blastn</c:v>
                  </c:pt>
                  <c:pt idx="29">
                    <c:v>pathoscope</c:v>
                  </c:pt>
                  <c:pt idx="30">
                    <c:v>kraken</c:v>
                  </c:pt>
                  <c:pt idx="31">
                    <c:v>blastn</c:v>
                  </c:pt>
                  <c:pt idx="32">
                    <c:v>pathoscope</c:v>
                  </c:pt>
                  <c:pt idx="33">
                    <c:v>kraken</c:v>
                  </c:pt>
                  <c:pt idx="34">
                    <c:v>blastn</c:v>
                  </c:pt>
                  <c:pt idx="35">
                    <c:v>pathoscope</c:v>
                  </c:pt>
                </c:lvl>
                <c:lvl>
                  <c:pt idx="0">
                    <c:v>NORANK</c:v>
                  </c:pt>
                  <c:pt idx="3">
                    <c:v>SPECIES</c:v>
                  </c:pt>
                  <c:pt idx="6">
                    <c:v>GENUS</c:v>
                  </c:pt>
                  <c:pt idx="9">
                    <c:v>FAMILY</c:v>
                  </c:pt>
                  <c:pt idx="12">
                    <c:v>NORANK</c:v>
                  </c:pt>
                  <c:pt idx="15">
                    <c:v>SPECIES</c:v>
                  </c:pt>
                  <c:pt idx="18">
                    <c:v>GENUS</c:v>
                  </c:pt>
                  <c:pt idx="21">
                    <c:v>FAMILY</c:v>
                  </c:pt>
                  <c:pt idx="24">
                    <c:v>NORANK</c:v>
                  </c:pt>
                  <c:pt idx="27">
                    <c:v>SPECIES</c:v>
                  </c:pt>
                  <c:pt idx="30">
                    <c:v>GENUS</c:v>
                  </c:pt>
                  <c:pt idx="33">
                    <c:v>FAMILY</c:v>
                  </c:pt>
                </c:lvl>
                <c:lvl>
                  <c:pt idx="0">
                    <c:v>MiSeq</c:v>
                  </c:pt>
                  <c:pt idx="12">
                    <c:v>CLR</c:v>
                  </c:pt>
                  <c:pt idx="24">
                    <c:v>CCS</c:v>
                  </c:pt>
                </c:lvl>
              </c:multiLvlStrCache>
            </c:multiLvlStrRef>
          </c:cat>
          <c:val>
            <c:numRef>
              <c:f>'TP+FP+FN'!$F$83:$F$118</c:f>
              <c:numCache>
                <c:formatCode>General</c:formatCode>
                <c:ptCount val="36"/>
                <c:pt idx="0">
                  <c:v>13788</c:v>
                </c:pt>
                <c:pt idx="1">
                  <c:v>11020</c:v>
                </c:pt>
                <c:pt idx="2" formatCode="0">
                  <c:v>3205</c:v>
                </c:pt>
                <c:pt idx="3">
                  <c:v>5688</c:v>
                </c:pt>
                <c:pt idx="4">
                  <c:v>1326</c:v>
                </c:pt>
                <c:pt idx="5" formatCode="0">
                  <c:v>0</c:v>
                </c:pt>
                <c:pt idx="6">
                  <c:v>427</c:v>
                </c:pt>
                <c:pt idx="7">
                  <c:v>0</c:v>
                </c:pt>
                <c:pt idx="8" formatCode="0">
                  <c:v>0</c:v>
                </c:pt>
                <c:pt idx="9">
                  <c:v>56</c:v>
                </c:pt>
                <c:pt idx="10">
                  <c:v>0</c:v>
                </c:pt>
                <c:pt idx="11" formatCode="0">
                  <c:v>0</c:v>
                </c:pt>
                <c:pt idx="12">
                  <c:v>7860</c:v>
                </c:pt>
                <c:pt idx="13">
                  <c:v>5733</c:v>
                </c:pt>
                <c:pt idx="14" formatCode="0">
                  <c:v>3.55</c:v>
                </c:pt>
                <c:pt idx="15">
                  <c:v>4280</c:v>
                </c:pt>
                <c:pt idx="16">
                  <c:v>344</c:v>
                </c:pt>
                <c:pt idx="17" formatCode="0">
                  <c:v>0</c:v>
                </c:pt>
                <c:pt idx="18">
                  <c:v>435</c:v>
                </c:pt>
                <c:pt idx="19">
                  <c:v>0</c:v>
                </c:pt>
                <c:pt idx="20" formatCode="0">
                  <c:v>0</c:v>
                </c:pt>
                <c:pt idx="21">
                  <c:v>73</c:v>
                </c:pt>
                <c:pt idx="22">
                  <c:v>0</c:v>
                </c:pt>
                <c:pt idx="23" formatCode="0">
                  <c:v>0</c:v>
                </c:pt>
                <c:pt idx="24">
                  <c:v>13290</c:v>
                </c:pt>
                <c:pt idx="25">
                  <c:v>10378</c:v>
                </c:pt>
                <c:pt idx="26" formatCode="0">
                  <c:v>9616.3333333333303</c:v>
                </c:pt>
                <c:pt idx="27">
                  <c:v>4917</c:v>
                </c:pt>
                <c:pt idx="28">
                  <c:v>1086</c:v>
                </c:pt>
                <c:pt idx="29" formatCode="0">
                  <c:v>0</c:v>
                </c:pt>
                <c:pt idx="30">
                  <c:v>433</c:v>
                </c:pt>
                <c:pt idx="31">
                  <c:v>0</c:v>
                </c:pt>
                <c:pt idx="32" formatCode="0">
                  <c:v>0</c:v>
                </c:pt>
                <c:pt idx="33">
                  <c:v>55</c:v>
                </c:pt>
                <c:pt idx="34">
                  <c:v>0</c:v>
                </c:pt>
                <c:pt idx="35" formatCode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'TP+FP+FN'!$G$82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multiLvlStrRef>
              <c:f>'TP+FP+FN'!$B$83:$D$118</c:f>
              <c:multiLvlStrCache>
                <c:ptCount val="36"/>
                <c:lvl>
                  <c:pt idx="0">
                    <c:v>kraken</c:v>
                  </c:pt>
                  <c:pt idx="1">
                    <c:v>blastn</c:v>
                  </c:pt>
                  <c:pt idx="2">
                    <c:v>pathoscope</c:v>
                  </c:pt>
                  <c:pt idx="3">
                    <c:v>kraken</c:v>
                  </c:pt>
                  <c:pt idx="4">
                    <c:v>blastn</c:v>
                  </c:pt>
                  <c:pt idx="5">
                    <c:v>pathoscope</c:v>
                  </c:pt>
                  <c:pt idx="6">
                    <c:v>kraken</c:v>
                  </c:pt>
                  <c:pt idx="7">
                    <c:v>blastn</c:v>
                  </c:pt>
                  <c:pt idx="8">
                    <c:v>pathoscope</c:v>
                  </c:pt>
                  <c:pt idx="9">
                    <c:v>kraken</c:v>
                  </c:pt>
                  <c:pt idx="10">
                    <c:v>blastn</c:v>
                  </c:pt>
                  <c:pt idx="11">
                    <c:v>pathoscope</c:v>
                  </c:pt>
                  <c:pt idx="12">
                    <c:v>kraken</c:v>
                  </c:pt>
                  <c:pt idx="13">
                    <c:v>blastn</c:v>
                  </c:pt>
                  <c:pt idx="14">
                    <c:v>pathoscope</c:v>
                  </c:pt>
                  <c:pt idx="15">
                    <c:v>kraken</c:v>
                  </c:pt>
                  <c:pt idx="16">
                    <c:v>blastn</c:v>
                  </c:pt>
                  <c:pt idx="17">
                    <c:v>pathoscope</c:v>
                  </c:pt>
                  <c:pt idx="18">
                    <c:v>kraken</c:v>
                  </c:pt>
                  <c:pt idx="19">
                    <c:v>blastn</c:v>
                  </c:pt>
                  <c:pt idx="20">
                    <c:v>pathoscope</c:v>
                  </c:pt>
                  <c:pt idx="21">
                    <c:v>kraken</c:v>
                  </c:pt>
                  <c:pt idx="22">
                    <c:v>blastn</c:v>
                  </c:pt>
                  <c:pt idx="23">
                    <c:v>pathoscope</c:v>
                  </c:pt>
                  <c:pt idx="24">
                    <c:v>kraken</c:v>
                  </c:pt>
                  <c:pt idx="25">
                    <c:v>blastn</c:v>
                  </c:pt>
                  <c:pt idx="26">
                    <c:v>pathoscope</c:v>
                  </c:pt>
                  <c:pt idx="27">
                    <c:v>kraken</c:v>
                  </c:pt>
                  <c:pt idx="28">
                    <c:v>blastn</c:v>
                  </c:pt>
                  <c:pt idx="29">
                    <c:v>pathoscope</c:v>
                  </c:pt>
                  <c:pt idx="30">
                    <c:v>kraken</c:v>
                  </c:pt>
                  <c:pt idx="31">
                    <c:v>blastn</c:v>
                  </c:pt>
                  <c:pt idx="32">
                    <c:v>pathoscope</c:v>
                  </c:pt>
                  <c:pt idx="33">
                    <c:v>kraken</c:v>
                  </c:pt>
                  <c:pt idx="34">
                    <c:v>blastn</c:v>
                  </c:pt>
                  <c:pt idx="35">
                    <c:v>pathoscope</c:v>
                  </c:pt>
                </c:lvl>
                <c:lvl>
                  <c:pt idx="0">
                    <c:v>NORANK</c:v>
                  </c:pt>
                  <c:pt idx="3">
                    <c:v>SPECIES</c:v>
                  </c:pt>
                  <c:pt idx="6">
                    <c:v>GENUS</c:v>
                  </c:pt>
                  <c:pt idx="9">
                    <c:v>FAMILY</c:v>
                  </c:pt>
                  <c:pt idx="12">
                    <c:v>NORANK</c:v>
                  </c:pt>
                  <c:pt idx="15">
                    <c:v>SPECIES</c:v>
                  </c:pt>
                  <c:pt idx="18">
                    <c:v>GENUS</c:v>
                  </c:pt>
                  <c:pt idx="21">
                    <c:v>FAMILY</c:v>
                  </c:pt>
                  <c:pt idx="24">
                    <c:v>NORANK</c:v>
                  </c:pt>
                  <c:pt idx="27">
                    <c:v>SPECIES</c:v>
                  </c:pt>
                  <c:pt idx="30">
                    <c:v>GENUS</c:v>
                  </c:pt>
                  <c:pt idx="33">
                    <c:v>FAMILY</c:v>
                  </c:pt>
                </c:lvl>
                <c:lvl>
                  <c:pt idx="0">
                    <c:v>MiSeq</c:v>
                  </c:pt>
                  <c:pt idx="12">
                    <c:v>CLR</c:v>
                  </c:pt>
                  <c:pt idx="24">
                    <c:v>CCS</c:v>
                  </c:pt>
                </c:lvl>
              </c:multiLvlStrCache>
            </c:multiLvlStrRef>
          </c:cat>
          <c:val>
            <c:numRef>
              <c:f>'TP+FP+FN'!$G$83:$G$118</c:f>
              <c:numCache>
                <c:formatCode>General</c:formatCode>
                <c:ptCount val="36"/>
                <c:pt idx="0">
                  <c:v>688</c:v>
                </c:pt>
                <c:pt idx="1">
                  <c:v>745</c:v>
                </c:pt>
                <c:pt idx="2" formatCode="0">
                  <c:v>792</c:v>
                </c:pt>
                <c:pt idx="3">
                  <c:v>688</c:v>
                </c:pt>
                <c:pt idx="4">
                  <c:v>745</c:v>
                </c:pt>
                <c:pt idx="5" formatCode="0">
                  <c:v>792</c:v>
                </c:pt>
                <c:pt idx="6">
                  <c:v>688</c:v>
                </c:pt>
                <c:pt idx="7">
                  <c:v>745</c:v>
                </c:pt>
                <c:pt idx="8" formatCode="0">
                  <c:v>792</c:v>
                </c:pt>
                <c:pt idx="9">
                  <c:v>688</c:v>
                </c:pt>
                <c:pt idx="10">
                  <c:v>745</c:v>
                </c:pt>
                <c:pt idx="11" formatCode="0">
                  <c:v>792</c:v>
                </c:pt>
                <c:pt idx="12">
                  <c:v>13461</c:v>
                </c:pt>
                <c:pt idx="13">
                  <c:v>8981</c:v>
                </c:pt>
                <c:pt idx="14" formatCode="0">
                  <c:v>25978</c:v>
                </c:pt>
                <c:pt idx="15">
                  <c:v>13461</c:v>
                </c:pt>
                <c:pt idx="16">
                  <c:v>8981</c:v>
                </c:pt>
                <c:pt idx="17" formatCode="0">
                  <c:v>25978</c:v>
                </c:pt>
                <c:pt idx="18">
                  <c:v>13461</c:v>
                </c:pt>
                <c:pt idx="19">
                  <c:v>8981</c:v>
                </c:pt>
                <c:pt idx="20" formatCode="0">
                  <c:v>25978</c:v>
                </c:pt>
                <c:pt idx="21">
                  <c:v>13461</c:v>
                </c:pt>
                <c:pt idx="22">
                  <c:v>8981</c:v>
                </c:pt>
                <c:pt idx="23" formatCode="0">
                  <c:v>25978</c:v>
                </c:pt>
                <c:pt idx="24">
                  <c:v>650</c:v>
                </c:pt>
                <c:pt idx="25">
                  <c:v>1351</c:v>
                </c:pt>
                <c:pt idx="26" formatCode="0">
                  <c:v>2167.00000000001</c:v>
                </c:pt>
                <c:pt idx="27">
                  <c:v>650</c:v>
                </c:pt>
                <c:pt idx="28">
                  <c:v>1351</c:v>
                </c:pt>
                <c:pt idx="29" formatCode="0">
                  <c:v>2167.00000000001</c:v>
                </c:pt>
                <c:pt idx="30">
                  <c:v>650</c:v>
                </c:pt>
                <c:pt idx="31">
                  <c:v>1351</c:v>
                </c:pt>
                <c:pt idx="32" formatCode="0">
                  <c:v>2167.00000000001</c:v>
                </c:pt>
                <c:pt idx="33">
                  <c:v>650</c:v>
                </c:pt>
                <c:pt idx="34">
                  <c:v>1351</c:v>
                </c:pt>
                <c:pt idx="35" formatCode="0">
                  <c:v>2167.00000000001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818400"/>
        <c:axId val="1735004640"/>
      </c:barChart>
      <c:valAx>
        <c:axId val="1735004640"/>
        <c:scaling>
          <c:orientation val="minMax"/>
          <c:max val="26000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# of reads</a:t>
                </a:r>
              </a:p>
            </c:rich>
          </c:tx>
          <c:layout>
            <c:manualLayout>
              <c:xMode val="edge"/>
              <c:yMode val="edge"/>
              <c:x val="0.46658126142954032"/>
              <c:y val="0.9118848761481157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996818400"/>
        <c:crosses val="autoZero"/>
        <c:crossBetween val="between"/>
      </c:valAx>
      <c:catAx>
        <c:axId val="99681840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en-US"/>
          </a:p>
        </c:txPr>
        <c:crossAx val="173500464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818152292526485"/>
          <c:y val="0.4286566653084419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Sum of All Read Types</a:t>
            </a:r>
          </a:p>
        </c:rich>
      </c:tx>
      <c:layout>
        <c:manualLayout>
          <c:xMode val="edge"/>
          <c:yMode val="edge"/>
          <c:x val="0.35193750000000001"/>
          <c:y val="3.5000000000000003E-2"/>
        </c:manualLayout>
      </c:layout>
      <c:overlay val="0"/>
    </c:title>
    <c:autoTitleDeleted val="0"/>
    <c:plotArea>
      <c:layout>
        <c:manualLayout>
          <c:xMode val="edge"/>
          <c:yMode val="edge"/>
          <c:x val="0.02"/>
          <c:y val="0.1468888888888889"/>
          <c:w val="0.88368732638888892"/>
          <c:h val="0.718111111111111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'TP+FP+FN'!$AC$144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'TP+FP+FN'!$AA$145:$AB$156</c:f>
              <c:multiLvlStrCache>
                <c:ptCount val="12"/>
                <c:lvl>
                  <c:pt idx="0">
                    <c:v>pathoscope</c:v>
                  </c:pt>
                  <c:pt idx="1">
                    <c:v>blastn</c:v>
                  </c:pt>
                  <c:pt idx="2">
                    <c:v>kraken</c:v>
                  </c:pt>
                  <c:pt idx="3">
                    <c:v>pathoscope</c:v>
                  </c:pt>
                  <c:pt idx="4">
                    <c:v>blastn</c:v>
                  </c:pt>
                  <c:pt idx="5">
                    <c:v>kraken</c:v>
                  </c:pt>
                  <c:pt idx="6">
                    <c:v>pathoscope</c:v>
                  </c:pt>
                  <c:pt idx="7">
                    <c:v>blastn</c:v>
                  </c:pt>
                  <c:pt idx="8">
                    <c:v>kraken</c:v>
                  </c:pt>
                  <c:pt idx="9">
                    <c:v>pathoscope</c:v>
                  </c:pt>
                  <c:pt idx="10">
                    <c:v>blastn</c:v>
                  </c:pt>
                  <c:pt idx="11">
                    <c:v>kraken</c:v>
                  </c:pt>
                </c:lvl>
                <c:lvl>
                  <c:pt idx="0">
                    <c:v>NORANK</c:v>
                  </c:pt>
                  <c:pt idx="3">
                    <c:v>SPECIES</c:v>
                  </c:pt>
                  <c:pt idx="6">
                    <c:v>GENUS</c:v>
                  </c:pt>
                  <c:pt idx="9">
                    <c:v>FAMILY</c:v>
                  </c:pt>
                </c:lvl>
              </c:multiLvlStrCache>
            </c:multiLvlStrRef>
          </c:cat>
          <c:val>
            <c:numRef>
              <c:f>'TP+FP+FN'!$AC$145:$AC$156</c:f>
              <c:numCache>
                <c:formatCode>General</c:formatCode>
                <c:ptCount val="12"/>
                <c:pt idx="0">
                  <c:v>36238.116666666698</c:v>
                </c:pt>
                <c:pt idx="1">
                  <c:v>39792</c:v>
                </c:pt>
                <c:pt idx="2">
                  <c:v>28263</c:v>
                </c:pt>
                <c:pt idx="3">
                  <c:v>49063</c:v>
                </c:pt>
                <c:pt idx="4">
                  <c:v>64167</c:v>
                </c:pt>
                <c:pt idx="5">
                  <c:v>48316</c:v>
                </c:pt>
                <c:pt idx="6">
                  <c:v>49063</c:v>
                </c:pt>
                <c:pt idx="7">
                  <c:v>66923</c:v>
                </c:pt>
                <c:pt idx="8">
                  <c:v>61906</c:v>
                </c:pt>
                <c:pt idx="9">
                  <c:v>49063</c:v>
                </c:pt>
                <c:pt idx="10">
                  <c:v>66923</c:v>
                </c:pt>
                <c:pt idx="11">
                  <c:v>63017</c:v>
                </c:pt>
              </c:numCache>
            </c:numRef>
          </c:val>
        </c:ser>
        <c:ser>
          <c:idx val="1"/>
          <c:order val="1"/>
          <c:tx>
            <c:strRef>
              <c:f>'TP+FP+FN'!$AD$144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'TP+FP+FN'!$AA$145:$AB$156</c:f>
              <c:multiLvlStrCache>
                <c:ptCount val="12"/>
                <c:lvl>
                  <c:pt idx="0">
                    <c:v>pathoscope</c:v>
                  </c:pt>
                  <c:pt idx="1">
                    <c:v>blastn</c:v>
                  </c:pt>
                  <c:pt idx="2">
                    <c:v>kraken</c:v>
                  </c:pt>
                  <c:pt idx="3">
                    <c:v>pathoscope</c:v>
                  </c:pt>
                  <c:pt idx="4">
                    <c:v>blastn</c:v>
                  </c:pt>
                  <c:pt idx="5">
                    <c:v>kraken</c:v>
                  </c:pt>
                  <c:pt idx="6">
                    <c:v>pathoscope</c:v>
                  </c:pt>
                  <c:pt idx="7">
                    <c:v>blastn</c:v>
                  </c:pt>
                  <c:pt idx="8">
                    <c:v>kraken</c:v>
                  </c:pt>
                  <c:pt idx="9">
                    <c:v>pathoscope</c:v>
                  </c:pt>
                  <c:pt idx="10">
                    <c:v>blastn</c:v>
                  </c:pt>
                  <c:pt idx="11">
                    <c:v>kraken</c:v>
                  </c:pt>
                </c:lvl>
                <c:lvl>
                  <c:pt idx="0">
                    <c:v>NORANK</c:v>
                  </c:pt>
                  <c:pt idx="3">
                    <c:v>SPECIES</c:v>
                  </c:pt>
                  <c:pt idx="6">
                    <c:v>GENUS</c:v>
                  </c:pt>
                  <c:pt idx="9">
                    <c:v>FAMILY</c:v>
                  </c:pt>
                </c:lvl>
              </c:multiLvlStrCache>
            </c:multiLvlStrRef>
          </c:cat>
          <c:val>
            <c:numRef>
              <c:f>'TP+FP+FN'!$AD$145:$AD$156</c:f>
              <c:numCache>
                <c:formatCode>General</c:formatCode>
                <c:ptCount val="12"/>
                <c:pt idx="0">
                  <c:v>12824.8833333333</c:v>
                </c:pt>
                <c:pt idx="1">
                  <c:v>27131</c:v>
                </c:pt>
                <c:pt idx="2">
                  <c:v>34938</c:v>
                </c:pt>
                <c:pt idx="3">
                  <c:v>0</c:v>
                </c:pt>
                <c:pt idx="4">
                  <c:v>2756</c:v>
                </c:pt>
                <c:pt idx="5">
                  <c:v>14885</c:v>
                </c:pt>
                <c:pt idx="6">
                  <c:v>0</c:v>
                </c:pt>
                <c:pt idx="7">
                  <c:v>0</c:v>
                </c:pt>
                <c:pt idx="8">
                  <c:v>1295</c:v>
                </c:pt>
                <c:pt idx="9">
                  <c:v>0</c:v>
                </c:pt>
                <c:pt idx="10">
                  <c:v>0</c:v>
                </c:pt>
                <c:pt idx="11">
                  <c:v>184</c:v>
                </c:pt>
              </c:numCache>
            </c:numRef>
          </c:val>
        </c:ser>
        <c:ser>
          <c:idx val="2"/>
          <c:order val="2"/>
          <c:tx>
            <c:strRef>
              <c:f>'TP+FP+FN'!$AE$144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multiLvlStrRef>
              <c:f>'TP+FP+FN'!$AA$145:$AB$156</c:f>
              <c:multiLvlStrCache>
                <c:ptCount val="12"/>
                <c:lvl>
                  <c:pt idx="0">
                    <c:v>pathoscope</c:v>
                  </c:pt>
                  <c:pt idx="1">
                    <c:v>blastn</c:v>
                  </c:pt>
                  <c:pt idx="2">
                    <c:v>kraken</c:v>
                  </c:pt>
                  <c:pt idx="3">
                    <c:v>pathoscope</c:v>
                  </c:pt>
                  <c:pt idx="4">
                    <c:v>blastn</c:v>
                  </c:pt>
                  <c:pt idx="5">
                    <c:v>kraken</c:v>
                  </c:pt>
                  <c:pt idx="6">
                    <c:v>pathoscope</c:v>
                  </c:pt>
                  <c:pt idx="7">
                    <c:v>blastn</c:v>
                  </c:pt>
                  <c:pt idx="8">
                    <c:v>kraken</c:v>
                  </c:pt>
                  <c:pt idx="9">
                    <c:v>pathoscope</c:v>
                  </c:pt>
                  <c:pt idx="10">
                    <c:v>blastn</c:v>
                  </c:pt>
                  <c:pt idx="11">
                    <c:v>kraken</c:v>
                  </c:pt>
                </c:lvl>
                <c:lvl>
                  <c:pt idx="0">
                    <c:v>NORANK</c:v>
                  </c:pt>
                  <c:pt idx="3">
                    <c:v>SPECIES</c:v>
                  </c:pt>
                  <c:pt idx="6">
                    <c:v>GENUS</c:v>
                  </c:pt>
                  <c:pt idx="9">
                    <c:v>FAMILY</c:v>
                  </c:pt>
                </c:lvl>
              </c:multiLvlStrCache>
            </c:multiLvlStrRef>
          </c:cat>
          <c:val>
            <c:numRef>
              <c:f>'TP+FP+FN'!$AE$145:$AE$156</c:f>
              <c:numCache>
                <c:formatCode>General</c:formatCode>
                <c:ptCount val="12"/>
                <c:pt idx="0">
                  <c:v>28937</c:v>
                </c:pt>
                <c:pt idx="1">
                  <c:v>11077</c:v>
                </c:pt>
                <c:pt idx="2">
                  <c:v>14799</c:v>
                </c:pt>
                <c:pt idx="3">
                  <c:v>28937</c:v>
                </c:pt>
                <c:pt idx="4">
                  <c:v>11077</c:v>
                </c:pt>
                <c:pt idx="5">
                  <c:v>14799</c:v>
                </c:pt>
                <c:pt idx="6">
                  <c:v>28937</c:v>
                </c:pt>
                <c:pt idx="7">
                  <c:v>11077</c:v>
                </c:pt>
                <c:pt idx="8">
                  <c:v>14799</c:v>
                </c:pt>
                <c:pt idx="9">
                  <c:v>28937</c:v>
                </c:pt>
                <c:pt idx="10">
                  <c:v>11077</c:v>
                </c:pt>
                <c:pt idx="11">
                  <c:v>14799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821952"/>
        <c:axId val="1735005248"/>
      </c:barChart>
      <c:valAx>
        <c:axId val="173500524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# of reads</a:t>
                </a:r>
              </a:p>
            </c:rich>
          </c:tx>
          <c:layout>
            <c:manualLayout>
              <c:xMode val="edge"/>
              <c:yMode val="edge"/>
              <c:x val="0.4145625"/>
              <c:y val="0.884999691358024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996821952"/>
        <c:crosses val="autoZero"/>
        <c:crossBetween val="between"/>
      </c:valAx>
      <c:catAx>
        <c:axId val="9968219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35005248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Sum of All Read Types</a:t>
            </a:r>
          </a:p>
        </c:rich>
      </c:tx>
      <c:layout>
        <c:manualLayout>
          <c:xMode val="edge"/>
          <c:yMode val="edge"/>
          <c:x val="0.35193750000000001"/>
          <c:y val="3.5000000000000003E-2"/>
        </c:manualLayout>
      </c:layout>
      <c:overlay val="0"/>
    </c:title>
    <c:autoTitleDeleted val="0"/>
    <c:plotArea>
      <c:layout>
        <c:manualLayout>
          <c:xMode val="edge"/>
          <c:yMode val="edge"/>
          <c:x val="0.02"/>
          <c:y val="0.1468888888888889"/>
          <c:w val="0.88368732638888892"/>
          <c:h val="0.718111111111111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'TP+FP+FN'!$AC$168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'TP+FP+FN'!$AA$169:$AB$180</c:f>
              <c:multiLvlStrCache>
                <c:ptCount val="12"/>
                <c:lvl>
                  <c:pt idx="0">
                    <c:v>norank</c:v>
                  </c:pt>
                  <c:pt idx="1">
                    <c:v>species</c:v>
                  </c:pt>
                  <c:pt idx="2">
                    <c:v>genus</c:v>
                  </c:pt>
                  <c:pt idx="3">
                    <c:v>family</c:v>
                  </c:pt>
                  <c:pt idx="4">
                    <c:v>norank</c:v>
                  </c:pt>
                  <c:pt idx="5">
                    <c:v>species</c:v>
                  </c:pt>
                  <c:pt idx="6">
                    <c:v>genus</c:v>
                  </c:pt>
                  <c:pt idx="7">
                    <c:v>family</c:v>
                  </c:pt>
                  <c:pt idx="8">
                    <c:v>norank</c:v>
                  </c:pt>
                  <c:pt idx="9">
                    <c:v>species</c:v>
                  </c:pt>
                  <c:pt idx="10">
                    <c:v>genus</c:v>
                  </c:pt>
                  <c:pt idx="11">
                    <c:v>family</c:v>
                  </c:pt>
                </c:lvl>
                <c:lvl>
                  <c:pt idx="0">
                    <c:v>PATHOSCOPE</c:v>
                  </c:pt>
                  <c:pt idx="4">
                    <c:v>BLASTN</c:v>
                  </c:pt>
                  <c:pt idx="8">
                    <c:v>KRAKEN</c:v>
                  </c:pt>
                </c:lvl>
              </c:multiLvlStrCache>
            </c:multiLvlStrRef>
          </c:cat>
          <c:val>
            <c:numRef>
              <c:f>'TP+FP+FN'!$AC$169:$AC$180</c:f>
              <c:numCache>
                <c:formatCode>General</c:formatCode>
                <c:ptCount val="12"/>
                <c:pt idx="0">
                  <c:v>36238.116666666698</c:v>
                </c:pt>
                <c:pt idx="1">
                  <c:v>49063</c:v>
                </c:pt>
                <c:pt idx="2">
                  <c:v>49063</c:v>
                </c:pt>
                <c:pt idx="3">
                  <c:v>49063</c:v>
                </c:pt>
                <c:pt idx="4">
                  <c:v>39792</c:v>
                </c:pt>
                <c:pt idx="5">
                  <c:v>64167</c:v>
                </c:pt>
                <c:pt idx="6">
                  <c:v>66923</c:v>
                </c:pt>
                <c:pt idx="7">
                  <c:v>66923</c:v>
                </c:pt>
                <c:pt idx="8">
                  <c:v>28263</c:v>
                </c:pt>
                <c:pt idx="9">
                  <c:v>48316</c:v>
                </c:pt>
                <c:pt idx="10">
                  <c:v>61906</c:v>
                </c:pt>
                <c:pt idx="11">
                  <c:v>63017</c:v>
                </c:pt>
              </c:numCache>
            </c:numRef>
          </c:val>
        </c:ser>
        <c:ser>
          <c:idx val="1"/>
          <c:order val="1"/>
          <c:tx>
            <c:strRef>
              <c:f>'TP+FP+FN'!$AD$168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'TP+FP+FN'!$AA$169:$AB$180</c:f>
              <c:multiLvlStrCache>
                <c:ptCount val="12"/>
                <c:lvl>
                  <c:pt idx="0">
                    <c:v>norank</c:v>
                  </c:pt>
                  <c:pt idx="1">
                    <c:v>species</c:v>
                  </c:pt>
                  <c:pt idx="2">
                    <c:v>genus</c:v>
                  </c:pt>
                  <c:pt idx="3">
                    <c:v>family</c:v>
                  </c:pt>
                  <c:pt idx="4">
                    <c:v>norank</c:v>
                  </c:pt>
                  <c:pt idx="5">
                    <c:v>species</c:v>
                  </c:pt>
                  <c:pt idx="6">
                    <c:v>genus</c:v>
                  </c:pt>
                  <c:pt idx="7">
                    <c:v>family</c:v>
                  </c:pt>
                  <c:pt idx="8">
                    <c:v>norank</c:v>
                  </c:pt>
                  <c:pt idx="9">
                    <c:v>species</c:v>
                  </c:pt>
                  <c:pt idx="10">
                    <c:v>genus</c:v>
                  </c:pt>
                  <c:pt idx="11">
                    <c:v>family</c:v>
                  </c:pt>
                </c:lvl>
                <c:lvl>
                  <c:pt idx="0">
                    <c:v>PATHOSCOPE</c:v>
                  </c:pt>
                  <c:pt idx="4">
                    <c:v>BLASTN</c:v>
                  </c:pt>
                  <c:pt idx="8">
                    <c:v>KRAKEN</c:v>
                  </c:pt>
                </c:lvl>
              </c:multiLvlStrCache>
            </c:multiLvlStrRef>
          </c:cat>
          <c:val>
            <c:numRef>
              <c:f>'TP+FP+FN'!$AD$169:$AD$180</c:f>
              <c:numCache>
                <c:formatCode>General</c:formatCode>
                <c:ptCount val="12"/>
                <c:pt idx="0">
                  <c:v>12824.8833333333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27131</c:v>
                </c:pt>
                <c:pt idx="5">
                  <c:v>2756</c:v>
                </c:pt>
                <c:pt idx="6">
                  <c:v>0</c:v>
                </c:pt>
                <c:pt idx="7">
                  <c:v>0</c:v>
                </c:pt>
                <c:pt idx="8">
                  <c:v>34938</c:v>
                </c:pt>
                <c:pt idx="9">
                  <c:v>14885</c:v>
                </c:pt>
                <c:pt idx="10">
                  <c:v>1295</c:v>
                </c:pt>
                <c:pt idx="11">
                  <c:v>184</c:v>
                </c:pt>
              </c:numCache>
            </c:numRef>
          </c:val>
        </c:ser>
        <c:ser>
          <c:idx val="2"/>
          <c:order val="2"/>
          <c:tx>
            <c:strRef>
              <c:f>'TP+FP+FN'!$AE$168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multiLvlStrRef>
              <c:f>'TP+FP+FN'!$AA$169:$AB$180</c:f>
              <c:multiLvlStrCache>
                <c:ptCount val="12"/>
                <c:lvl>
                  <c:pt idx="0">
                    <c:v>norank</c:v>
                  </c:pt>
                  <c:pt idx="1">
                    <c:v>species</c:v>
                  </c:pt>
                  <c:pt idx="2">
                    <c:v>genus</c:v>
                  </c:pt>
                  <c:pt idx="3">
                    <c:v>family</c:v>
                  </c:pt>
                  <c:pt idx="4">
                    <c:v>norank</c:v>
                  </c:pt>
                  <c:pt idx="5">
                    <c:v>species</c:v>
                  </c:pt>
                  <c:pt idx="6">
                    <c:v>genus</c:v>
                  </c:pt>
                  <c:pt idx="7">
                    <c:v>family</c:v>
                  </c:pt>
                  <c:pt idx="8">
                    <c:v>norank</c:v>
                  </c:pt>
                  <c:pt idx="9">
                    <c:v>species</c:v>
                  </c:pt>
                  <c:pt idx="10">
                    <c:v>genus</c:v>
                  </c:pt>
                  <c:pt idx="11">
                    <c:v>family</c:v>
                  </c:pt>
                </c:lvl>
                <c:lvl>
                  <c:pt idx="0">
                    <c:v>PATHOSCOPE</c:v>
                  </c:pt>
                  <c:pt idx="4">
                    <c:v>BLASTN</c:v>
                  </c:pt>
                  <c:pt idx="8">
                    <c:v>KRAKEN</c:v>
                  </c:pt>
                </c:lvl>
              </c:multiLvlStrCache>
            </c:multiLvlStrRef>
          </c:cat>
          <c:val>
            <c:numRef>
              <c:f>'TP+FP+FN'!$AE$169:$AE$180</c:f>
              <c:numCache>
                <c:formatCode>General</c:formatCode>
                <c:ptCount val="12"/>
                <c:pt idx="0">
                  <c:v>28937</c:v>
                </c:pt>
                <c:pt idx="1">
                  <c:v>28937</c:v>
                </c:pt>
                <c:pt idx="2">
                  <c:v>28937</c:v>
                </c:pt>
                <c:pt idx="3">
                  <c:v>28937</c:v>
                </c:pt>
                <c:pt idx="4">
                  <c:v>11077</c:v>
                </c:pt>
                <c:pt idx="5">
                  <c:v>11077</c:v>
                </c:pt>
                <c:pt idx="6">
                  <c:v>11077</c:v>
                </c:pt>
                <c:pt idx="7">
                  <c:v>11077</c:v>
                </c:pt>
                <c:pt idx="8">
                  <c:v>14799</c:v>
                </c:pt>
                <c:pt idx="9">
                  <c:v>14799</c:v>
                </c:pt>
                <c:pt idx="10">
                  <c:v>14799</c:v>
                </c:pt>
                <c:pt idx="11">
                  <c:v>14799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821360"/>
        <c:axId val="1735008288"/>
      </c:barChart>
      <c:valAx>
        <c:axId val="1735008288"/>
        <c:scaling>
          <c:orientation val="minMax"/>
          <c:max val="78000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# of reads</a:t>
                </a:r>
              </a:p>
            </c:rich>
          </c:tx>
          <c:layout>
            <c:manualLayout>
              <c:xMode val="edge"/>
              <c:yMode val="edge"/>
              <c:x val="0.4145625"/>
              <c:y val="0.884999691358024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996821360"/>
        <c:crosses val="autoZero"/>
        <c:crossBetween val="between"/>
      </c:valAx>
      <c:catAx>
        <c:axId val="9968213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35008288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Sum of All Taxonomic Levels</a:t>
            </a:r>
          </a:p>
        </c:rich>
      </c:tx>
      <c:layout>
        <c:manualLayout>
          <c:xMode val="edge"/>
          <c:yMode val="edge"/>
          <c:x val="0.31487500000000002"/>
          <c:y val="3.5000000000000003E-2"/>
        </c:manualLayout>
      </c:layout>
      <c:overlay val="0"/>
    </c:title>
    <c:autoTitleDeleted val="0"/>
    <c:plotArea>
      <c:layout>
        <c:manualLayout>
          <c:xMode val="edge"/>
          <c:yMode val="edge"/>
          <c:x val="0.02"/>
          <c:y val="0.1468888888888889"/>
          <c:w val="0.88368732638888892"/>
          <c:h val="0.718111111111111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'TP+FP+FN'!$Y$31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'TP+FP+FN'!$X$32:$X$34</c:f>
              <c:strCache>
                <c:ptCount val="3"/>
                <c:pt idx="0">
                  <c:v>PATHOSCOPE</c:v>
                </c:pt>
                <c:pt idx="1">
                  <c:v>BLASTN</c:v>
                </c:pt>
                <c:pt idx="2">
                  <c:v>KRAKEN</c:v>
                </c:pt>
              </c:strCache>
            </c:strRef>
          </c:cat>
          <c:val>
            <c:numRef>
              <c:f>'TP+FP+FN'!$Y$32:$Y$34</c:f>
              <c:numCache>
                <c:formatCode>0</c:formatCode>
                <c:ptCount val="3"/>
                <c:pt idx="0">
                  <c:v>183427.11666666699</c:v>
                </c:pt>
                <c:pt idx="1">
                  <c:v>237805</c:v>
                </c:pt>
                <c:pt idx="2">
                  <c:v>201502</c:v>
                </c:pt>
              </c:numCache>
            </c:numRef>
          </c:val>
        </c:ser>
        <c:ser>
          <c:idx val="1"/>
          <c:order val="1"/>
          <c:tx>
            <c:strRef>
              <c:f>'TP+FP+FN'!$Z$31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'TP+FP+FN'!$X$32:$X$34</c:f>
              <c:strCache>
                <c:ptCount val="3"/>
                <c:pt idx="0">
                  <c:v>PATHOSCOPE</c:v>
                </c:pt>
                <c:pt idx="1">
                  <c:v>BLASTN</c:v>
                </c:pt>
                <c:pt idx="2">
                  <c:v>KRAKEN</c:v>
                </c:pt>
              </c:strCache>
            </c:strRef>
          </c:cat>
          <c:val>
            <c:numRef>
              <c:f>'TP+FP+FN'!$Z$32:$Z$34</c:f>
              <c:numCache>
                <c:formatCode>0</c:formatCode>
                <c:ptCount val="3"/>
                <c:pt idx="0">
                  <c:v>12824.8833333333</c:v>
                </c:pt>
                <c:pt idx="1">
                  <c:v>29887</c:v>
                </c:pt>
                <c:pt idx="2">
                  <c:v>51302</c:v>
                </c:pt>
              </c:numCache>
            </c:numRef>
          </c:val>
        </c:ser>
        <c:ser>
          <c:idx val="2"/>
          <c:order val="2"/>
          <c:tx>
            <c:strRef>
              <c:f>'TP+FP+FN'!$AA$31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'TP+FP+FN'!$X$32:$X$34</c:f>
              <c:strCache>
                <c:ptCount val="3"/>
                <c:pt idx="0">
                  <c:v>PATHOSCOPE</c:v>
                </c:pt>
                <c:pt idx="1">
                  <c:v>BLASTN</c:v>
                </c:pt>
                <c:pt idx="2">
                  <c:v>KRAKEN</c:v>
                </c:pt>
              </c:strCache>
            </c:strRef>
          </c:cat>
          <c:val>
            <c:numRef>
              <c:f>'TP+FP+FN'!$AA$32:$AA$34</c:f>
              <c:numCache>
                <c:formatCode>0</c:formatCode>
                <c:ptCount val="3"/>
                <c:pt idx="0">
                  <c:v>115748</c:v>
                </c:pt>
                <c:pt idx="1">
                  <c:v>44308</c:v>
                </c:pt>
                <c:pt idx="2">
                  <c:v>59196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815440"/>
        <c:axId val="1735404208"/>
      </c:barChart>
      <c:valAx>
        <c:axId val="1735404208"/>
        <c:scaling>
          <c:orientation val="minMax"/>
          <c:max val="312000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# of reads</a:t>
                </a:r>
              </a:p>
            </c:rich>
          </c:tx>
          <c:layout>
            <c:manualLayout>
              <c:xMode val="edge"/>
              <c:yMode val="edge"/>
              <c:x val="0.4145625"/>
              <c:y val="0.8849996913580247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996815440"/>
        <c:crosses val="autoZero"/>
        <c:crossBetween val="between"/>
      </c:valAx>
      <c:catAx>
        <c:axId val="99681544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35404208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Sum of MiSeq + CCS Reads</a:t>
            </a:r>
          </a:p>
        </c:rich>
      </c:tx>
      <c:layout>
        <c:manualLayout>
          <c:xMode val="edge"/>
          <c:yMode val="edge"/>
          <c:x val="0.31356232638888892"/>
          <c:y val="3.5000000000000003E-2"/>
        </c:manualLayout>
      </c:layout>
      <c:overlay val="0"/>
    </c:title>
    <c:autoTitleDeleted val="0"/>
    <c:plotArea>
      <c:layout>
        <c:manualLayout>
          <c:xMode val="edge"/>
          <c:yMode val="edge"/>
          <c:x val="0.02"/>
          <c:y val="0.1468888888888889"/>
          <c:w val="0.88368732638888892"/>
          <c:h val="0.718111111111111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'TP+FP+FN'!$Y$43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'TP+FP+FN'!$X$44:$X$46</c:f>
              <c:strCache>
                <c:ptCount val="3"/>
                <c:pt idx="0">
                  <c:v>PATHOSCOPE</c:v>
                </c:pt>
                <c:pt idx="1">
                  <c:v>BLASTN</c:v>
                </c:pt>
                <c:pt idx="2">
                  <c:v>KRAKEN</c:v>
                </c:pt>
              </c:strCache>
            </c:strRef>
          </c:cat>
          <c:val>
            <c:numRef>
              <c:f>'TP+FP+FN'!$Y$44:$Y$46</c:f>
              <c:numCache>
                <c:formatCode>0</c:formatCode>
                <c:ptCount val="3"/>
                <c:pt idx="0">
                  <c:v>183342.66666666701</c:v>
                </c:pt>
                <c:pt idx="1">
                  <c:v>175806</c:v>
                </c:pt>
                <c:pt idx="2">
                  <c:v>163994</c:v>
                </c:pt>
              </c:numCache>
            </c:numRef>
          </c:val>
        </c:ser>
        <c:ser>
          <c:idx val="1"/>
          <c:order val="1"/>
          <c:tx>
            <c:strRef>
              <c:f>'TP+FP+FN'!$Z$43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'TP+FP+FN'!$X$44:$X$46</c:f>
              <c:strCache>
                <c:ptCount val="3"/>
                <c:pt idx="0">
                  <c:v>PATHOSCOPE</c:v>
                </c:pt>
                <c:pt idx="1">
                  <c:v>BLASTN</c:v>
                </c:pt>
                <c:pt idx="2">
                  <c:v>KRAKEN</c:v>
                </c:pt>
              </c:strCache>
            </c:strRef>
          </c:cat>
          <c:val>
            <c:numRef>
              <c:f>'TP+FP+FN'!$Z$44:$Z$46</c:f>
              <c:numCache>
                <c:formatCode>0</c:formatCode>
                <c:ptCount val="3"/>
                <c:pt idx="0">
                  <c:v>12821.333333333299</c:v>
                </c:pt>
                <c:pt idx="1">
                  <c:v>23810</c:v>
                </c:pt>
                <c:pt idx="2">
                  <c:v>38654</c:v>
                </c:pt>
              </c:numCache>
            </c:numRef>
          </c:val>
        </c:ser>
        <c:ser>
          <c:idx val="2"/>
          <c:order val="2"/>
          <c:tx>
            <c:strRef>
              <c:f>'TP+FP+FN'!$AA$43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'TP+FP+FN'!$X$44:$X$46</c:f>
              <c:strCache>
                <c:ptCount val="3"/>
                <c:pt idx="0">
                  <c:v>PATHOSCOPE</c:v>
                </c:pt>
                <c:pt idx="1">
                  <c:v>BLASTN</c:v>
                </c:pt>
                <c:pt idx="2">
                  <c:v>KRAKEN</c:v>
                </c:pt>
              </c:strCache>
            </c:strRef>
          </c:cat>
          <c:val>
            <c:numRef>
              <c:f>'TP+FP+FN'!$AA$44:$AA$46</c:f>
              <c:numCache>
                <c:formatCode>0</c:formatCode>
                <c:ptCount val="3"/>
                <c:pt idx="0">
                  <c:v>11836</c:v>
                </c:pt>
                <c:pt idx="1">
                  <c:v>8384</c:v>
                </c:pt>
                <c:pt idx="2">
                  <c:v>5352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816624"/>
        <c:axId val="1735406640"/>
      </c:barChart>
      <c:valAx>
        <c:axId val="173540664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# of reads</a:t>
                </a:r>
              </a:p>
            </c:rich>
          </c:tx>
          <c:layout>
            <c:manualLayout>
              <c:xMode val="edge"/>
              <c:yMode val="edge"/>
              <c:x val="0.4145625"/>
              <c:y val="0.8849996913580247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996816624"/>
        <c:crosses val="autoZero"/>
        <c:crossBetween val="between"/>
      </c:valAx>
      <c:catAx>
        <c:axId val="99681662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35406640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Sum of TP, FP, and FN at All Taxonomic Levels</a:t>
            </a:r>
          </a:p>
        </c:rich>
      </c:tx>
      <c:layout>
        <c:manualLayout>
          <c:xMode val="edge"/>
          <c:yMode val="edge"/>
          <c:x val="0.17795028146734182"/>
          <c:y val="4.9034949578671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77809591982821"/>
          <c:y val="0.26089846663903854"/>
          <c:w val="0.65051459476656315"/>
          <c:h val="0.399573421743334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'TP+FP+FN'!$Y$31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'TP+FP+FN'!$X$32:$X$34</c:f>
              <c:strCache>
                <c:ptCount val="3"/>
                <c:pt idx="0">
                  <c:v>PATHOSCOPE</c:v>
                </c:pt>
                <c:pt idx="1">
                  <c:v>BLASTN</c:v>
                </c:pt>
                <c:pt idx="2">
                  <c:v>KRAKEN</c:v>
                </c:pt>
              </c:strCache>
            </c:strRef>
          </c:cat>
          <c:val>
            <c:numRef>
              <c:f>'TP+FP+FN'!$Y$32:$Y$34</c:f>
              <c:numCache>
                <c:formatCode>0</c:formatCode>
                <c:ptCount val="3"/>
                <c:pt idx="0">
                  <c:v>183427.11666666699</c:v>
                </c:pt>
                <c:pt idx="1">
                  <c:v>237805</c:v>
                </c:pt>
                <c:pt idx="2">
                  <c:v>201502</c:v>
                </c:pt>
              </c:numCache>
            </c:numRef>
          </c:val>
        </c:ser>
        <c:ser>
          <c:idx val="1"/>
          <c:order val="1"/>
          <c:tx>
            <c:strRef>
              <c:f>'TP+FP+FN'!$Z$31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'TP+FP+FN'!$X$32:$X$34</c:f>
              <c:strCache>
                <c:ptCount val="3"/>
                <c:pt idx="0">
                  <c:v>PATHOSCOPE</c:v>
                </c:pt>
                <c:pt idx="1">
                  <c:v>BLASTN</c:v>
                </c:pt>
                <c:pt idx="2">
                  <c:v>KRAKEN</c:v>
                </c:pt>
              </c:strCache>
            </c:strRef>
          </c:cat>
          <c:val>
            <c:numRef>
              <c:f>'TP+FP+FN'!$Z$32:$Z$34</c:f>
              <c:numCache>
                <c:formatCode>0</c:formatCode>
                <c:ptCount val="3"/>
                <c:pt idx="0">
                  <c:v>12824.8833333333</c:v>
                </c:pt>
                <c:pt idx="1">
                  <c:v>29887</c:v>
                </c:pt>
                <c:pt idx="2">
                  <c:v>51302</c:v>
                </c:pt>
              </c:numCache>
            </c:numRef>
          </c:val>
        </c:ser>
        <c:ser>
          <c:idx val="2"/>
          <c:order val="2"/>
          <c:tx>
            <c:strRef>
              <c:f>'TP+FP+FN'!$AA$31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'TP+FP+FN'!$X$32:$X$34</c:f>
              <c:strCache>
                <c:ptCount val="3"/>
                <c:pt idx="0">
                  <c:v>PATHOSCOPE</c:v>
                </c:pt>
                <c:pt idx="1">
                  <c:v>BLASTN</c:v>
                </c:pt>
                <c:pt idx="2">
                  <c:v>KRAKEN</c:v>
                </c:pt>
              </c:strCache>
            </c:strRef>
          </c:cat>
          <c:val>
            <c:numRef>
              <c:f>'TP+FP+FN'!$AA$32:$AA$34</c:f>
              <c:numCache>
                <c:formatCode>0</c:formatCode>
                <c:ptCount val="3"/>
                <c:pt idx="0">
                  <c:v>115748</c:v>
                </c:pt>
                <c:pt idx="1">
                  <c:v>44308</c:v>
                </c:pt>
                <c:pt idx="2">
                  <c:v>59196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2985664"/>
        <c:axId val="1618728448"/>
      </c:barChart>
      <c:valAx>
        <c:axId val="1618728448"/>
        <c:scaling>
          <c:orientation val="minMax"/>
          <c:max val="31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985664"/>
        <c:crosses val="autoZero"/>
        <c:crossBetween val="between"/>
      </c:valAx>
      <c:catAx>
        <c:axId val="16129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2844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38519048755269"/>
          <c:y val="0.31941704655339137"/>
          <c:w val="6.362681937485086E-2"/>
          <c:h val="0.26955933139936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Reads per Minute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speed!$AR$3</c:f>
              <c:strCache>
                <c:ptCount val="1"/>
                <c:pt idx="0">
                  <c:v>walltime (reads/min)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speed!$AP$4:$AQ$12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speed!$AR$4:$AR$12</c:f>
              <c:numCache>
                <c:formatCode>General</c:formatCode>
                <c:ptCount val="9"/>
                <c:pt idx="0">
                  <c:v>616600.79051383398</c:v>
                </c:pt>
                <c:pt idx="1">
                  <c:v>159509.20245398799</c:v>
                </c:pt>
                <c:pt idx="2">
                  <c:v>520000</c:v>
                </c:pt>
                <c:pt idx="3">
                  <c:v>51896.207584830299</c:v>
                </c:pt>
                <c:pt idx="4">
                  <c:v>7419.0326722785003</c:v>
                </c:pt>
                <c:pt idx="5">
                  <c:v>35127.2235982887</c:v>
                </c:pt>
                <c:pt idx="6">
                  <c:v>35040.431266846397</c:v>
                </c:pt>
                <c:pt idx="7">
                  <c:v>239.39855716331101</c:v>
                </c:pt>
                <c:pt idx="8">
                  <c:v>14642.3878355547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338550208"/>
        <c:axId val="1593432032"/>
      </c:barChart>
      <c:valAx>
        <c:axId val="15934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reads/min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50208"/>
        <c:crossesAt val="0"/>
        <c:crossBetween val="between"/>
      </c:valAx>
      <c:catAx>
        <c:axId val="133855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50000"/>
                      </a:schemeClr>
                    </a:solidFill>
                  </a:rPr>
                  <a:t>Figure1. Average reads per minute for each read type for</a:t>
                </a:r>
                <a:r>
                  <a:rPr lang="en-US" baseline="0">
                    <a:solidFill>
                      <a:schemeClr val="bg1">
                        <a:lumMod val="50000"/>
                      </a:schemeClr>
                    </a:solidFill>
                  </a:rPr>
                  <a:t> each </a:t>
                </a:r>
                <a:r>
                  <a:rPr lang="en-US">
                    <a:solidFill>
                      <a:schemeClr val="bg1">
                        <a:lumMod val="50000"/>
                      </a:schemeClr>
                    </a:solidFill>
                  </a:rPr>
                  <a:t>classification tool</a:t>
                </a:r>
              </a:p>
            </c:rich>
          </c:tx>
          <c:layout>
            <c:manualLayout>
              <c:xMode val="edge"/>
              <c:yMode val="edge"/>
              <c:x val="1.8058697433116899E-3"/>
              <c:y val="0.89896348371763923"/>
            </c:manualLayout>
          </c:layout>
          <c:overlay val="0"/>
          <c:spPr>
            <a:noFill/>
            <a:ln>
              <a:solidFill>
                <a:schemeClr val="bg1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32032"/>
        <c:crossesAt val="0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Sum of All Taxonomic Levels (MiSeq + CCS only)</a:t>
            </a:r>
          </a:p>
        </c:rich>
      </c:tx>
      <c:layout>
        <c:manualLayout>
          <c:xMode val="edge"/>
          <c:yMode val="edge"/>
          <c:x val="0.16342221928141332"/>
          <c:y val="3.50001760075195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33743576170627"/>
          <c:y val="0.25669307191173191"/>
          <c:w val="0.65224905710315628"/>
          <c:h val="0.4655757082449950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'TP+FP+FN'!$Y$43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'TP+FP+FN'!$X$44:$X$46</c:f>
              <c:strCache>
                <c:ptCount val="3"/>
                <c:pt idx="0">
                  <c:v>PATHOSCOPE</c:v>
                </c:pt>
                <c:pt idx="1">
                  <c:v>BLASTN</c:v>
                </c:pt>
                <c:pt idx="2">
                  <c:v>KRAKEN</c:v>
                </c:pt>
              </c:strCache>
            </c:strRef>
          </c:cat>
          <c:val>
            <c:numRef>
              <c:f>'TP+FP+FN'!$Y$44:$Y$46</c:f>
              <c:numCache>
                <c:formatCode>0</c:formatCode>
                <c:ptCount val="3"/>
                <c:pt idx="0">
                  <c:v>183342.66666666701</c:v>
                </c:pt>
                <c:pt idx="1">
                  <c:v>175806</c:v>
                </c:pt>
                <c:pt idx="2">
                  <c:v>163994</c:v>
                </c:pt>
              </c:numCache>
            </c:numRef>
          </c:val>
        </c:ser>
        <c:ser>
          <c:idx val="1"/>
          <c:order val="1"/>
          <c:tx>
            <c:strRef>
              <c:f>'TP+FP+FN'!$Z$43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'TP+FP+FN'!$X$44:$X$46</c:f>
              <c:strCache>
                <c:ptCount val="3"/>
                <c:pt idx="0">
                  <c:v>PATHOSCOPE</c:v>
                </c:pt>
                <c:pt idx="1">
                  <c:v>BLASTN</c:v>
                </c:pt>
                <c:pt idx="2">
                  <c:v>KRAKEN</c:v>
                </c:pt>
              </c:strCache>
            </c:strRef>
          </c:cat>
          <c:val>
            <c:numRef>
              <c:f>'TP+FP+FN'!$Z$44:$Z$46</c:f>
              <c:numCache>
                <c:formatCode>0</c:formatCode>
                <c:ptCount val="3"/>
                <c:pt idx="0">
                  <c:v>12821.333333333299</c:v>
                </c:pt>
                <c:pt idx="1">
                  <c:v>23810</c:v>
                </c:pt>
                <c:pt idx="2">
                  <c:v>38654</c:v>
                </c:pt>
              </c:numCache>
            </c:numRef>
          </c:val>
        </c:ser>
        <c:ser>
          <c:idx val="2"/>
          <c:order val="2"/>
          <c:tx>
            <c:strRef>
              <c:f>'TP+FP+FN'!$AA$43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'TP+FP+FN'!$X$44:$X$46</c:f>
              <c:strCache>
                <c:ptCount val="3"/>
                <c:pt idx="0">
                  <c:v>PATHOSCOPE</c:v>
                </c:pt>
                <c:pt idx="1">
                  <c:v>BLASTN</c:v>
                </c:pt>
                <c:pt idx="2">
                  <c:v>KRAKEN</c:v>
                </c:pt>
              </c:strCache>
            </c:strRef>
          </c:cat>
          <c:val>
            <c:numRef>
              <c:f>'TP+FP+FN'!$AA$44:$AA$46</c:f>
              <c:numCache>
                <c:formatCode>0</c:formatCode>
                <c:ptCount val="3"/>
                <c:pt idx="0">
                  <c:v>11836</c:v>
                </c:pt>
                <c:pt idx="1">
                  <c:v>8384</c:v>
                </c:pt>
                <c:pt idx="2">
                  <c:v>5352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3508192"/>
        <c:axId val="1331173744"/>
      </c:barChart>
      <c:valAx>
        <c:axId val="1331173744"/>
        <c:scaling>
          <c:orientation val="minMax"/>
          <c:max val="31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reads</a:t>
                </a:r>
              </a:p>
            </c:rich>
          </c:tx>
          <c:layout>
            <c:manualLayout>
              <c:xMode val="edge"/>
              <c:yMode val="edge"/>
              <c:x val="0.4145625"/>
              <c:y val="0.8849996913580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08192"/>
        <c:crosses val="autoZero"/>
        <c:crossBetween val="between"/>
      </c:valAx>
      <c:catAx>
        <c:axId val="15335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73744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Memory Comsumption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speed!$AT$3</c:f>
              <c:strCache>
                <c:ptCount val="1"/>
                <c:pt idx="0">
                  <c:v>max RSS (Gigabytes)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speed!$AP$4:$AQ$12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speed!$AT$4:$AT$12</c:f>
              <c:numCache>
                <c:formatCode>General</c:formatCode>
                <c:ptCount val="9"/>
                <c:pt idx="0">
                  <c:v>3.1546599999999998</c:v>
                </c:pt>
                <c:pt idx="1">
                  <c:v>28.294864</c:v>
                </c:pt>
                <c:pt idx="2">
                  <c:v>5.4444133333333298</c:v>
                </c:pt>
                <c:pt idx="3">
                  <c:v>2.9497960000000001</c:v>
                </c:pt>
                <c:pt idx="4">
                  <c:v>2.8216746666666701</c:v>
                </c:pt>
                <c:pt idx="5">
                  <c:v>3.0415173333333301</c:v>
                </c:pt>
                <c:pt idx="6">
                  <c:v>3.8849666666666698</c:v>
                </c:pt>
                <c:pt idx="7">
                  <c:v>115.60592800000001</c:v>
                </c:pt>
                <c:pt idx="8">
                  <c:v>4.7846919999999997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338559680"/>
        <c:axId val="1593437504"/>
      </c:barChart>
      <c:valAx>
        <c:axId val="159343750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 of RAM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59680"/>
        <c:crossesAt val="0"/>
        <c:crossBetween val="between"/>
      </c:valAx>
      <c:catAx>
        <c:axId val="133855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50000"/>
                      </a:schemeClr>
                    </a:solidFill>
                  </a:rPr>
                  <a:t>Figure2. Average maximum RSS (Resident Set Size)</a:t>
                </a:r>
                <a:r>
                  <a:rPr lang="en-US" baseline="0">
                    <a:solidFill>
                      <a:schemeClr val="bg1">
                        <a:lumMod val="50000"/>
                      </a:schemeClr>
                    </a:solidFill>
                  </a:rPr>
                  <a:t> for each read type for each classification tool.</a:t>
                </a:r>
                <a:endParaRPr lang="en-US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1.6857163519651763E-3"/>
              <c:y val="0.90212684662396436"/>
            </c:manualLayout>
          </c:layout>
          <c:overlay val="0"/>
          <c:spPr>
            <a:noFill/>
            <a:ln>
              <a:solidFill>
                <a:schemeClr val="bg1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37504"/>
        <c:crossesAt val="0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FAMILY</a:t>
            </a:r>
          </a:p>
        </c:rich>
      </c:tx>
      <c:layout>
        <c:manualLayout>
          <c:xMode val="edge"/>
          <c:yMode val="edge"/>
          <c:x val="0.43925972919750639"/>
          <c:y val="4.2840425765064929E-2"/>
        </c:manualLayout>
      </c:layout>
      <c:overlay val="0"/>
    </c:title>
    <c:autoTitleDeleted val="0"/>
    <c:plotArea>
      <c:layout>
        <c:manualLayout>
          <c:xMode val="edge"/>
          <c:yMode val="edge"/>
          <c:x val="0.02"/>
          <c:y val="0.1468888888888889"/>
          <c:w val="0.39981232638888892"/>
          <c:h val="0.83311111111111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accuracy!$N$3</c:f>
              <c:strCache>
                <c:ptCount val="1"/>
                <c:pt idx="0">
                  <c:v>Staphylococcaceae(family)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accuracy!$N$4:$N$12</c:f>
              <c:numCache>
                <c:formatCode>General</c:formatCode>
                <c:ptCount val="9"/>
                <c:pt idx="0">
                  <c:v>0.96499999999999997</c:v>
                </c:pt>
                <c:pt idx="1">
                  <c:v>0.505</c:v>
                </c:pt>
                <c:pt idx="2">
                  <c:v>0.96299999999999997</c:v>
                </c:pt>
                <c:pt idx="3">
                  <c:v>1</c:v>
                </c:pt>
                <c:pt idx="4">
                  <c:v>0.69899999999999995</c:v>
                </c:pt>
                <c:pt idx="5">
                  <c:v>0.308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accuracy!$O$3</c:f>
              <c:strCache>
                <c:ptCount val="1"/>
                <c:pt idx="0">
                  <c:v>Listeriaceae(family)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accuracy!$O$4:$O$12</c:f>
              <c:numCache>
                <c:formatCode>General</c:formatCode>
                <c:ptCount val="9"/>
                <c:pt idx="0">
                  <c:v>0.99399999999999999</c:v>
                </c:pt>
                <c:pt idx="1">
                  <c:v>0.52100000000000002</c:v>
                </c:pt>
                <c:pt idx="2">
                  <c:v>0.995</c:v>
                </c:pt>
                <c:pt idx="3">
                  <c:v>0.99</c:v>
                </c:pt>
                <c:pt idx="4">
                  <c:v>0.70599999999999996</c:v>
                </c:pt>
                <c:pt idx="5">
                  <c:v>0.995</c:v>
                </c:pt>
                <c:pt idx="6">
                  <c:v>1</c:v>
                </c:pt>
                <c:pt idx="7">
                  <c:v>3.0000000000000001E-3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accuracy!$P$3</c:f>
              <c:strCache>
                <c:ptCount val="1"/>
                <c:pt idx="0">
                  <c:v>Vibrionaceae(family)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accuracy!$P$4:$P$12</c:f>
              <c:numCache>
                <c:formatCode>General</c:formatCode>
                <c:ptCount val="9"/>
                <c:pt idx="0">
                  <c:v>1</c:v>
                </c:pt>
                <c:pt idx="1">
                  <c:v>0.48099999999999998</c:v>
                </c:pt>
                <c:pt idx="2">
                  <c:v>1</c:v>
                </c:pt>
                <c:pt idx="3">
                  <c:v>1</c:v>
                </c:pt>
                <c:pt idx="4">
                  <c:v>0.67700000000000005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accuracy!$Q$3</c:f>
              <c:strCache>
                <c:ptCount val="1"/>
                <c:pt idx="0">
                  <c:v>Clostridiaceae(family)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accuracy!$Q$4:$Q$12</c:f>
              <c:numCache>
                <c:formatCode>General</c:formatCode>
                <c:ptCount val="9"/>
                <c:pt idx="0">
                  <c:v>1</c:v>
                </c:pt>
                <c:pt idx="1">
                  <c:v>0.53600000000000003</c:v>
                </c:pt>
                <c:pt idx="2">
                  <c:v>1</c:v>
                </c:pt>
                <c:pt idx="3">
                  <c:v>0.999</c:v>
                </c:pt>
                <c:pt idx="4">
                  <c:v>0.68500000000000005</c:v>
                </c:pt>
                <c:pt idx="5">
                  <c:v>0.999</c:v>
                </c:pt>
                <c:pt idx="6">
                  <c:v>1</c:v>
                </c:pt>
                <c:pt idx="7">
                  <c:v>0</c:v>
                </c:pt>
                <c:pt idx="8">
                  <c:v>0.71099999999999997</c:v>
                </c:pt>
              </c:numCache>
            </c:numRef>
          </c:val>
        </c:ser>
        <c:ser>
          <c:idx val="4"/>
          <c:order val="4"/>
          <c:tx>
            <c:strRef>
              <c:f>accuracy!$R$3</c:f>
              <c:strCache>
                <c:ptCount val="1"/>
                <c:pt idx="0">
                  <c:v>Enterobacteriaceae(family)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accuracy!$R$4:$R$12</c:f>
              <c:numCache>
                <c:formatCode>General</c:formatCode>
                <c:ptCount val="9"/>
                <c:pt idx="0">
                  <c:v>0.997</c:v>
                </c:pt>
                <c:pt idx="1">
                  <c:v>0.48799999999999999</c:v>
                </c:pt>
                <c:pt idx="2">
                  <c:v>0.999</c:v>
                </c:pt>
                <c:pt idx="3">
                  <c:v>0.94699999999999995</c:v>
                </c:pt>
                <c:pt idx="4">
                  <c:v>0.64900000000000002</c:v>
                </c:pt>
                <c:pt idx="5">
                  <c:v>0.97299999999999998</c:v>
                </c:pt>
                <c:pt idx="6">
                  <c:v>1</c:v>
                </c:pt>
                <c:pt idx="7">
                  <c:v>0</c:v>
                </c:pt>
                <c:pt idx="8">
                  <c:v>0.97699999999999998</c:v>
                </c:pt>
              </c:numCache>
            </c:numRef>
          </c:val>
        </c:ser>
        <c:ser>
          <c:idx val="5"/>
          <c:order val="5"/>
          <c:tx>
            <c:strRef>
              <c:f>accuracy!$S$3</c:f>
              <c:strCache>
                <c:ptCount val="1"/>
                <c:pt idx="0">
                  <c:v>Streptococcaceae(family)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accuracy!$S$4:$S$12</c:f>
              <c:numCache>
                <c:formatCode>General</c:formatCode>
                <c:ptCount val="9"/>
                <c:pt idx="0">
                  <c:v>1</c:v>
                </c:pt>
                <c:pt idx="1">
                  <c:v>0.52200000000000002</c:v>
                </c:pt>
                <c:pt idx="2">
                  <c:v>1</c:v>
                </c:pt>
                <c:pt idx="3">
                  <c:v>0.94599999999999995</c:v>
                </c:pt>
                <c:pt idx="4">
                  <c:v>0.68</c:v>
                </c:pt>
                <c:pt idx="5">
                  <c:v>0.95399999999999996</c:v>
                </c:pt>
                <c:pt idx="6">
                  <c:v>0.94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accuracy!$T$3</c:f>
              <c:strCache>
                <c:ptCount val="1"/>
                <c:pt idx="0">
                  <c:v>Lactobacillaceae(family)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accuracy!$T$4:$T$12</c:f>
              <c:numCache>
                <c:formatCode>General</c:formatCode>
                <c:ptCount val="9"/>
                <c:pt idx="0">
                  <c:v>1</c:v>
                </c:pt>
                <c:pt idx="1">
                  <c:v>0.52200000000000002</c:v>
                </c:pt>
                <c:pt idx="2">
                  <c:v>0.996</c:v>
                </c:pt>
                <c:pt idx="3">
                  <c:v>1</c:v>
                </c:pt>
                <c:pt idx="4">
                  <c:v>0.71499999999999997</c:v>
                </c:pt>
                <c:pt idx="5">
                  <c:v>1</c:v>
                </c:pt>
                <c:pt idx="6">
                  <c:v>1</c:v>
                </c:pt>
                <c:pt idx="7">
                  <c:v>2E-3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accuracy!$U$3</c:f>
              <c:strCache>
                <c:ptCount val="1"/>
                <c:pt idx="0">
                  <c:v>Bifidobacteriaceae(family)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accuracy!$U$4:$U$12</c:f>
              <c:numCache>
                <c:formatCode>General</c:formatCode>
                <c:ptCount val="9"/>
                <c:pt idx="0">
                  <c:v>0.996</c:v>
                </c:pt>
                <c:pt idx="1">
                  <c:v>0.47099999999999997</c:v>
                </c:pt>
                <c:pt idx="2">
                  <c:v>1</c:v>
                </c:pt>
                <c:pt idx="3">
                  <c:v>1</c:v>
                </c:pt>
                <c:pt idx="4">
                  <c:v>0.65700000000000003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accuracy!$V$3</c:f>
              <c:strCache>
                <c:ptCount val="1"/>
                <c:pt idx="0">
                  <c:v>Streptococcaceae(family)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accuracy!$V$4:$V$12</c:f>
              <c:numCache>
                <c:formatCode>General</c:formatCode>
                <c:ptCount val="9"/>
                <c:pt idx="0">
                  <c:v>0.998</c:v>
                </c:pt>
                <c:pt idx="1">
                  <c:v>0.54900000000000004</c:v>
                </c:pt>
                <c:pt idx="2">
                  <c:v>0.999</c:v>
                </c:pt>
                <c:pt idx="3">
                  <c:v>1</c:v>
                </c:pt>
                <c:pt idx="4">
                  <c:v>0.72899999999999998</c:v>
                </c:pt>
                <c:pt idx="5">
                  <c:v>1</c:v>
                </c:pt>
                <c:pt idx="6">
                  <c:v>1</c:v>
                </c:pt>
                <c:pt idx="7">
                  <c:v>3.0000000000000001E-3</c:v>
                </c:pt>
                <c:pt idx="8">
                  <c:v>1</c:v>
                </c:pt>
              </c:numCache>
            </c:numRef>
          </c:val>
        </c:ser>
        <c:ser>
          <c:idx val="9"/>
          <c:order val="9"/>
          <c:tx>
            <c:strRef>
              <c:f>accuracy!$W$3</c:f>
              <c:strCache>
                <c:ptCount val="1"/>
                <c:pt idx="0">
                  <c:v>Neisseriaceae(family)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accuracy!$W$4:$W$12</c:f>
              <c:numCache>
                <c:formatCode>General</c:formatCode>
                <c:ptCount val="9"/>
                <c:pt idx="0">
                  <c:v>1</c:v>
                </c:pt>
                <c:pt idx="1">
                  <c:v>0.50700000000000001</c:v>
                </c:pt>
                <c:pt idx="2">
                  <c:v>1</c:v>
                </c:pt>
                <c:pt idx="3">
                  <c:v>1</c:v>
                </c:pt>
                <c:pt idx="4">
                  <c:v>0.64300000000000002</c:v>
                </c:pt>
                <c:pt idx="5">
                  <c:v>0.997</c:v>
                </c:pt>
                <c:pt idx="6">
                  <c:v>1</c:v>
                </c:pt>
                <c:pt idx="7">
                  <c:v>2E-3</c:v>
                </c:pt>
                <c:pt idx="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accuracy!$X$3</c:f>
              <c:strCache>
                <c:ptCount val="1"/>
                <c:pt idx="0">
                  <c:v>Bacillaceae(family)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accuracy!$X$4:$X$12</c:f>
              <c:numCache>
                <c:formatCode>General</c:formatCode>
                <c:ptCount val="9"/>
                <c:pt idx="0">
                  <c:v>1</c:v>
                </c:pt>
                <c:pt idx="1">
                  <c:v>0.53800000000000003</c:v>
                </c:pt>
                <c:pt idx="2">
                  <c:v>1</c:v>
                </c:pt>
                <c:pt idx="3">
                  <c:v>1</c:v>
                </c:pt>
                <c:pt idx="4">
                  <c:v>0.72199999999999998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11"/>
          <c:order val="11"/>
          <c:tx>
            <c:strRef>
              <c:f>accuracy!$Y$3</c:f>
              <c:strCache>
                <c:ptCount val="1"/>
                <c:pt idx="0">
                  <c:v>Bacillaceae(family)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accuracy!$Y$4:$Y$12</c:f>
              <c:numCache>
                <c:formatCode>General</c:formatCode>
                <c:ptCount val="9"/>
                <c:pt idx="0">
                  <c:v>1</c:v>
                </c:pt>
                <c:pt idx="1">
                  <c:v>0.52400000000000002</c:v>
                </c:pt>
                <c:pt idx="2">
                  <c:v>0.998</c:v>
                </c:pt>
                <c:pt idx="3">
                  <c:v>1</c:v>
                </c:pt>
                <c:pt idx="4">
                  <c:v>0.72199999999999998</c:v>
                </c:pt>
                <c:pt idx="5">
                  <c:v>0.998</c:v>
                </c:pt>
                <c:pt idx="6">
                  <c:v>1</c:v>
                </c:pt>
                <c:pt idx="7">
                  <c:v>0</c:v>
                </c:pt>
                <c:pt idx="8">
                  <c:v>0.999999999999995</c:v>
                </c:pt>
              </c:numCache>
            </c:numRef>
          </c:val>
        </c:ser>
        <c:ser>
          <c:idx val="12"/>
          <c:order val="12"/>
          <c:tx>
            <c:strRef>
              <c:f>accuracy!$Z$3</c:f>
              <c:strCache>
                <c:ptCount val="1"/>
                <c:pt idx="0">
                  <c:v>Bacillaceae(family)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accuracy!$Z$4:$Z$12</c:f>
              <c:numCache>
                <c:formatCode>General</c:formatCode>
                <c:ptCount val="9"/>
                <c:pt idx="0">
                  <c:v>1</c:v>
                </c:pt>
                <c:pt idx="1">
                  <c:v>0.52900000000000003</c:v>
                </c:pt>
                <c:pt idx="2">
                  <c:v>1</c:v>
                </c:pt>
                <c:pt idx="3">
                  <c:v>1</c:v>
                </c:pt>
                <c:pt idx="4">
                  <c:v>0.69299999999999995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0.999999999999995</c:v>
                </c:pt>
              </c:numCache>
            </c:numRef>
          </c:val>
        </c:ser>
        <c:ser>
          <c:idx val="13"/>
          <c:order val="13"/>
          <c:tx>
            <c:strRef>
              <c:f>accuracy!$AA$3</c:f>
              <c:strCache>
                <c:ptCount val="1"/>
                <c:pt idx="0">
                  <c:v>Bacillaceae(family)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accuracy!$AA$4:$AA$12</c:f>
              <c:numCache>
                <c:formatCode>General</c:formatCode>
                <c:ptCount val="9"/>
                <c:pt idx="0">
                  <c:v>1</c:v>
                </c:pt>
                <c:pt idx="1">
                  <c:v>0.51</c:v>
                </c:pt>
                <c:pt idx="2">
                  <c:v>1</c:v>
                </c:pt>
                <c:pt idx="3">
                  <c:v>1</c:v>
                </c:pt>
                <c:pt idx="4">
                  <c:v>0.66900000000000004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14"/>
          <c:order val="14"/>
          <c:tx>
            <c:strRef>
              <c:f>accuracy!$AB$3</c:f>
              <c:strCache>
                <c:ptCount val="1"/>
                <c:pt idx="0">
                  <c:v>Bacillaceae(family)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accuracy!$AB$4:$AB$12</c:f>
              <c:numCache>
                <c:formatCode>General</c:formatCode>
                <c:ptCount val="9"/>
                <c:pt idx="0">
                  <c:v>1</c:v>
                </c:pt>
                <c:pt idx="1">
                  <c:v>0.52800000000000002</c:v>
                </c:pt>
                <c:pt idx="2">
                  <c:v>1</c:v>
                </c:pt>
                <c:pt idx="3">
                  <c:v>1</c:v>
                </c:pt>
                <c:pt idx="4">
                  <c:v>0.68100000000000005</c:v>
                </c:pt>
                <c:pt idx="5">
                  <c:v>0.999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15"/>
          <c:order val="15"/>
          <c:tx>
            <c:strRef>
              <c:f>accuracy!$AC$3</c:f>
              <c:strCache>
                <c:ptCount val="1"/>
                <c:pt idx="0">
                  <c:v>Bacillaceae(family)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accuracy!$AC$4:$AC$12</c:f>
              <c:numCache>
                <c:formatCode>General</c:formatCode>
                <c:ptCount val="9"/>
                <c:pt idx="0">
                  <c:v>1</c:v>
                </c:pt>
                <c:pt idx="1">
                  <c:v>0.504</c:v>
                </c:pt>
                <c:pt idx="2">
                  <c:v>1</c:v>
                </c:pt>
                <c:pt idx="3">
                  <c:v>1</c:v>
                </c:pt>
                <c:pt idx="4">
                  <c:v>0.68200000000000005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0.999</c:v>
                </c:pt>
              </c:numCache>
            </c:numRef>
          </c:val>
        </c:ser>
        <c:ser>
          <c:idx val="16"/>
          <c:order val="16"/>
          <c:tx>
            <c:strRef>
              <c:f>accuracy!$AD$3</c:f>
              <c:strCache>
                <c:ptCount val="1"/>
                <c:pt idx="0">
                  <c:v>Adenoviridae(family)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accuracy!$AD$4:$AD$12</c:f>
              <c:numCache>
                <c:formatCode>General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0.67700000000000005</c:v>
                </c:pt>
                <c:pt idx="5">
                  <c:v>1</c:v>
                </c:pt>
                <c:pt idx="6">
                  <c:v>1</c:v>
                </c:pt>
                <c:pt idx="7">
                  <c:v>2E-3</c:v>
                </c:pt>
                <c:pt idx="8">
                  <c:v>0</c:v>
                </c:pt>
              </c:numCache>
            </c:numRef>
          </c:val>
        </c:ser>
        <c:ser>
          <c:idx val="17"/>
          <c:order val="17"/>
          <c:tx>
            <c:strRef>
              <c:f>accuracy!$AE$3</c:f>
              <c:strCache>
                <c:ptCount val="1"/>
                <c:pt idx="0">
                  <c:v>Adenoviridae(family)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accuracy!$AE$4:$AE$12</c:f>
              <c:numCache>
                <c:formatCode>General</c:formatCode>
                <c:ptCount val="9"/>
                <c:pt idx="0">
                  <c:v>1</c:v>
                </c:pt>
                <c:pt idx="1">
                  <c:v>0.52100000000000002</c:v>
                </c:pt>
                <c:pt idx="2">
                  <c:v>1</c:v>
                </c:pt>
                <c:pt idx="3">
                  <c:v>1</c:v>
                </c:pt>
                <c:pt idx="4">
                  <c:v>0.68899999999999995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18"/>
          <c:order val="18"/>
          <c:tx>
            <c:strRef>
              <c:f>accuracy!$AF$3</c:f>
              <c:strCache>
                <c:ptCount val="1"/>
                <c:pt idx="0">
                  <c:v>Herpesviridae(family)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accuracy!$AF$4:$AF$12</c:f>
              <c:numCache>
                <c:formatCode>General</c:formatCode>
                <c:ptCount val="9"/>
                <c:pt idx="0">
                  <c:v>0.30599999999999999</c:v>
                </c:pt>
                <c:pt idx="1">
                  <c:v>0.03</c:v>
                </c:pt>
                <c:pt idx="2">
                  <c:v>0.34599999999999997</c:v>
                </c:pt>
                <c:pt idx="3">
                  <c:v>0.373</c:v>
                </c:pt>
                <c:pt idx="4">
                  <c:v>7.3999999999999996E-2</c:v>
                </c:pt>
                <c:pt idx="5">
                  <c:v>0.42599999999999999</c:v>
                </c:pt>
                <c:pt idx="6">
                  <c:v>0.26800000000000002</c:v>
                </c:pt>
                <c:pt idx="7">
                  <c:v>0</c:v>
                </c:pt>
                <c:pt idx="8">
                  <c:v>0.17</c:v>
                </c:pt>
              </c:numCache>
            </c:numRef>
          </c:val>
        </c:ser>
        <c:ser>
          <c:idx val="19"/>
          <c:order val="19"/>
          <c:tx>
            <c:strRef>
              <c:f>accuracy!$AG$3</c:f>
              <c:strCache>
                <c:ptCount val="1"/>
                <c:pt idx="0">
                  <c:v>Tectiviridae(family)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accuracy!$AG$4:$AG$12</c:f>
              <c:numCache>
                <c:formatCode>General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0.999</c:v>
                </c:pt>
                <c:pt idx="3">
                  <c:v>1</c:v>
                </c:pt>
                <c:pt idx="4">
                  <c:v>0.70099999999999996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20"/>
          <c:order val="20"/>
          <c:tx>
            <c:strRef>
              <c:f>accuracy!$AH$3</c:f>
              <c:strCache>
                <c:ptCount val="1"/>
                <c:pt idx="0">
                  <c:v>Siphoviridae(family)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accuracy!$AH$4:$AH$12</c:f>
              <c:numCache>
                <c:formatCode>General</c:formatCode>
                <c:ptCount val="9"/>
                <c:pt idx="0">
                  <c:v>1</c:v>
                </c:pt>
                <c:pt idx="1">
                  <c:v>0.54200000000000004</c:v>
                </c:pt>
                <c:pt idx="2">
                  <c:v>1</c:v>
                </c:pt>
                <c:pt idx="3">
                  <c:v>1</c:v>
                </c:pt>
                <c:pt idx="4">
                  <c:v>0.71799999999999997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0.97599999999999998</c:v>
                </c:pt>
              </c:numCache>
            </c:numRef>
          </c:val>
        </c:ser>
        <c:ser>
          <c:idx val="21"/>
          <c:order val="21"/>
          <c:tx>
            <c:strRef>
              <c:f>accuracy!$AI$3</c:f>
              <c:strCache>
                <c:ptCount val="1"/>
                <c:pt idx="0">
                  <c:v>Hepadnaviridae(family)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accuracy!$AI$4:$AI$12</c:f>
              <c:numCache>
                <c:formatCode>General</c:formatCode>
                <c:ptCount val="9"/>
                <c:pt idx="0">
                  <c:v>1</c:v>
                </c:pt>
                <c:pt idx="1">
                  <c:v>0.44900000000000001</c:v>
                </c:pt>
                <c:pt idx="2">
                  <c:v>1</c:v>
                </c:pt>
                <c:pt idx="3">
                  <c:v>1</c:v>
                </c:pt>
                <c:pt idx="4">
                  <c:v>0.67</c:v>
                </c:pt>
                <c:pt idx="5">
                  <c:v>1</c:v>
                </c:pt>
                <c:pt idx="6">
                  <c:v>1</c:v>
                </c:pt>
                <c:pt idx="7">
                  <c:v>3.0000000000000001E-3</c:v>
                </c:pt>
                <c:pt idx="8">
                  <c:v>1</c:v>
                </c:pt>
              </c:numCache>
            </c:numRef>
          </c:val>
        </c:ser>
        <c:ser>
          <c:idx val="22"/>
          <c:order val="22"/>
          <c:tx>
            <c:strRef>
              <c:f>accuracy!$AJ$3</c:f>
              <c:strCache>
                <c:ptCount val="1"/>
                <c:pt idx="0">
                  <c:v>Filoviridae(family)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accuracy!$AJ$4:$AJ$12</c:f>
              <c:numCache>
                <c:formatCode>General</c:formatCode>
                <c:ptCount val="9"/>
                <c:pt idx="0">
                  <c:v>1</c:v>
                </c:pt>
                <c:pt idx="1">
                  <c:v>0.36</c:v>
                </c:pt>
                <c:pt idx="2">
                  <c:v>1</c:v>
                </c:pt>
                <c:pt idx="3">
                  <c:v>1</c:v>
                </c:pt>
                <c:pt idx="4">
                  <c:v>0.60199999999999998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23"/>
          <c:order val="23"/>
          <c:tx>
            <c:strRef>
              <c:f>accuracy!$AK$3</c:f>
              <c:strCache>
                <c:ptCount val="1"/>
                <c:pt idx="0">
                  <c:v>Paramyxoviridae(family)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accuracy!$AK$4:$AK$12</c:f>
              <c:numCache>
                <c:formatCode>General</c:formatCode>
                <c:ptCount val="9"/>
                <c:pt idx="0">
                  <c:v>1</c:v>
                </c:pt>
                <c:pt idx="1">
                  <c:v>0.32100000000000001</c:v>
                </c:pt>
                <c:pt idx="2">
                  <c:v>1</c:v>
                </c:pt>
                <c:pt idx="3">
                  <c:v>1</c:v>
                </c:pt>
                <c:pt idx="4">
                  <c:v>0.51400000000000001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24"/>
          <c:order val="24"/>
          <c:tx>
            <c:strRef>
              <c:f>accuracy!$AL$3</c:f>
              <c:strCache>
                <c:ptCount val="1"/>
                <c:pt idx="0">
                  <c:v>Coronaviridae(family)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accuracy!$AL$4:$AL$12</c:f>
              <c:numCache>
                <c:formatCode>General</c:formatCode>
                <c:ptCount val="9"/>
                <c:pt idx="0">
                  <c:v>1</c:v>
                </c:pt>
                <c:pt idx="1">
                  <c:v>0.501</c:v>
                </c:pt>
                <c:pt idx="2">
                  <c:v>1</c:v>
                </c:pt>
                <c:pt idx="3">
                  <c:v>1</c:v>
                </c:pt>
                <c:pt idx="4">
                  <c:v>0.66600000000000004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25"/>
          <c:order val="25"/>
          <c:tx>
            <c:strRef>
              <c:f>accuracy!$AM$3</c:f>
              <c:strCache>
                <c:ptCount val="1"/>
                <c:pt idx="0">
                  <c:v>Potyviridae(family)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accuracy!$AM$4:$AM$12</c:f>
              <c:numCache>
                <c:formatCode>General</c:formatCode>
                <c:ptCount val="9"/>
                <c:pt idx="0">
                  <c:v>1</c:v>
                </c:pt>
                <c:pt idx="1">
                  <c:v>0.50700000000000001</c:v>
                </c:pt>
                <c:pt idx="2">
                  <c:v>1</c:v>
                </c:pt>
                <c:pt idx="3">
                  <c:v>1</c:v>
                </c:pt>
                <c:pt idx="4">
                  <c:v>0.69899999999999995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056128"/>
        <c:axId val="1459803824"/>
      </c:barChart>
      <c:valAx>
        <c:axId val="14598038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53056128"/>
        <c:crosses val="autoZero"/>
        <c:crossBetween val="between"/>
      </c:valAx>
      <c:catAx>
        <c:axId val="1453056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59803824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FAMILY Divergent Bacteria (different Family)</a:t>
            </a:r>
          </a:p>
        </c:rich>
      </c:tx>
      <c:layout>
        <c:manualLayout>
          <c:xMode val="edge"/>
          <c:yMode val="edge"/>
          <c:x val="0.2646248263888889"/>
          <c:y val="3.5000000000000003E-2"/>
        </c:manualLayout>
      </c:layout>
      <c:overlay val="0"/>
    </c:title>
    <c:autoTitleDeleted val="0"/>
    <c:plotArea>
      <c:layout>
        <c:manualLayout>
          <c:xMode val="edge"/>
          <c:yMode val="edge"/>
          <c:x val="0.02"/>
          <c:y val="0.20800000000000002"/>
          <c:w val="0.6693748263888889"/>
          <c:h val="0.77200000000000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accuracy!$N$3</c:f>
              <c:strCache>
                <c:ptCount val="1"/>
                <c:pt idx="0">
                  <c:v>Staphylococcaceae(family)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accuracy!$N$4:$N$12</c:f>
              <c:numCache>
                <c:formatCode>General</c:formatCode>
                <c:ptCount val="9"/>
                <c:pt idx="0">
                  <c:v>0.96499999999999997</c:v>
                </c:pt>
                <c:pt idx="1">
                  <c:v>0.505</c:v>
                </c:pt>
                <c:pt idx="2">
                  <c:v>0.96299999999999997</c:v>
                </c:pt>
                <c:pt idx="3">
                  <c:v>1</c:v>
                </c:pt>
                <c:pt idx="4">
                  <c:v>0.69899999999999995</c:v>
                </c:pt>
                <c:pt idx="5">
                  <c:v>0.308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accuracy!$O$3</c:f>
              <c:strCache>
                <c:ptCount val="1"/>
                <c:pt idx="0">
                  <c:v>Listeriaceae(family)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accuracy!$O$4:$O$12</c:f>
              <c:numCache>
                <c:formatCode>General</c:formatCode>
                <c:ptCount val="9"/>
                <c:pt idx="0">
                  <c:v>0.99399999999999999</c:v>
                </c:pt>
                <c:pt idx="1">
                  <c:v>0.52100000000000002</c:v>
                </c:pt>
                <c:pt idx="2">
                  <c:v>0.995</c:v>
                </c:pt>
                <c:pt idx="3">
                  <c:v>0.99</c:v>
                </c:pt>
                <c:pt idx="4">
                  <c:v>0.70599999999999996</c:v>
                </c:pt>
                <c:pt idx="5">
                  <c:v>0.995</c:v>
                </c:pt>
                <c:pt idx="6">
                  <c:v>1</c:v>
                </c:pt>
                <c:pt idx="7">
                  <c:v>3.0000000000000001E-3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accuracy!$P$3</c:f>
              <c:strCache>
                <c:ptCount val="1"/>
                <c:pt idx="0">
                  <c:v>Vibrionaceae(family)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accuracy!$P$4:$P$12</c:f>
              <c:numCache>
                <c:formatCode>General</c:formatCode>
                <c:ptCount val="9"/>
                <c:pt idx="0">
                  <c:v>1</c:v>
                </c:pt>
                <c:pt idx="1">
                  <c:v>0.48099999999999998</c:v>
                </c:pt>
                <c:pt idx="2">
                  <c:v>1</c:v>
                </c:pt>
                <c:pt idx="3">
                  <c:v>1</c:v>
                </c:pt>
                <c:pt idx="4">
                  <c:v>0.67700000000000005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accuracy!$Q$3</c:f>
              <c:strCache>
                <c:ptCount val="1"/>
                <c:pt idx="0">
                  <c:v>Clostridiaceae(family)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accuracy!$Q$4:$Q$12</c:f>
              <c:numCache>
                <c:formatCode>General</c:formatCode>
                <c:ptCount val="9"/>
                <c:pt idx="0">
                  <c:v>1</c:v>
                </c:pt>
                <c:pt idx="1">
                  <c:v>0.53600000000000003</c:v>
                </c:pt>
                <c:pt idx="2">
                  <c:v>1</c:v>
                </c:pt>
                <c:pt idx="3">
                  <c:v>0.999</c:v>
                </c:pt>
                <c:pt idx="4">
                  <c:v>0.68500000000000005</c:v>
                </c:pt>
                <c:pt idx="5">
                  <c:v>0.999</c:v>
                </c:pt>
                <c:pt idx="6">
                  <c:v>1</c:v>
                </c:pt>
                <c:pt idx="7">
                  <c:v>0</c:v>
                </c:pt>
                <c:pt idx="8">
                  <c:v>0.71099999999999997</c:v>
                </c:pt>
              </c:numCache>
            </c:numRef>
          </c:val>
        </c:ser>
        <c:ser>
          <c:idx val="4"/>
          <c:order val="4"/>
          <c:tx>
            <c:strRef>
              <c:f>accuracy!$R$3</c:f>
              <c:strCache>
                <c:ptCount val="1"/>
                <c:pt idx="0">
                  <c:v>Enterobacteriaceae(family)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accuracy!$R$4:$R$12</c:f>
              <c:numCache>
                <c:formatCode>General</c:formatCode>
                <c:ptCount val="9"/>
                <c:pt idx="0">
                  <c:v>0.997</c:v>
                </c:pt>
                <c:pt idx="1">
                  <c:v>0.48799999999999999</c:v>
                </c:pt>
                <c:pt idx="2">
                  <c:v>0.999</c:v>
                </c:pt>
                <c:pt idx="3">
                  <c:v>0.94699999999999995</c:v>
                </c:pt>
                <c:pt idx="4">
                  <c:v>0.64900000000000002</c:v>
                </c:pt>
                <c:pt idx="5">
                  <c:v>0.97299999999999998</c:v>
                </c:pt>
                <c:pt idx="6">
                  <c:v>1</c:v>
                </c:pt>
                <c:pt idx="7">
                  <c:v>0</c:v>
                </c:pt>
                <c:pt idx="8">
                  <c:v>0.97699999999999998</c:v>
                </c:pt>
              </c:numCache>
            </c:numRef>
          </c:val>
        </c:ser>
        <c:ser>
          <c:idx val="5"/>
          <c:order val="5"/>
          <c:tx>
            <c:strRef>
              <c:f>accuracy!$S$3</c:f>
              <c:strCache>
                <c:ptCount val="1"/>
                <c:pt idx="0">
                  <c:v>Streptococcaceae(family)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accuracy!$S$4:$S$12</c:f>
              <c:numCache>
                <c:formatCode>General</c:formatCode>
                <c:ptCount val="9"/>
                <c:pt idx="0">
                  <c:v>1</c:v>
                </c:pt>
                <c:pt idx="1">
                  <c:v>0.52200000000000002</c:v>
                </c:pt>
                <c:pt idx="2">
                  <c:v>1</c:v>
                </c:pt>
                <c:pt idx="3">
                  <c:v>0.94599999999999995</c:v>
                </c:pt>
                <c:pt idx="4">
                  <c:v>0.68</c:v>
                </c:pt>
                <c:pt idx="5">
                  <c:v>0.95399999999999996</c:v>
                </c:pt>
                <c:pt idx="6">
                  <c:v>0.94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accuracy!$T$3</c:f>
              <c:strCache>
                <c:ptCount val="1"/>
                <c:pt idx="0">
                  <c:v>Lactobacillaceae(family)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accuracy!$T$4:$T$12</c:f>
              <c:numCache>
                <c:formatCode>General</c:formatCode>
                <c:ptCount val="9"/>
                <c:pt idx="0">
                  <c:v>1</c:v>
                </c:pt>
                <c:pt idx="1">
                  <c:v>0.52200000000000002</c:v>
                </c:pt>
                <c:pt idx="2">
                  <c:v>0.996</c:v>
                </c:pt>
                <c:pt idx="3">
                  <c:v>1</c:v>
                </c:pt>
                <c:pt idx="4">
                  <c:v>0.71499999999999997</c:v>
                </c:pt>
                <c:pt idx="5">
                  <c:v>1</c:v>
                </c:pt>
                <c:pt idx="6">
                  <c:v>1</c:v>
                </c:pt>
                <c:pt idx="7">
                  <c:v>2E-3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accuracy!$U$3</c:f>
              <c:strCache>
                <c:ptCount val="1"/>
                <c:pt idx="0">
                  <c:v>Bifidobacteriaceae(family)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accuracy!$U$4:$U$12</c:f>
              <c:numCache>
                <c:formatCode>General</c:formatCode>
                <c:ptCount val="9"/>
                <c:pt idx="0">
                  <c:v>0.996</c:v>
                </c:pt>
                <c:pt idx="1">
                  <c:v>0.47099999999999997</c:v>
                </c:pt>
                <c:pt idx="2">
                  <c:v>1</c:v>
                </c:pt>
                <c:pt idx="3">
                  <c:v>1</c:v>
                </c:pt>
                <c:pt idx="4">
                  <c:v>0.65700000000000003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accuracy!$V$3</c:f>
              <c:strCache>
                <c:ptCount val="1"/>
                <c:pt idx="0">
                  <c:v>Streptococcaceae(family)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accuracy!$V$4:$V$12</c:f>
              <c:numCache>
                <c:formatCode>General</c:formatCode>
                <c:ptCount val="9"/>
                <c:pt idx="0">
                  <c:v>0.998</c:v>
                </c:pt>
                <c:pt idx="1">
                  <c:v>0.54900000000000004</c:v>
                </c:pt>
                <c:pt idx="2">
                  <c:v>0.999</c:v>
                </c:pt>
                <c:pt idx="3">
                  <c:v>1</c:v>
                </c:pt>
                <c:pt idx="4">
                  <c:v>0.72899999999999998</c:v>
                </c:pt>
                <c:pt idx="5">
                  <c:v>1</c:v>
                </c:pt>
                <c:pt idx="6">
                  <c:v>1</c:v>
                </c:pt>
                <c:pt idx="7">
                  <c:v>3.0000000000000001E-3</c:v>
                </c:pt>
                <c:pt idx="8">
                  <c:v>1</c:v>
                </c:pt>
              </c:numCache>
            </c:numRef>
          </c:val>
        </c:ser>
        <c:ser>
          <c:idx val="9"/>
          <c:order val="9"/>
          <c:tx>
            <c:strRef>
              <c:f>accuracy!$W$3</c:f>
              <c:strCache>
                <c:ptCount val="1"/>
                <c:pt idx="0">
                  <c:v>Neisseriaceae(family)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accuracy!$W$4:$W$12</c:f>
              <c:numCache>
                <c:formatCode>General</c:formatCode>
                <c:ptCount val="9"/>
                <c:pt idx="0">
                  <c:v>1</c:v>
                </c:pt>
                <c:pt idx="1">
                  <c:v>0.50700000000000001</c:v>
                </c:pt>
                <c:pt idx="2">
                  <c:v>1</c:v>
                </c:pt>
                <c:pt idx="3">
                  <c:v>1</c:v>
                </c:pt>
                <c:pt idx="4">
                  <c:v>0.64300000000000002</c:v>
                </c:pt>
                <c:pt idx="5">
                  <c:v>0.997</c:v>
                </c:pt>
                <c:pt idx="6">
                  <c:v>1</c:v>
                </c:pt>
                <c:pt idx="7">
                  <c:v>2E-3</c:v>
                </c:pt>
                <c:pt idx="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accuracy!$X$3</c:f>
              <c:strCache>
                <c:ptCount val="1"/>
                <c:pt idx="0">
                  <c:v>Bacillaceae(family)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accuracy!$X$4:$X$12</c:f>
              <c:numCache>
                <c:formatCode>General</c:formatCode>
                <c:ptCount val="9"/>
                <c:pt idx="0">
                  <c:v>1</c:v>
                </c:pt>
                <c:pt idx="1">
                  <c:v>0.53800000000000003</c:v>
                </c:pt>
                <c:pt idx="2">
                  <c:v>1</c:v>
                </c:pt>
                <c:pt idx="3">
                  <c:v>1</c:v>
                </c:pt>
                <c:pt idx="4">
                  <c:v>0.72199999999999998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067968"/>
        <c:axId val="1459805040"/>
      </c:barChart>
      <c:valAx>
        <c:axId val="145980504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53067968"/>
        <c:crosses val="autoZero"/>
        <c:crossBetween val="between"/>
      </c:valAx>
      <c:catAx>
        <c:axId val="1453067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59805040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FAMILY Near-Neighbor Bacteria (different Strains)</a:t>
            </a:r>
          </a:p>
        </c:rich>
      </c:tx>
      <c:layout>
        <c:manualLayout>
          <c:xMode val="edge"/>
          <c:yMode val="edge"/>
          <c:x val="0.22887482638888887"/>
          <c:y val="3.5000000000000003E-2"/>
        </c:manualLayout>
      </c:layout>
      <c:overlay val="0"/>
    </c:title>
    <c:autoTitleDeleted val="0"/>
    <c:plotArea>
      <c:layout>
        <c:manualLayout>
          <c:xMode val="edge"/>
          <c:yMode val="edge"/>
          <c:x val="0.02"/>
          <c:y val="0.20800000000000002"/>
          <c:w val="0.73818732638888884"/>
          <c:h val="0.77200000000000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accuracy!$X$3</c:f>
              <c:strCache>
                <c:ptCount val="1"/>
                <c:pt idx="0">
                  <c:v>Bacillaceae(family)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accuracy!$X$4:$X$12</c:f>
              <c:numCache>
                <c:formatCode>General</c:formatCode>
                <c:ptCount val="9"/>
                <c:pt idx="0">
                  <c:v>1</c:v>
                </c:pt>
                <c:pt idx="1">
                  <c:v>0.53800000000000003</c:v>
                </c:pt>
                <c:pt idx="2">
                  <c:v>1</c:v>
                </c:pt>
                <c:pt idx="3">
                  <c:v>1</c:v>
                </c:pt>
                <c:pt idx="4">
                  <c:v>0.72199999999999998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accuracy!$Y$3</c:f>
              <c:strCache>
                <c:ptCount val="1"/>
                <c:pt idx="0">
                  <c:v>Bacillaceae(family)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accuracy!$Y$4:$Y$12</c:f>
              <c:numCache>
                <c:formatCode>General</c:formatCode>
                <c:ptCount val="9"/>
                <c:pt idx="0">
                  <c:v>1</c:v>
                </c:pt>
                <c:pt idx="1">
                  <c:v>0.52400000000000002</c:v>
                </c:pt>
                <c:pt idx="2">
                  <c:v>0.998</c:v>
                </c:pt>
                <c:pt idx="3">
                  <c:v>1</c:v>
                </c:pt>
                <c:pt idx="4">
                  <c:v>0.72199999999999998</c:v>
                </c:pt>
                <c:pt idx="5">
                  <c:v>0.998</c:v>
                </c:pt>
                <c:pt idx="6">
                  <c:v>1</c:v>
                </c:pt>
                <c:pt idx="7">
                  <c:v>0</c:v>
                </c:pt>
                <c:pt idx="8">
                  <c:v>0.999999999999995</c:v>
                </c:pt>
              </c:numCache>
            </c:numRef>
          </c:val>
        </c:ser>
        <c:ser>
          <c:idx val="2"/>
          <c:order val="2"/>
          <c:tx>
            <c:strRef>
              <c:f>accuracy!$Z$3</c:f>
              <c:strCache>
                <c:ptCount val="1"/>
                <c:pt idx="0">
                  <c:v>Bacillaceae(family)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accuracy!$Z$4:$Z$12</c:f>
              <c:numCache>
                <c:formatCode>General</c:formatCode>
                <c:ptCount val="9"/>
                <c:pt idx="0">
                  <c:v>1</c:v>
                </c:pt>
                <c:pt idx="1">
                  <c:v>0.52900000000000003</c:v>
                </c:pt>
                <c:pt idx="2">
                  <c:v>1</c:v>
                </c:pt>
                <c:pt idx="3">
                  <c:v>1</c:v>
                </c:pt>
                <c:pt idx="4">
                  <c:v>0.69299999999999995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0.999999999999995</c:v>
                </c:pt>
              </c:numCache>
            </c:numRef>
          </c:val>
        </c:ser>
        <c:ser>
          <c:idx val="3"/>
          <c:order val="3"/>
          <c:tx>
            <c:strRef>
              <c:f>accuracy!$AA$3</c:f>
              <c:strCache>
                <c:ptCount val="1"/>
                <c:pt idx="0">
                  <c:v>Bacillaceae(family)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accuracy!$AA$4:$AA$12</c:f>
              <c:numCache>
                <c:formatCode>General</c:formatCode>
                <c:ptCount val="9"/>
                <c:pt idx="0">
                  <c:v>1</c:v>
                </c:pt>
                <c:pt idx="1">
                  <c:v>0.51</c:v>
                </c:pt>
                <c:pt idx="2">
                  <c:v>1</c:v>
                </c:pt>
                <c:pt idx="3">
                  <c:v>1</c:v>
                </c:pt>
                <c:pt idx="4">
                  <c:v>0.66900000000000004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accuracy!$AB$3</c:f>
              <c:strCache>
                <c:ptCount val="1"/>
                <c:pt idx="0">
                  <c:v>Bacillaceae(family)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accuracy!$AB$4:$AB$12</c:f>
              <c:numCache>
                <c:formatCode>General</c:formatCode>
                <c:ptCount val="9"/>
                <c:pt idx="0">
                  <c:v>1</c:v>
                </c:pt>
                <c:pt idx="1">
                  <c:v>0.52800000000000002</c:v>
                </c:pt>
                <c:pt idx="2">
                  <c:v>1</c:v>
                </c:pt>
                <c:pt idx="3">
                  <c:v>1</c:v>
                </c:pt>
                <c:pt idx="4">
                  <c:v>0.68100000000000005</c:v>
                </c:pt>
                <c:pt idx="5">
                  <c:v>0.999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accuracy!$AC$3</c:f>
              <c:strCache>
                <c:ptCount val="1"/>
                <c:pt idx="0">
                  <c:v>Bacillaceae(family)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accuracy!$AC$4:$AC$12</c:f>
              <c:numCache>
                <c:formatCode>General</c:formatCode>
                <c:ptCount val="9"/>
                <c:pt idx="0">
                  <c:v>1</c:v>
                </c:pt>
                <c:pt idx="1">
                  <c:v>0.504</c:v>
                </c:pt>
                <c:pt idx="2">
                  <c:v>1</c:v>
                </c:pt>
                <c:pt idx="3">
                  <c:v>1</c:v>
                </c:pt>
                <c:pt idx="4">
                  <c:v>0.68200000000000005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0.999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058496"/>
        <c:axId val="1459812336"/>
      </c:barChart>
      <c:valAx>
        <c:axId val="145981233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53058496"/>
        <c:crosses val="autoZero"/>
        <c:crossBetween val="between"/>
      </c:valAx>
      <c:catAx>
        <c:axId val="1453058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5981233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FAMILY Viruses (different Genus)</a:t>
            </a:r>
          </a:p>
        </c:rich>
      </c:tx>
      <c:layout>
        <c:manualLayout>
          <c:xMode val="edge"/>
          <c:yMode val="edge"/>
          <c:x val="0.33474982638888889"/>
          <c:y val="3.5000000000000003E-2"/>
        </c:manualLayout>
      </c:layout>
      <c:overlay val="0"/>
    </c:title>
    <c:autoTitleDeleted val="0"/>
    <c:plotArea>
      <c:layout>
        <c:manualLayout>
          <c:xMode val="edge"/>
          <c:yMode val="edge"/>
          <c:x val="0.02"/>
          <c:y val="0.20800000000000002"/>
          <c:w val="0.68793732638888894"/>
          <c:h val="0.77200000000000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accuracy!$AD$3</c:f>
              <c:strCache>
                <c:ptCount val="1"/>
                <c:pt idx="0">
                  <c:v>Adenoviridae(family)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accuracy!$AD$4:$AD$12</c:f>
              <c:numCache>
                <c:formatCode>General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0.67700000000000005</c:v>
                </c:pt>
                <c:pt idx="5">
                  <c:v>1</c:v>
                </c:pt>
                <c:pt idx="6">
                  <c:v>1</c:v>
                </c:pt>
                <c:pt idx="7">
                  <c:v>2E-3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accuracy!$AE$3</c:f>
              <c:strCache>
                <c:ptCount val="1"/>
                <c:pt idx="0">
                  <c:v>Adenoviridae(family)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accuracy!$AE$4:$AE$12</c:f>
              <c:numCache>
                <c:formatCode>General</c:formatCode>
                <c:ptCount val="9"/>
                <c:pt idx="0">
                  <c:v>1</c:v>
                </c:pt>
                <c:pt idx="1">
                  <c:v>0.52100000000000002</c:v>
                </c:pt>
                <c:pt idx="2">
                  <c:v>1</c:v>
                </c:pt>
                <c:pt idx="3">
                  <c:v>1</c:v>
                </c:pt>
                <c:pt idx="4">
                  <c:v>0.68899999999999995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accuracy!$AG$3</c:f>
              <c:strCache>
                <c:ptCount val="1"/>
                <c:pt idx="0">
                  <c:v>Tectiviridae(family)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accuracy!$AG$4:$AG$12</c:f>
              <c:numCache>
                <c:formatCode>General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0.999</c:v>
                </c:pt>
                <c:pt idx="3">
                  <c:v>1</c:v>
                </c:pt>
                <c:pt idx="4">
                  <c:v>0.70099999999999996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accuracy!$AH$3</c:f>
              <c:strCache>
                <c:ptCount val="1"/>
                <c:pt idx="0">
                  <c:v>Siphoviridae(family)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accuracy!$AH$4:$AH$12</c:f>
              <c:numCache>
                <c:formatCode>General</c:formatCode>
                <c:ptCount val="9"/>
                <c:pt idx="0">
                  <c:v>1</c:v>
                </c:pt>
                <c:pt idx="1">
                  <c:v>0.54200000000000004</c:v>
                </c:pt>
                <c:pt idx="2">
                  <c:v>1</c:v>
                </c:pt>
                <c:pt idx="3">
                  <c:v>1</c:v>
                </c:pt>
                <c:pt idx="4">
                  <c:v>0.71799999999999997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0.97599999999999998</c:v>
                </c:pt>
              </c:numCache>
            </c:numRef>
          </c:val>
        </c:ser>
        <c:ser>
          <c:idx val="4"/>
          <c:order val="4"/>
          <c:tx>
            <c:strRef>
              <c:f>accuracy!$AI$3</c:f>
              <c:strCache>
                <c:ptCount val="1"/>
                <c:pt idx="0">
                  <c:v>Hepadnaviridae(family)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accuracy!$AI$4:$AI$12</c:f>
              <c:numCache>
                <c:formatCode>General</c:formatCode>
                <c:ptCount val="9"/>
                <c:pt idx="0">
                  <c:v>1</c:v>
                </c:pt>
                <c:pt idx="1">
                  <c:v>0.44900000000000001</c:v>
                </c:pt>
                <c:pt idx="2">
                  <c:v>1</c:v>
                </c:pt>
                <c:pt idx="3">
                  <c:v>1</c:v>
                </c:pt>
                <c:pt idx="4">
                  <c:v>0.67</c:v>
                </c:pt>
                <c:pt idx="5">
                  <c:v>1</c:v>
                </c:pt>
                <c:pt idx="6">
                  <c:v>1</c:v>
                </c:pt>
                <c:pt idx="7">
                  <c:v>3.0000000000000001E-3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accuracy!$AJ$3</c:f>
              <c:strCache>
                <c:ptCount val="1"/>
                <c:pt idx="0">
                  <c:v>Filoviridae(family)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accuracy!$AJ$4:$AJ$12</c:f>
              <c:numCache>
                <c:formatCode>General</c:formatCode>
                <c:ptCount val="9"/>
                <c:pt idx="0">
                  <c:v>1</c:v>
                </c:pt>
                <c:pt idx="1">
                  <c:v>0.36</c:v>
                </c:pt>
                <c:pt idx="2">
                  <c:v>1</c:v>
                </c:pt>
                <c:pt idx="3">
                  <c:v>1</c:v>
                </c:pt>
                <c:pt idx="4">
                  <c:v>0.60199999999999998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accuracy!$AK$3</c:f>
              <c:strCache>
                <c:ptCount val="1"/>
                <c:pt idx="0">
                  <c:v>Paramyxoviridae(family)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accuracy!$AK$4:$AK$12</c:f>
              <c:numCache>
                <c:formatCode>General</c:formatCode>
                <c:ptCount val="9"/>
                <c:pt idx="0">
                  <c:v>1</c:v>
                </c:pt>
                <c:pt idx="1">
                  <c:v>0.32100000000000001</c:v>
                </c:pt>
                <c:pt idx="2">
                  <c:v>1</c:v>
                </c:pt>
                <c:pt idx="3">
                  <c:v>1</c:v>
                </c:pt>
                <c:pt idx="4">
                  <c:v>0.51400000000000001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accuracy!$AL$3</c:f>
              <c:strCache>
                <c:ptCount val="1"/>
                <c:pt idx="0">
                  <c:v>Coronaviridae(family)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accuracy!$AL$4:$AL$12</c:f>
              <c:numCache>
                <c:formatCode>General</c:formatCode>
                <c:ptCount val="9"/>
                <c:pt idx="0">
                  <c:v>1</c:v>
                </c:pt>
                <c:pt idx="1">
                  <c:v>0.501</c:v>
                </c:pt>
                <c:pt idx="2">
                  <c:v>1</c:v>
                </c:pt>
                <c:pt idx="3">
                  <c:v>1</c:v>
                </c:pt>
                <c:pt idx="4">
                  <c:v>0.66600000000000004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accuracy!$AM$3</c:f>
              <c:strCache>
                <c:ptCount val="1"/>
                <c:pt idx="0">
                  <c:v>Potyviridae(family)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accuracy!$L$4:$M$12</c:f>
              <c:multiLvlStrCache>
                <c:ptCount val="9"/>
                <c:lvl>
                  <c:pt idx="0">
                    <c:v>MiSeq</c:v>
                  </c:pt>
                  <c:pt idx="1">
                    <c:v>CLR</c:v>
                  </c:pt>
                  <c:pt idx="2">
                    <c:v>CCS</c:v>
                  </c:pt>
                  <c:pt idx="3">
                    <c:v>MiSeq</c:v>
                  </c:pt>
                  <c:pt idx="4">
                    <c:v>CLR</c:v>
                  </c:pt>
                  <c:pt idx="5">
                    <c:v>CCS</c:v>
                  </c:pt>
                  <c:pt idx="6">
                    <c:v>MiSeq</c:v>
                  </c:pt>
                  <c:pt idx="7">
                    <c:v>CLR</c:v>
                  </c:pt>
                  <c:pt idx="8">
                    <c:v>CCS</c:v>
                  </c:pt>
                </c:lvl>
                <c:lvl>
                  <c:pt idx="0">
                    <c:v>KRAKEN</c:v>
                  </c:pt>
                  <c:pt idx="3">
                    <c:v>BLASTN</c:v>
                  </c:pt>
                  <c:pt idx="6">
                    <c:v>PATHOSCOPE</c:v>
                  </c:pt>
                </c:lvl>
              </c:multiLvlStrCache>
            </c:multiLvlStrRef>
          </c:cat>
          <c:val>
            <c:numRef>
              <c:f>accuracy!$AM$4:$AM$12</c:f>
              <c:numCache>
                <c:formatCode>General</c:formatCode>
                <c:ptCount val="9"/>
                <c:pt idx="0">
                  <c:v>1</c:v>
                </c:pt>
                <c:pt idx="1">
                  <c:v>0.50700000000000001</c:v>
                </c:pt>
                <c:pt idx="2">
                  <c:v>1</c:v>
                </c:pt>
                <c:pt idx="3">
                  <c:v>1</c:v>
                </c:pt>
                <c:pt idx="4">
                  <c:v>0.69899999999999995</c:v>
                </c:pt>
                <c:pt idx="5">
                  <c:v>1</c:v>
                </c:pt>
                <c:pt idx="6">
                  <c:v>1</c:v>
                </c:pt>
                <c:pt idx="7">
                  <c:v>1E-3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062640"/>
        <c:axId val="1460115664"/>
      </c:barChart>
      <c:valAx>
        <c:axId val="146011566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53062640"/>
        <c:crosses val="autoZero"/>
        <c:crossBetween val="between"/>
      </c:valAx>
      <c:catAx>
        <c:axId val="1453062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60115664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7972623" y="2629448"/>
    <xdr:ext cx="5757519" cy="3243285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1673108" y="7440838"/>
    <xdr:ext cx="5757885" cy="3228837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35475654" y="2373363"/>
    <xdr:ext cx="5755690" cy="3245388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41805945" y="733495"/>
    <xdr:ext cx="4050126" cy="3253398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46281093" y="733184"/>
    <xdr:ext cx="4065334" cy="3240102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1586423" y="2251572"/>
    <xdr:ext cx="5759622" cy="3239627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5443667" y="3101004"/>
    <xdr:ext cx="5759622" cy="3239627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6256477" y="2937967"/>
    <xdr:ext cx="5759622" cy="3239627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7069379" y="2774563"/>
    <xdr:ext cx="5759622" cy="3239627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1455877" y="8344875"/>
    <xdr:ext cx="5759622" cy="3239627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11598752" y="15710976"/>
    <xdr:ext cx="5759622" cy="3239627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11922602" y="21514612"/>
    <xdr:ext cx="5759622" cy="3239627"/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  <xdr:absoluteAnchor>
    <xdr:pos x="15443667" y="9792035"/>
    <xdr:ext cx="5759622" cy="3239627"/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  <xdr:absoluteAnchor>
    <xdr:pos x="16256477" y="9465503"/>
    <xdr:ext cx="5759622" cy="3239627"/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absoluteAnchor>
  <xdr:absoluteAnchor>
    <xdr:pos x="17069013" y="9138970"/>
    <xdr:ext cx="5759622" cy="3239627"/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absoluteAnchor>
  <xdr:absoluteAnchor>
    <xdr:pos x="15443667" y="15993404"/>
    <xdr:ext cx="5759622" cy="3239627"/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absoluteAnchor>
  <xdr:absoluteAnchor>
    <xdr:pos x="16256477" y="15667238"/>
    <xdr:ext cx="5759622" cy="3239627"/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absoluteAnchor>
  <xdr:absoluteAnchor>
    <xdr:pos x="17069379" y="15340705"/>
    <xdr:ext cx="5759622" cy="3239627"/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absoluteAnchor>
  <xdr:absoluteAnchor>
    <xdr:pos x="15443667" y="22521214"/>
    <xdr:ext cx="5759622" cy="3239627"/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absoluteAnchor>
  <xdr:absoluteAnchor>
    <xdr:pos x="16256477" y="22194682"/>
    <xdr:ext cx="5759622" cy="3239627"/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absoluteAnchor>
  <xdr:absoluteAnchor>
    <xdr:pos x="17069379" y="21868241"/>
    <xdr:ext cx="5759622" cy="3239627"/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3825453" y="391637"/>
    <xdr:ext cx="5759622" cy="3239627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4084320" y="4234312"/>
    <xdr:ext cx="5759622" cy="3239627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4099773" y="10153771"/>
    <xdr:ext cx="5759622" cy="3239627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28617214" y="29403111"/>
    <xdr:ext cx="5759622" cy="3239627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36438474" y="26927616"/>
    <xdr:ext cx="5759622" cy="3239627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50725562" y="28470666"/>
    <xdr:ext cx="5759622" cy="3239627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2136952" y="27525634"/>
    <xdr:ext cx="6947245" cy="3046323"/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  <xdr:absoluteAnchor>
    <xdr:pos x="5711433" y="33700059"/>
    <xdr:ext cx="7174473" cy="3535161"/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  <xdr:absoluteAnchor>
    <xdr:pos x="3187049" y="30495605"/>
    <xdr:ext cx="6828099" cy="2404414"/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absoluteAnchor>
  <xdr:absoluteAnchor>
    <xdr:pos x="36318825" y="33823275"/>
    <xdr:ext cx="5759622" cy="3239627"/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absoluteAnchor>
  <xdr:absoluteAnchor>
    <xdr:pos x="36318825" y="37271325"/>
    <xdr:ext cx="5759622" cy="3239627"/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absoluteAnchor>
  <xdr:absoluteAnchor>
    <xdr:pos x="36318825" y="40709850"/>
    <xdr:ext cx="5759622" cy="3239627"/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0658154" y="9999329"/>
    <xdr:ext cx="8143554" cy="4228185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5233142" y="23372612"/>
    <xdr:ext cx="5759622" cy="3239627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25233142" y="27289445"/>
    <xdr:ext cx="5759622" cy="3239627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9556790" y="5678744"/>
    <xdr:ext cx="5759622" cy="3239627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9536293" y="7880405"/>
    <xdr:ext cx="5759622" cy="3239627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25908000" y="5791200"/>
    <xdr:ext cx="5657850" cy="1809750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25917525" y="7791451"/>
    <xdr:ext cx="5667375" cy="1619249"/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ye/Documents/APL_PROJECTS/classifier_comparison/2015_Summer/MICROSOFT_OFFICE/playera1_ClassifierComp_STA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ye/Documents/APL_PROJECTS/classifier_comparison/2015_Summer/classifier_comp_TOOLS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_list"/>
      <sheetName val="org_names"/>
      <sheetName val="Kraken_highertax_RAW"/>
      <sheetName val="BLASTN_highertax_RAW"/>
      <sheetName val="PATHO_highertax_RAW"/>
      <sheetName val="K_choppin"/>
      <sheetName val="B_choppin"/>
      <sheetName val="P_choppin"/>
      <sheetName val="accuracy"/>
      <sheetName val="accuracy_AVG"/>
      <sheetName val="PPV"/>
      <sheetName val="PPV_AVG"/>
      <sheetName val="TP+FP+F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N3" t="str">
            <v>Staphylococcaceae(family)</v>
          </cell>
          <cell r="O3" t="str">
            <v>Listeriaceae(family)</v>
          </cell>
          <cell r="P3" t="str">
            <v>Vibrionaceae(family)</v>
          </cell>
          <cell r="Q3" t="str">
            <v>Clostridiaceae(family)</v>
          </cell>
          <cell r="R3" t="str">
            <v>Enterobacteriaceae(family)</v>
          </cell>
          <cell r="S3" t="str">
            <v>Streptococcaceae(family)</v>
          </cell>
          <cell r="T3" t="str">
            <v>Lactobacillaceae(family)</v>
          </cell>
          <cell r="U3" t="str">
            <v>Bifidobacteriaceae(family)</v>
          </cell>
          <cell r="V3" t="str">
            <v>Streptococcaceae(family)</v>
          </cell>
          <cell r="W3" t="str">
            <v>Neisseriaceae(family)</v>
          </cell>
          <cell r="X3" t="str">
            <v>Bacillaceae(family)</v>
          </cell>
          <cell r="Y3" t="str">
            <v>Bacillaceae(family)</v>
          </cell>
          <cell r="Z3" t="str">
            <v>Bacillaceae(family)</v>
          </cell>
          <cell r="AA3" t="str">
            <v>Bacillaceae(family)</v>
          </cell>
          <cell r="AB3" t="str">
            <v>Bacillaceae(family)</v>
          </cell>
          <cell r="AC3" t="str">
            <v>Bacillaceae(family)</v>
          </cell>
          <cell r="AD3" t="str">
            <v>Adenoviridae(family)</v>
          </cell>
          <cell r="AE3" t="str">
            <v>Adenoviridae(family)</v>
          </cell>
          <cell r="AF3" t="str">
            <v>Herpesviridae(family)</v>
          </cell>
          <cell r="AG3" t="str">
            <v>Tectiviridae(family)</v>
          </cell>
          <cell r="AH3" t="str">
            <v>Siphoviridae(family)</v>
          </cell>
          <cell r="AI3" t="str">
            <v>Hepadnaviridae(family)</v>
          </cell>
          <cell r="AJ3" t="str">
            <v>Filoviridae(family)</v>
          </cell>
          <cell r="AK3" t="str">
            <v>Paramyxoviridae(family)</v>
          </cell>
          <cell r="AL3" t="str">
            <v>Coronaviridae(family)</v>
          </cell>
          <cell r="AM3" t="str">
            <v>Potyviridae(family)</v>
          </cell>
        </row>
        <row r="4">
          <cell r="L4" t="str">
            <v>KRAKEN</v>
          </cell>
          <cell r="M4" t="str">
            <v>MiSeq</v>
          </cell>
          <cell r="N4">
            <v>0.96499999999999997</v>
          </cell>
          <cell r="O4">
            <v>0.99399999999999999</v>
          </cell>
          <cell r="P4">
            <v>1</v>
          </cell>
          <cell r="Q4">
            <v>1</v>
          </cell>
          <cell r="R4">
            <v>0.997</v>
          </cell>
          <cell r="S4">
            <v>1</v>
          </cell>
          <cell r="T4">
            <v>1</v>
          </cell>
          <cell r="U4">
            <v>0.996</v>
          </cell>
          <cell r="V4">
            <v>0.998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1</v>
          </cell>
          <cell r="AF4">
            <v>0.30599999999999999</v>
          </cell>
          <cell r="AG4">
            <v>1</v>
          </cell>
          <cell r="AH4">
            <v>1</v>
          </cell>
          <cell r="AI4">
            <v>1</v>
          </cell>
          <cell r="AJ4">
            <v>1</v>
          </cell>
          <cell r="AK4">
            <v>1</v>
          </cell>
          <cell r="AL4">
            <v>1</v>
          </cell>
          <cell r="AM4">
            <v>1</v>
          </cell>
        </row>
        <row r="5">
          <cell r="M5" t="str">
            <v>CLR</v>
          </cell>
          <cell r="N5">
            <v>0.505</v>
          </cell>
          <cell r="O5">
            <v>0.52100000000000002</v>
          </cell>
          <cell r="P5">
            <v>0.48099999999999998</v>
          </cell>
          <cell r="Q5">
            <v>0.53600000000000003</v>
          </cell>
          <cell r="R5">
            <v>0.48799999999999999</v>
          </cell>
          <cell r="S5">
            <v>0.52200000000000002</v>
          </cell>
          <cell r="T5">
            <v>0.52200000000000002</v>
          </cell>
          <cell r="U5">
            <v>0.47099999999999997</v>
          </cell>
          <cell r="V5">
            <v>0.54900000000000004</v>
          </cell>
          <cell r="W5">
            <v>0.50700000000000001</v>
          </cell>
          <cell r="X5">
            <v>0.53800000000000003</v>
          </cell>
          <cell r="Y5">
            <v>0.52400000000000002</v>
          </cell>
          <cell r="Z5">
            <v>0.52900000000000003</v>
          </cell>
          <cell r="AA5">
            <v>0.51</v>
          </cell>
          <cell r="AB5">
            <v>0.52800000000000002</v>
          </cell>
          <cell r="AC5">
            <v>0.504</v>
          </cell>
          <cell r="AD5">
            <v>0.5</v>
          </cell>
          <cell r="AE5">
            <v>0.52100000000000002</v>
          </cell>
          <cell r="AF5">
            <v>0.03</v>
          </cell>
          <cell r="AG5">
            <v>0.5</v>
          </cell>
          <cell r="AH5">
            <v>0.54200000000000004</v>
          </cell>
          <cell r="AI5">
            <v>0.44900000000000001</v>
          </cell>
          <cell r="AJ5">
            <v>0.36</v>
          </cell>
          <cell r="AK5">
            <v>0.32100000000000001</v>
          </cell>
          <cell r="AL5">
            <v>0.501</v>
          </cell>
          <cell r="AM5">
            <v>0.50700000000000001</v>
          </cell>
        </row>
        <row r="6">
          <cell r="M6" t="str">
            <v>CCS</v>
          </cell>
          <cell r="N6">
            <v>0.96299999999999997</v>
          </cell>
          <cell r="O6">
            <v>0.995</v>
          </cell>
          <cell r="P6">
            <v>1</v>
          </cell>
          <cell r="Q6">
            <v>1</v>
          </cell>
          <cell r="R6">
            <v>0.999</v>
          </cell>
          <cell r="S6">
            <v>1</v>
          </cell>
          <cell r="T6">
            <v>0.996</v>
          </cell>
          <cell r="U6">
            <v>1</v>
          </cell>
          <cell r="V6">
            <v>0.999</v>
          </cell>
          <cell r="W6">
            <v>1</v>
          </cell>
          <cell r="X6">
            <v>1</v>
          </cell>
          <cell r="Y6">
            <v>0.998</v>
          </cell>
          <cell r="Z6">
            <v>1</v>
          </cell>
          <cell r="AA6">
            <v>1</v>
          </cell>
          <cell r="AB6">
            <v>1</v>
          </cell>
          <cell r="AC6">
            <v>1</v>
          </cell>
          <cell r="AD6">
            <v>1</v>
          </cell>
          <cell r="AE6">
            <v>1</v>
          </cell>
          <cell r="AF6">
            <v>0.34599999999999997</v>
          </cell>
          <cell r="AG6">
            <v>0.999</v>
          </cell>
          <cell r="AH6">
            <v>1</v>
          </cell>
          <cell r="AI6">
            <v>1</v>
          </cell>
          <cell r="AJ6">
            <v>1</v>
          </cell>
          <cell r="AK6">
            <v>1</v>
          </cell>
          <cell r="AL6">
            <v>1</v>
          </cell>
          <cell r="AM6">
            <v>1</v>
          </cell>
        </row>
        <row r="7">
          <cell r="L7" t="str">
            <v>BLASTN</v>
          </cell>
          <cell r="M7" t="str">
            <v>MiSeq</v>
          </cell>
          <cell r="N7">
            <v>1</v>
          </cell>
          <cell r="O7">
            <v>0.99</v>
          </cell>
          <cell r="P7">
            <v>1</v>
          </cell>
          <cell r="Q7">
            <v>0.999</v>
          </cell>
          <cell r="R7">
            <v>0.94699999999999995</v>
          </cell>
          <cell r="S7">
            <v>0.94599999999999995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1</v>
          </cell>
          <cell r="Y7">
            <v>1</v>
          </cell>
          <cell r="Z7">
            <v>1</v>
          </cell>
          <cell r="AA7">
            <v>1</v>
          </cell>
          <cell r="AB7">
            <v>1</v>
          </cell>
          <cell r="AC7">
            <v>1</v>
          </cell>
          <cell r="AD7">
            <v>1</v>
          </cell>
          <cell r="AE7">
            <v>1</v>
          </cell>
          <cell r="AF7">
            <v>0.373</v>
          </cell>
          <cell r="AG7">
            <v>1</v>
          </cell>
          <cell r="AH7">
            <v>1</v>
          </cell>
          <cell r="AI7">
            <v>1</v>
          </cell>
          <cell r="AJ7">
            <v>1</v>
          </cell>
          <cell r="AK7">
            <v>1</v>
          </cell>
          <cell r="AL7">
            <v>1</v>
          </cell>
          <cell r="AM7">
            <v>1</v>
          </cell>
        </row>
        <row r="8">
          <cell r="M8" t="str">
            <v>CLR</v>
          </cell>
          <cell r="N8">
            <v>0.69899999999999995</v>
          </cell>
          <cell r="O8">
            <v>0.70599999999999996</v>
          </cell>
          <cell r="P8">
            <v>0.67700000000000005</v>
          </cell>
          <cell r="Q8">
            <v>0.68500000000000005</v>
          </cell>
          <cell r="R8">
            <v>0.64900000000000002</v>
          </cell>
          <cell r="S8">
            <v>0.68</v>
          </cell>
          <cell r="T8">
            <v>0.71499999999999997</v>
          </cell>
          <cell r="U8">
            <v>0.65700000000000003</v>
          </cell>
          <cell r="V8">
            <v>0.72899999999999998</v>
          </cell>
          <cell r="W8">
            <v>0.64300000000000002</v>
          </cell>
          <cell r="X8">
            <v>0.72199999999999998</v>
          </cell>
          <cell r="Y8">
            <v>0.72199999999999998</v>
          </cell>
          <cell r="Z8">
            <v>0.69299999999999995</v>
          </cell>
          <cell r="AA8">
            <v>0.66900000000000004</v>
          </cell>
          <cell r="AB8">
            <v>0.68100000000000005</v>
          </cell>
          <cell r="AC8">
            <v>0.68200000000000005</v>
          </cell>
          <cell r="AD8">
            <v>0.67700000000000005</v>
          </cell>
          <cell r="AE8">
            <v>0.68899999999999995</v>
          </cell>
          <cell r="AF8">
            <v>7.3999999999999996E-2</v>
          </cell>
          <cell r="AG8">
            <v>0.70099999999999996</v>
          </cell>
          <cell r="AH8">
            <v>0.71799999999999997</v>
          </cell>
          <cell r="AI8">
            <v>0.67</v>
          </cell>
          <cell r="AJ8">
            <v>0.60199999999999998</v>
          </cell>
          <cell r="AK8">
            <v>0.51400000000000001</v>
          </cell>
          <cell r="AL8">
            <v>0.66600000000000004</v>
          </cell>
          <cell r="AM8">
            <v>0.69899999999999995</v>
          </cell>
        </row>
        <row r="9">
          <cell r="M9" t="str">
            <v>CCS</v>
          </cell>
          <cell r="N9">
            <v>0.308</v>
          </cell>
          <cell r="O9">
            <v>0.995</v>
          </cell>
          <cell r="P9">
            <v>1</v>
          </cell>
          <cell r="Q9">
            <v>0.999</v>
          </cell>
          <cell r="R9">
            <v>0.97299999999999998</v>
          </cell>
          <cell r="S9">
            <v>0.95399999999999996</v>
          </cell>
          <cell r="T9">
            <v>1</v>
          </cell>
          <cell r="U9">
            <v>1</v>
          </cell>
          <cell r="V9">
            <v>1</v>
          </cell>
          <cell r="W9">
            <v>0.997</v>
          </cell>
          <cell r="X9">
            <v>1</v>
          </cell>
          <cell r="Y9">
            <v>0.998</v>
          </cell>
          <cell r="Z9">
            <v>1</v>
          </cell>
          <cell r="AA9">
            <v>1</v>
          </cell>
          <cell r="AB9">
            <v>0.999</v>
          </cell>
          <cell r="AC9">
            <v>1</v>
          </cell>
          <cell r="AD9">
            <v>1</v>
          </cell>
          <cell r="AE9">
            <v>1</v>
          </cell>
          <cell r="AF9">
            <v>0.42599999999999999</v>
          </cell>
          <cell r="AG9">
            <v>1</v>
          </cell>
          <cell r="AH9">
            <v>1</v>
          </cell>
          <cell r="AI9">
            <v>1</v>
          </cell>
          <cell r="AJ9">
            <v>1</v>
          </cell>
          <cell r="AK9">
            <v>1</v>
          </cell>
          <cell r="AL9">
            <v>1</v>
          </cell>
          <cell r="AM9">
            <v>1</v>
          </cell>
        </row>
        <row r="10">
          <cell r="L10" t="str">
            <v>PATHOSCOPE</v>
          </cell>
          <cell r="M10" t="str">
            <v>MiSeq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0.94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0.26800000000000002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  <row r="11">
          <cell r="M11" t="str">
            <v>CLR</v>
          </cell>
          <cell r="N11">
            <v>1E-3</v>
          </cell>
          <cell r="O11">
            <v>3.0000000000000001E-3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2E-3</v>
          </cell>
          <cell r="U11">
            <v>0</v>
          </cell>
          <cell r="V11">
            <v>3.0000000000000001E-3</v>
          </cell>
          <cell r="W11">
            <v>2E-3</v>
          </cell>
          <cell r="X11">
            <v>0</v>
          </cell>
          <cell r="Y11">
            <v>0</v>
          </cell>
          <cell r="Z11">
            <v>1E-3</v>
          </cell>
          <cell r="AA11">
            <v>1E-3</v>
          </cell>
          <cell r="AB11">
            <v>0</v>
          </cell>
          <cell r="AC11">
            <v>0</v>
          </cell>
          <cell r="AD11">
            <v>2E-3</v>
          </cell>
          <cell r="AE11">
            <v>1E-3</v>
          </cell>
          <cell r="AF11">
            <v>0</v>
          </cell>
          <cell r="AG11">
            <v>0</v>
          </cell>
          <cell r="AH11">
            <v>1E-3</v>
          </cell>
          <cell r="AI11">
            <v>3.0000000000000001E-3</v>
          </cell>
          <cell r="AJ11">
            <v>0</v>
          </cell>
          <cell r="AK11">
            <v>0</v>
          </cell>
          <cell r="AL11">
            <v>1E-3</v>
          </cell>
          <cell r="AM11">
            <v>1E-3</v>
          </cell>
        </row>
        <row r="12">
          <cell r="M12" t="str">
            <v>CCS</v>
          </cell>
          <cell r="N12">
            <v>1</v>
          </cell>
          <cell r="O12">
            <v>1</v>
          </cell>
          <cell r="P12">
            <v>1</v>
          </cell>
          <cell r="Q12">
            <v>0.71099999999999997</v>
          </cell>
          <cell r="R12">
            <v>0.97699999999999998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0.999999999999995</v>
          </cell>
          <cell r="Z12">
            <v>0.999999999999995</v>
          </cell>
          <cell r="AA12">
            <v>1</v>
          </cell>
          <cell r="AB12">
            <v>1</v>
          </cell>
          <cell r="AC12">
            <v>0.999</v>
          </cell>
          <cell r="AD12">
            <v>0</v>
          </cell>
          <cell r="AE12">
            <v>1</v>
          </cell>
          <cell r="AF12">
            <v>0.17</v>
          </cell>
          <cell r="AG12">
            <v>1</v>
          </cell>
          <cell r="AH12">
            <v>0.97599999999999998</v>
          </cell>
          <cell r="AI12">
            <v>1</v>
          </cell>
          <cell r="AJ12">
            <v>1</v>
          </cell>
          <cell r="AK12">
            <v>1</v>
          </cell>
          <cell r="AL12">
            <v>1</v>
          </cell>
          <cell r="AM12">
            <v>1</v>
          </cell>
        </row>
        <row r="43">
          <cell r="N43" t="str">
            <v>Staphylococcus(genus)</v>
          </cell>
          <cell r="O43" t="str">
            <v>Listeria(genus)</v>
          </cell>
          <cell r="P43" t="str">
            <v>Vibrio(genus)</v>
          </cell>
          <cell r="Q43" t="str">
            <v>Clostridium(genus)</v>
          </cell>
          <cell r="R43" t="str">
            <v>Escherichia(genus)</v>
          </cell>
          <cell r="S43" t="str">
            <v>Streptococcus(genus)</v>
          </cell>
          <cell r="T43" t="str">
            <v>Lactobacillus(genus)</v>
          </cell>
          <cell r="U43" t="str">
            <v>Bifidobacterium(genus)</v>
          </cell>
          <cell r="V43" t="str">
            <v>Lactococcus(genus)</v>
          </cell>
          <cell r="W43" t="str">
            <v>Neisseria(genus)</v>
          </cell>
          <cell r="X43" t="str">
            <v>Bacillus(genus)</v>
          </cell>
          <cell r="Y43" t="str">
            <v>Bacillus(genus)</v>
          </cell>
          <cell r="Z43" t="str">
            <v>Bacillus(genus)</v>
          </cell>
          <cell r="AA43" t="str">
            <v>Bacillus(genus)</v>
          </cell>
          <cell r="AB43" t="str">
            <v>Bacillus(genus)</v>
          </cell>
          <cell r="AC43" t="str">
            <v>Bacillus(genus)</v>
          </cell>
          <cell r="AD43" t="str">
            <v>Mastadenovirus(genus)</v>
          </cell>
          <cell r="AE43" t="str">
            <v>Atadenovirus(genus)</v>
          </cell>
          <cell r="AF43" t="str">
            <v>Simplexvirus(genus)</v>
          </cell>
          <cell r="AG43" t="str">
            <v>Tectivirus(genus)</v>
          </cell>
          <cell r="AH43" t="str">
            <v>Skunalikevirus(genus)</v>
          </cell>
          <cell r="AI43" t="str">
            <v>Avihepadnavirus(genus)</v>
          </cell>
          <cell r="AJ43" t="str">
            <v>Ebolavirus(genus)</v>
          </cell>
          <cell r="AK43" t="str">
            <v>Rubulavirus(genus)</v>
          </cell>
          <cell r="AL43" t="str">
            <v>Alphacoronavirus(genus)</v>
          </cell>
          <cell r="AM43" t="str">
            <v>Potyvirus(genus)</v>
          </cell>
        </row>
        <row r="44">
          <cell r="L44" t="str">
            <v>KRAKEN</v>
          </cell>
          <cell r="M44" t="str">
            <v>MiSeq</v>
          </cell>
          <cell r="N44">
            <v>0.96499999999999997</v>
          </cell>
          <cell r="O44">
            <v>0.99399999999999999</v>
          </cell>
          <cell r="P44">
            <v>1</v>
          </cell>
          <cell r="Q44">
            <v>1</v>
          </cell>
          <cell r="R44">
            <v>0.92400000000000004</v>
          </cell>
          <cell r="S44">
            <v>1</v>
          </cell>
          <cell r="T44">
            <v>1</v>
          </cell>
          <cell r="U44">
            <v>0.996</v>
          </cell>
          <cell r="V44">
            <v>0.996</v>
          </cell>
          <cell r="W44">
            <v>1</v>
          </cell>
          <cell r="X44">
            <v>1</v>
          </cell>
          <cell r="Y44">
            <v>1</v>
          </cell>
          <cell r="Z44">
            <v>1</v>
          </cell>
          <cell r="AA44">
            <v>1</v>
          </cell>
          <cell r="AB44">
            <v>1</v>
          </cell>
          <cell r="AC44">
            <v>1</v>
          </cell>
          <cell r="AD44">
            <v>1</v>
          </cell>
          <cell r="AE44">
            <v>1</v>
          </cell>
          <cell r="AF44">
            <v>3.3000000000000002E-2</v>
          </cell>
          <cell r="AG44">
            <v>1</v>
          </cell>
          <cell r="AH44">
            <v>0.97699999999999998</v>
          </cell>
          <cell r="AI44">
            <v>1</v>
          </cell>
          <cell r="AJ44">
            <v>1</v>
          </cell>
          <cell r="AK44">
            <v>1</v>
          </cell>
          <cell r="AL44">
            <v>1</v>
          </cell>
          <cell r="AM44">
            <v>1</v>
          </cell>
        </row>
        <row r="45">
          <cell r="M45" t="str">
            <v>CLR</v>
          </cell>
          <cell r="N45">
            <v>0.505</v>
          </cell>
          <cell r="O45">
            <v>0.52100000000000002</v>
          </cell>
          <cell r="P45">
            <v>0.48099999999999998</v>
          </cell>
          <cell r="Q45">
            <v>0.53600000000000003</v>
          </cell>
          <cell r="R45">
            <v>0.309</v>
          </cell>
          <cell r="S45">
            <v>0.52200000000000002</v>
          </cell>
          <cell r="T45">
            <v>0.52200000000000002</v>
          </cell>
          <cell r="U45">
            <v>0.47</v>
          </cell>
          <cell r="V45">
            <v>0.54600000000000004</v>
          </cell>
          <cell r="W45">
            <v>0.50700000000000001</v>
          </cell>
          <cell r="X45">
            <v>0.53800000000000003</v>
          </cell>
          <cell r="Y45">
            <v>0.52400000000000002</v>
          </cell>
          <cell r="Z45">
            <v>0.52900000000000003</v>
          </cell>
          <cell r="AA45">
            <v>0.51</v>
          </cell>
          <cell r="AB45">
            <v>0.52800000000000002</v>
          </cell>
          <cell r="AC45">
            <v>0.504</v>
          </cell>
          <cell r="AD45">
            <v>0.5</v>
          </cell>
          <cell r="AE45">
            <v>0.52100000000000002</v>
          </cell>
          <cell r="AF45">
            <v>5.0000000000000001E-3</v>
          </cell>
          <cell r="AG45">
            <v>0.5</v>
          </cell>
          <cell r="AH45">
            <v>0.4</v>
          </cell>
          <cell r="AI45">
            <v>0.437</v>
          </cell>
          <cell r="AJ45">
            <v>0.36</v>
          </cell>
          <cell r="AK45">
            <v>0.32100000000000001</v>
          </cell>
          <cell r="AL45">
            <v>0.501</v>
          </cell>
          <cell r="AM45">
            <v>0.50700000000000001</v>
          </cell>
        </row>
        <row r="46">
          <cell r="M46" t="str">
            <v>CCS</v>
          </cell>
          <cell r="N46">
            <v>0.96299999999999997</v>
          </cell>
          <cell r="O46">
            <v>0.995</v>
          </cell>
          <cell r="P46">
            <v>1</v>
          </cell>
          <cell r="Q46">
            <v>1</v>
          </cell>
          <cell r="R46">
            <v>0.94399999999999995</v>
          </cell>
          <cell r="S46">
            <v>1</v>
          </cell>
          <cell r="T46">
            <v>0.996</v>
          </cell>
          <cell r="U46">
            <v>1</v>
          </cell>
          <cell r="V46">
            <v>0.999</v>
          </cell>
          <cell r="W46">
            <v>1</v>
          </cell>
          <cell r="X46">
            <v>1</v>
          </cell>
          <cell r="Y46">
            <v>0.998</v>
          </cell>
          <cell r="Z46">
            <v>1</v>
          </cell>
          <cell r="AA46">
            <v>1</v>
          </cell>
          <cell r="AB46">
            <v>1</v>
          </cell>
          <cell r="AC46">
            <v>1</v>
          </cell>
          <cell r="AD46">
            <v>1</v>
          </cell>
          <cell r="AE46">
            <v>1</v>
          </cell>
          <cell r="AF46">
            <v>0.04</v>
          </cell>
          <cell r="AG46">
            <v>0.999</v>
          </cell>
          <cell r="AH46">
            <v>0.98299999999999998</v>
          </cell>
          <cell r="AI46">
            <v>1</v>
          </cell>
          <cell r="AJ46">
            <v>1</v>
          </cell>
          <cell r="AK46">
            <v>1</v>
          </cell>
          <cell r="AL46">
            <v>1</v>
          </cell>
          <cell r="AM46">
            <v>1</v>
          </cell>
        </row>
        <row r="47">
          <cell r="L47" t="str">
            <v>BLASTN</v>
          </cell>
          <cell r="M47" t="str">
            <v>MiSeq</v>
          </cell>
          <cell r="N47">
            <v>1</v>
          </cell>
          <cell r="O47">
            <v>0.99</v>
          </cell>
          <cell r="P47">
            <v>1</v>
          </cell>
          <cell r="Q47">
            <v>0.999</v>
          </cell>
          <cell r="R47">
            <v>0.94699999999999995</v>
          </cell>
          <cell r="S47">
            <v>0.94599999999999995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>
            <v>1</v>
          </cell>
          <cell r="Y47">
            <v>1</v>
          </cell>
          <cell r="Z47">
            <v>1</v>
          </cell>
          <cell r="AA47">
            <v>1</v>
          </cell>
          <cell r="AB47">
            <v>1</v>
          </cell>
          <cell r="AC47">
            <v>1</v>
          </cell>
          <cell r="AD47">
            <v>1</v>
          </cell>
          <cell r="AE47">
            <v>1</v>
          </cell>
          <cell r="AF47">
            <v>0.373</v>
          </cell>
          <cell r="AG47">
            <v>1</v>
          </cell>
          <cell r="AH47">
            <v>1</v>
          </cell>
          <cell r="AI47">
            <v>1</v>
          </cell>
          <cell r="AJ47">
            <v>1</v>
          </cell>
          <cell r="AK47">
            <v>1</v>
          </cell>
          <cell r="AL47">
            <v>1</v>
          </cell>
          <cell r="AM47">
            <v>1</v>
          </cell>
        </row>
        <row r="48">
          <cell r="M48" t="str">
            <v>CLR</v>
          </cell>
          <cell r="N48">
            <v>0.69899999999999995</v>
          </cell>
          <cell r="O48">
            <v>0.70599999999999996</v>
          </cell>
          <cell r="P48">
            <v>0.67700000000000005</v>
          </cell>
          <cell r="Q48">
            <v>0.68500000000000005</v>
          </cell>
          <cell r="R48">
            <v>0.64900000000000002</v>
          </cell>
          <cell r="S48">
            <v>0.68</v>
          </cell>
          <cell r="T48">
            <v>0.71499999999999997</v>
          </cell>
          <cell r="U48">
            <v>0.65700000000000003</v>
          </cell>
          <cell r="V48">
            <v>0.72899999999999998</v>
          </cell>
          <cell r="W48">
            <v>0.64300000000000002</v>
          </cell>
          <cell r="X48">
            <v>0.72199999999999998</v>
          </cell>
          <cell r="Y48">
            <v>0.72199999999999998</v>
          </cell>
          <cell r="Z48">
            <v>0.69299999999999995</v>
          </cell>
          <cell r="AA48">
            <v>0.66900000000000004</v>
          </cell>
          <cell r="AB48">
            <v>0.68100000000000005</v>
          </cell>
          <cell r="AC48">
            <v>0.68200000000000005</v>
          </cell>
          <cell r="AD48">
            <v>0.67700000000000005</v>
          </cell>
          <cell r="AE48">
            <v>0.68899999999999995</v>
          </cell>
          <cell r="AF48">
            <v>7.3999999999999996E-2</v>
          </cell>
          <cell r="AG48">
            <v>0.70099999999999996</v>
          </cell>
          <cell r="AH48">
            <v>0.71799999999999997</v>
          </cell>
          <cell r="AI48">
            <v>0.67</v>
          </cell>
          <cell r="AJ48">
            <v>0.60199999999999998</v>
          </cell>
          <cell r="AK48">
            <v>0.51400000000000001</v>
          </cell>
          <cell r="AL48">
            <v>0.66600000000000004</v>
          </cell>
          <cell r="AM48">
            <v>0.69899999999999995</v>
          </cell>
        </row>
        <row r="49">
          <cell r="M49" t="str">
            <v>CCS</v>
          </cell>
          <cell r="N49">
            <v>0.308</v>
          </cell>
          <cell r="O49">
            <v>0.995</v>
          </cell>
          <cell r="P49">
            <v>1</v>
          </cell>
          <cell r="Q49">
            <v>0.999</v>
          </cell>
          <cell r="R49">
            <v>0.97299999999999998</v>
          </cell>
          <cell r="S49">
            <v>0.95399999999999996</v>
          </cell>
          <cell r="T49">
            <v>1</v>
          </cell>
          <cell r="U49">
            <v>1</v>
          </cell>
          <cell r="V49">
            <v>1</v>
          </cell>
          <cell r="W49">
            <v>0.997</v>
          </cell>
          <cell r="X49">
            <v>1</v>
          </cell>
          <cell r="Y49">
            <v>0.998</v>
          </cell>
          <cell r="Z49">
            <v>1</v>
          </cell>
          <cell r="AA49">
            <v>1</v>
          </cell>
          <cell r="AB49">
            <v>0.999</v>
          </cell>
          <cell r="AC49">
            <v>1</v>
          </cell>
          <cell r="AD49">
            <v>1</v>
          </cell>
          <cell r="AE49">
            <v>1</v>
          </cell>
          <cell r="AF49">
            <v>0.42599999999999999</v>
          </cell>
          <cell r="AG49">
            <v>1</v>
          </cell>
          <cell r="AH49">
            <v>1</v>
          </cell>
          <cell r="AI49">
            <v>1</v>
          </cell>
          <cell r="AJ49">
            <v>1</v>
          </cell>
          <cell r="AK49">
            <v>1</v>
          </cell>
          <cell r="AL49">
            <v>1</v>
          </cell>
          <cell r="AM49">
            <v>1</v>
          </cell>
        </row>
        <row r="50">
          <cell r="L50" t="str">
            <v>PATHOSCOPE</v>
          </cell>
          <cell r="M50" t="str">
            <v>MiSeq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0.94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>
            <v>1</v>
          </cell>
          <cell r="Y50">
            <v>1</v>
          </cell>
          <cell r="Z50">
            <v>1</v>
          </cell>
          <cell r="AA50">
            <v>1</v>
          </cell>
          <cell r="AB50">
            <v>1</v>
          </cell>
          <cell r="AC50">
            <v>1</v>
          </cell>
          <cell r="AD50">
            <v>1</v>
          </cell>
          <cell r="AE50">
            <v>1</v>
          </cell>
          <cell r="AF50">
            <v>0.26800000000000002</v>
          </cell>
          <cell r="AG50">
            <v>1</v>
          </cell>
          <cell r="AH50">
            <v>1</v>
          </cell>
          <cell r="AI50">
            <v>1</v>
          </cell>
          <cell r="AJ50">
            <v>1</v>
          </cell>
          <cell r="AK50">
            <v>1</v>
          </cell>
          <cell r="AL50">
            <v>1</v>
          </cell>
          <cell r="AM50">
            <v>1</v>
          </cell>
        </row>
        <row r="51">
          <cell r="M51" t="str">
            <v>CLR</v>
          </cell>
          <cell r="N51">
            <v>1E-3</v>
          </cell>
          <cell r="O51">
            <v>3.0000000000000001E-3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2E-3</v>
          </cell>
          <cell r="U51">
            <v>0</v>
          </cell>
          <cell r="V51">
            <v>3.0000000000000001E-3</v>
          </cell>
          <cell r="W51">
            <v>2E-3</v>
          </cell>
          <cell r="X51">
            <v>0</v>
          </cell>
          <cell r="Y51">
            <v>0</v>
          </cell>
          <cell r="Z51">
            <v>1E-3</v>
          </cell>
          <cell r="AA51">
            <v>1E-3</v>
          </cell>
          <cell r="AB51">
            <v>0</v>
          </cell>
          <cell r="AC51">
            <v>0</v>
          </cell>
          <cell r="AD51">
            <v>2E-3</v>
          </cell>
          <cell r="AE51">
            <v>1E-3</v>
          </cell>
          <cell r="AF51">
            <v>0</v>
          </cell>
          <cell r="AG51">
            <v>0</v>
          </cell>
          <cell r="AH51">
            <v>1E-3</v>
          </cell>
          <cell r="AI51">
            <v>3.0000000000000001E-3</v>
          </cell>
          <cell r="AJ51">
            <v>0</v>
          </cell>
          <cell r="AK51">
            <v>0</v>
          </cell>
          <cell r="AL51">
            <v>1E-3</v>
          </cell>
          <cell r="AM51">
            <v>1E-3</v>
          </cell>
        </row>
        <row r="52">
          <cell r="M52" t="str">
            <v>CCS</v>
          </cell>
          <cell r="N52">
            <v>1</v>
          </cell>
          <cell r="O52">
            <v>1</v>
          </cell>
          <cell r="P52">
            <v>1</v>
          </cell>
          <cell r="Q52">
            <v>0.71099999999999997</v>
          </cell>
          <cell r="R52">
            <v>0.97699999999999998</v>
          </cell>
          <cell r="S52">
            <v>1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>
            <v>0.999999999999995</v>
          </cell>
          <cell r="Z52">
            <v>0.999999999999995</v>
          </cell>
          <cell r="AA52">
            <v>1</v>
          </cell>
          <cell r="AB52">
            <v>1</v>
          </cell>
          <cell r="AC52">
            <v>0.999</v>
          </cell>
          <cell r="AD52">
            <v>0</v>
          </cell>
          <cell r="AE52">
            <v>1</v>
          </cell>
          <cell r="AF52">
            <v>0.17</v>
          </cell>
          <cell r="AG52">
            <v>1</v>
          </cell>
          <cell r="AH52">
            <v>0.97599999999999998</v>
          </cell>
          <cell r="AI52">
            <v>1</v>
          </cell>
          <cell r="AJ52">
            <v>1</v>
          </cell>
          <cell r="AK52">
            <v>1</v>
          </cell>
          <cell r="AL52">
            <v>1</v>
          </cell>
          <cell r="AM52">
            <v>1</v>
          </cell>
        </row>
        <row r="83">
          <cell r="N83" t="str">
            <v>Staphylococcus aureus(species)</v>
          </cell>
          <cell r="O83" t="str">
            <v>Listeria monocytogenes(species)</v>
          </cell>
          <cell r="P83" t="str">
            <v>Vibrio cholerae(species)</v>
          </cell>
          <cell r="Q83" t="str">
            <v>Clostridium botulinum(species)</v>
          </cell>
          <cell r="R83" t="str">
            <v>Escherichia coli(species)</v>
          </cell>
          <cell r="S83" t="str">
            <v>Streptococcus pneumoniae(species)</v>
          </cell>
          <cell r="T83" t="str">
            <v>Lactobacillus acidophilus(species)</v>
          </cell>
          <cell r="U83" t="str">
            <v>Bifidobacterium animalis(species)</v>
          </cell>
          <cell r="V83" t="str">
            <v>Lactococcus lactis(species)</v>
          </cell>
          <cell r="W83" t="str">
            <v>Neisseria gonorrhoeae(species)</v>
          </cell>
          <cell r="X83" t="str">
            <v>Bacillus anthracis(species)</v>
          </cell>
          <cell r="Y83" t="str">
            <v>Bacillus anthracis(species)</v>
          </cell>
          <cell r="Z83" t="str">
            <v>Bacillus anthracis(species)</v>
          </cell>
          <cell r="AA83" t="str">
            <v>Bacillus anthracis(species)</v>
          </cell>
          <cell r="AB83" t="str">
            <v>Bacillus anthracis(species)</v>
          </cell>
          <cell r="AC83" t="str">
            <v>Bacillus anthracis(species)</v>
          </cell>
          <cell r="AD83" t="str">
            <v>Bovine mastadenovirus A(species)</v>
          </cell>
          <cell r="AE83" t="str">
            <v>Bovine adenovirus D(species)</v>
          </cell>
          <cell r="AF83" t="str">
            <v>Human herpesvirus 1(species)</v>
          </cell>
          <cell r="AG83" t="str">
            <v>Bacillus phage AP50(species)</v>
          </cell>
          <cell r="AH83" t="str">
            <v>Lactococcus phage jj50(species)</v>
          </cell>
          <cell r="AI83" t="str">
            <v>Heron hepatitis B virus(species)</v>
          </cell>
          <cell r="AJ83" t="str">
            <v>Sudan ebolavirus(species)</v>
          </cell>
          <cell r="AK83" t="str">
            <v>Human parainfluenza virus 2(species)</v>
          </cell>
          <cell r="AL83" t="str">
            <v>Human coronavirus NL63(species)</v>
          </cell>
          <cell r="AM83" t="str">
            <v>Pepper mottle virus(species)</v>
          </cell>
        </row>
        <row r="84">
          <cell r="L84" t="str">
            <v>KRAKEN</v>
          </cell>
          <cell r="M84" t="str">
            <v>MiSeq</v>
          </cell>
          <cell r="N84">
            <v>0.93799999999999994</v>
          </cell>
          <cell r="O84">
            <v>0.98099999999999998</v>
          </cell>
          <cell r="P84">
            <v>0.999</v>
          </cell>
          <cell r="Q84">
            <v>0.999</v>
          </cell>
          <cell r="R84">
            <v>0.92400000000000004</v>
          </cell>
          <cell r="S84">
            <v>0.96799999999999997</v>
          </cell>
          <cell r="T84">
            <v>0.41199999999999998</v>
          </cell>
          <cell r="U84">
            <v>0.99399999999999999</v>
          </cell>
          <cell r="V84">
            <v>0.996</v>
          </cell>
          <cell r="W84">
            <v>0.96499999999999997</v>
          </cell>
          <cell r="X84">
            <v>0.36299999999999999</v>
          </cell>
          <cell r="Y84">
            <v>0.38600000000000001</v>
          </cell>
          <cell r="Z84">
            <v>0.26200000000000001</v>
          </cell>
          <cell r="AA84">
            <v>0.254</v>
          </cell>
          <cell r="AB84">
            <v>0.29099999999999998</v>
          </cell>
          <cell r="AC84">
            <v>0.23</v>
          </cell>
          <cell r="AD84">
            <v>1</v>
          </cell>
          <cell r="AE84">
            <v>1</v>
          </cell>
          <cell r="AF84">
            <v>0</v>
          </cell>
          <cell r="AG84">
            <v>1</v>
          </cell>
          <cell r="AH84">
            <v>0.66200000000000003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</row>
        <row r="85">
          <cell r="M85" t="str">
            <v>CLR</v>
          </cell>
          <cell r="N85">
            <v>0.46100000000000002</v>
          </cell>
          <cell r="O85">
            <v>0.47399999999999998</v>
          </cell>
          <cell r="P85">
            <v>0.47699999999999998</v>
          </cell>
          <cell r="Q85">
            <v>0.53</v>
          </cell>
          <cell r="R85">
            <v>0.309</v>
          </cell>
          <cell r="S85">
            <v>0.38100000000000001</v>
          </cell>
          <cell r="T85">
            <v>0.14099999999999999</v>
          </cell>
          <cell r="U85">
            <v>0.46800000000000003</v>
          </cell>
          <cell r="V85">
            <v>0.54600000000000004</v>
          </cell>
          <cell r="W85">
            <v>0.32200000000000001</v>
          </cell>
          <cell r="X85">
            <v>8.4000000000000005E-2</v>
          </cell>
          <cell r="Y85">
            <v>7.9000000000000001E-2</v>
          </cell>
          <cell r="Z85">
            <v>5.1999999999999998E-2</v>
          </cell>
          <cell r="AA85">
            <v>3.4000000000000002E-2</v>
          </cell>
          <cell r="AB85">
            <v>5.3999999999999999E-2</v>
          </cell>
          <cell r="AC85">
            <v>3.5000000000000003E-2</v>
          </cell>
          <cell r="AD85">
            <v>0.499</v>
          </cell>
          <cell r="AE85">
            <v>0.51200000000000001</v>
          </cell>
          <cell r="AF85">
            <v>0</v>
          </cell>
          <cell r="AG85">
            <v>0.497</v>
          </cell>
          <cell r="AH85">
            <v>0.17899999999999999</v>
          </cell>
          <cell r="AI85">
            <v>0.436</v>
          </cell>
          <cell r="AJ85">
            <v>0.36</v>
          </cell>
          <cell r="AK85">
            <v>0.32100000000000001</v>
          </cell>
          <cell r="AL85">
            <v>0.501</v>
          </cell>
          <cell r="AM85">
            <v>0.50700000000000001</v>
          </cell>
        </row>
        <row r="86">
          <cell r="M86" t="str">
            <v>CCS</v>
          </cell>
          <cell r="N86">
            <v>0.93899999999999995</v>
          </cell>
          <cell r="O86">
            <v>0.98299999999999998</v>
          </cell>
          <cell r="P86">
            <v>0.998</v>
          </cell>
          <cell r="Q86">
            <v>1</v>
          </cell>
          <cell r="R86">
            <v>0.94399999999999995</v>
          </cell>
          <cell r="S86">
            <v>0.98199999999999998</v>
          </cell>
          <cell r="T86">
            <v>0.50900000000000001</v>
          </cell>
          <cell r="U86">
            <v>0.999</v>
          </cell>
          <cell r="V86">
            <v>0.999</v>
          </cell>
          <cell r="W86">
            <v>0.97799999999999998</v>
          </cell>
          <cell r="X86">
            <v>0.46800000000000003</v>
          </cell>
          <cell r="Y86">
            <v>0.48399999999999999</v>
          </cell>
          <cell r="Z86">
            <v>0.36499999999999999</v>
          </cell>
          <cell r="AA86">
            <v>0.316</v>
          </cell>
          <cell r="AB86">
            <v>0.37</v>
          </cell>
          <cell r="AC86">
            <v>0.313</v>
          </cell>
          <cell r="AD86">
            <v>1</v>
          </cell>
          <cell r="AE86">
            <v>1</v>
          </cell>
          <cell r="AF86">
            <v>0</v>
          </cell>
          <cell r="AG86">
            <v>0.999</v>
          </cell>
          <cell r="AH86">
            <v>0.78700000000000003</v>
          </cell>
          <cell r="AI86">
            <v>1</v>
          </cell>
          <cell r="AJ86">
            <v>1</v>
          </cell>
          <cell r="AK86">
            <v>1</v>
          </cell>
          <cell r="AL86">
            <v>1</v>
          </cell>
          <cell r="AM86">
            <v>1</v>
          </cell>
        </row>
        <row r="87">
          <cell r="L87" t="str">
            <v>BLASTN</v>
          </cell>
          <cell r="M87" t="str">
            <v>MiSeq</v>
          </cell>
          <cell r="N87">
            <v>0.96799999999999997</v>
          </cell>
          <cell r="O87">
            <v>0.98199999999999998</v>
          </cell>
          <cell r="P87">
            <v>0.999</v>
          </cell>
          <cell r="Q87">
            <v>0.999</v>
          </cell>
          <cell r="R87">
            <v>0.93400000000000005</v>
          </cell>
          <cell r="S87">
            <v>0.94399999999999995</v>
          </cell>
          <cell r="T87">
            <v>0.44400000000000001</v>
          </cell>
          <cell r="U87">
            <v>0.996</v>
          </cell>
          <cell r="V87">
            <v>1</v>
          </cell>
          <cell r="W87">
            <v>0.98599999999999999</v>
          </cell>
          <cell r="X87">
            <v>0.98099999999999998</v>
          </cell>
          <cell r="Y87">
            <v>0.98599999999999999</v>
          </cell>
          <cell r="Z87">
            <v>0.999</v>
          </cell>
          <cell r="AA87">
            <v>1</v>
          </cell>
          <cell r="AB87">
            <v>0.998</v>
          </cell>
          <cell r="AC87">
            <v>1</v>
          </cell>
          <cell r="AD87">
            <v>1</v>
          </cell>
          <cell r="AE87">
            <v>1</v>
          </cell>
          <cell r="AF87">
            <v>0</v>
          </cell>
          <cell r="AG87">
            <v>1</v>
          </cell>
          <cell r="AH87">
            <v>0.71299999999999997</v>
          </cell>
          <cell r="AI87">
            <v>1</v>
          </cell>
          <cell r="AJ87">
            <v>1</v>
          </cell>
          <cell r="AK87">
            <v>1</v>
          </cell>
          <cell r="AL87">
            <v>1</v>
          </cell>
          <cell r="AM87">
            <v>1</v>
          </cell>
        </row>
        <row r="88">
          <cell r="M88" t="str">
            <v>CLR</v>
          </cell>
          <cell r="N88">
            <v>0.69699999999999995</v>
          </cell>
          <cell r="O88">
            <v>0.70399999999999996</v>
          </cell>
          <cell r="P88">
            <v>0.67600000000000005</v>
          </cell>
          <cell r="Q88">
            <v>0.68100000000000005</v>
          </cell>
          <cell r="R88">
            <v>0.64600000000000002</v>
          </cell>
          <cell r="S88">
            <v>0.67600000000000005</v>
          </cell>
          <cell r="T88">
            <v>0.625</v>
          </cell>
          <cell r="U88">
            <v>0.65600000000000003</v>
          </cell>
          <cell r="V88">
            <v>0.72899999999999998</v>
          </cell>
          <cell r="W88">
            <v>0.63700000000000001</v>
          </cell>
          <cell r="X88">
            <v>0.70499999999999996</v>
          </cell>
          <cell r="Y88">
            <v>0.70199999999999996</v>
          </cell>
          <cell r="Z88">
            <v>0.67300000000000004</v>
          </cell>
          <cell r="AA88">
            <v>0.64200000000000002</v>
          </cell>
          <cell r="AB88">
            <v>0.65700000000000003</v>
          </cell>
          <cell r="AC88">
            <v>0.65200000000000002</v>
          </cell>
          <cell r="AD88">
            <v>0.67600000000000005</v>
          </cell>
          <cell r="AE88">
            <v>0.68799999999999994</v>
          </cell>
          <cell r="AF88">
            <v>0</v>
          </cell>
          <cell r="AG88">
            <v>0.7</v>
          </cell>
          <cell r="AH88">
            <v>0.70799999999999996</v>
          </cell>
          <cell r="AI88">
            <v>0.66700000000000004</v>
          </cell>
          <cell r="AJ88">
            <v>0.60099999999999998</v>
          </cell>
          <cell r="AK88">
            <v>0.51400000000000001</v>
          </cell>
          <cell r="AL88">
            <v>0.66400000000000003</v>
          </cell>
          <cell r="AM88">
            <v>0.69899999999999995</v>
          </cell>
        </row>
        <row r="89">
          <cell r="M89" t="str">
            <v>CCS</v>
          </cell>
          <cell r="N89">
            <v>0.27300000000000002</v>
          </cell>
          <cell r="O89">
            <v>0.98899999999999999</v>
          </cell>
          <cell r="P89">
            <v>0.998</v>
          </cell>
          <cell r="Q89">
            <v>0.999</v>
          </cell>
          <cell r="R89">
            <v>0.96299999999999997</v>
          </cell>
          <cell r="S89">
            <v>0.95299999999999996</v>
          </cell>
          <cell r="T89">
            <v>0.56100000000000005</v>
          </cell>
          <cell r="U89">
            <v>1</v>
          </cell>
          <cell r="V89">
            <v>1</v>
          </cell>
          <cell r="W89">
            <v>0.98799999999999999</v>
          </cell>
          <cell r="X89">
            <v>0.99299999999999999</v>
          </cell>
          <cell r="Y89">
            <v>0.97899999999999998</v>
          </cell>
          <cell r="Z89">
            <v>0.997</v>
          </cell>
          <cell r="AA89">
            <v>0.998</v>
          </cell>
          <cell r="AB89">
            <v>0.996</v>
          </cell>
          <cell r="AC89">
            <v>1</v>
          </cell>
          <cell r="AD89">
            <v>1</v>
          </cell>
          <cell r="AE89">
            <v>1</v>
          </cell>
          <cell r="AF89">
            <v>0</v>
          </cell>
          <cell r="AG89">
            <v>1</v>
          </cell>
          <cell r="AH89">
            <v>0.876</v>
          </cell>
          <cell r="AI89">
            <v>1</v>
          </cell>
          <cell r="AJ89">
            <v>1</v>
          </cell>
          <cell r="AK89">
            <v>1</v>
          </cell>
          <cell r="AL89">
            <v>1</v>
          </cell>
          <cell r="AM89">
            <v>1</v>
          </cell>
        </row>
        <row r="90">
          <cell r="L90" t="str">
            <v>PATHOSCOPE</v>
          </cell>
          <cell r="M90" t="str">
            <v>MiSeq</v>
          </cell>
          <cell r="N90">
            <v>1</v>
          </cell>
          <cell r="O90">
            <v>1</v>
          </cell>
          <cell r="P90">
            <v>1</v>
          </cell>
          <cell r="Q90">
            <v>1</v>
          </cell>
          <cell r="R90">
            <v>1</v>
          </cell>
          <cell r="S90">
            <v>0.94</v>
          </cell>
          <cell r="T90">
            <v>1</v>
          </cell>
          <cell r="U90">
            <v>1</v>
          </cell>
          <cell r="V90">
            <v>1</v>
          </cell>
          <cell r="W90">
            <v>1</v>
          </cell>
          <cell r="X90">
            <v>1</v>
          </cell>
          <cell r="Y90">
            <v>1</v>
          </cell>
          <cell r="Z90">
            <v>1</v>
          </cell>
          <cell r="AA90">
            <v>1</v>
          </cell>
          <cell r="AB90">
            <v>1</v>
          </cell>
          <cell r="AC90">
            <v>1</v>
          </cell>
          <cell r="AD90">
            <v>1</v>
          </cell>
          <cell r="AE90">
            <v>1</v>
          </cell>
          <cell r="AF90">
            <v>0.26800000000000002</v>
          </cell>
          <cell r="AG90">
            <v>1</v>
          </cell>
          <cell r="AH90">
            <v>1</v>
          </cell>
          <cell r="AI90">
            <v>1</v>
          </cell>
          <cell r="AJ90">
            <v>1</v>
          </cell>
          <cell r="AK90">
            <v>1</v>
          </cell>
          <cell r="AL90">
            <v>1</v>
          </cell>
          <cell r="AM90">
            <v>1</v>
          </cell>
        </row>
        <row r="91">
          <cell r="M91" t="str">
            <v>CLR</v>
          </cell>
          <cell r="N91">
            <v>1E-3</v>
          </cell>
          <cell r="O91">
            <v>3.0000000000000001E-3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2E-3</v>
          </cell>
          <cell r="U91">
            <v>0</v>
          </cell>
          <cell r="V91">
            <v>3.0000000000000001E-3</v>
          </cell>
          <cell r="W91">
            <v>2E-3</v>
          </cell>
          <cell r="X91">
            <v>0</v>
          </cell>
          <cell r="Y91">
            <v>0</v>
          </cell>
          <cell r="Z91">
            <v>1E-3</v>
          </cell>
          <cell r="AA91">
            <v>1E-3</v>
          </cell>
          <cell r="AB91">
            <v>0</v>
          </cell>
          <cell r="AC91">
            <v>0</v>
          </cell>
          <cell r="AD91">
            <v>2E-3</v>
          </cell>
          <cell r="AE91">
            <v>1E-3</v>
          </cell>
          <cell r="AF91">
            <v>0</v>
          </cell>
          <cell r="AG91">
            <v>0</v>
          </cell>
          <cell r="AH91">
            <v>1E-3</v>
          </cell>
          <cell r="AI91">
            <v>3.0000000000000001E-3</v>
          </cell>
          <cell r="AJ91">
            <v>0</v>
          </cell>
          <cell r="AK91">
            <v>0</v>
          </cell>
          <cell r="AL91">
            <v>1E-3</v>
          </cell>
          <cell r="AM91">
            <v>1E-3</v>
          </cell>
        </row>
        <row r="92">
          <cell r="M92" t="str">
            <v>CCS</v>
          </cell>
          <cell r="N92">
            <v>1</v>
          </cell>
          <cell r="O92">
            <v>1</v>
          </cell>
          <cell r="P92">
            <v>1</v>
          </cell>
          <cell r="Q92">
            <v>0.71099999999999997</v>
          </cell>
          <cell r="R92">
            <v>0.97699999999999998</v>
          </cell>
          <cell r="S92">
            <v>1</v>
          </cell>
          <cell r="T92">
            <v>1</v>
          </cell>
          <cell r="U92">
            <v>1</v>
          </cell>
          <cell r="V92">
            <v>1</v>
          </cell>
          <cell r="W92">
            <v>1</v>
          </cell>
          <cell r="X92">
            <v>1</v>
          </cell>
          <cell r="Y92">
            <v>0.999999999999995</v>
          </cell>
          <cell r="Z92">
            <v>0.999999999999995</v>
          </cell>
          <cell r="AA92">
            <v>1</v>
          </cell>
          <cell r="AB92">
            <v>1</v>
          </cell>
          <cell r="AC92">
            <v>0.999</v>
          </cell>
          <cell r="AD92">
            <v>0</v>
          </cell>
          <cell r="AE92">
            <v>1</v>
          </cell>
          <cell r="AF92">
            <v>0.17</v>
          </cell>
          <cell r="AG92">
            <v>1</v>
          </cell>
          <cell r="AH92">
            <v>0.97599999999999998</v>
          </cell>
          <cell r="AI92">
            <v>1</v>
          </cell>
          <cell r="AJ92">
            <v>1</v>
          </cell>
          <cell r="AK92">
            <v>1</v>
          </cell>
          <cell r="AL92">
            <v>1</v>
          </cell>
          <cell r="AM92">
            <v>1</v>
          </cell>
        </row>
        <row r="123">
          <cell r="N123" t="str">
            <v>Staphylococcus aureus subsp. aureus MRSA252(no rank)</v>
          </cell>
          <cell r="O123" t="str">
            <v>Listeria monocytogenes M7(no rank)</v>
          </cell>
          <cell r="P123" t="str">
            <v>Vibrio cholerae IEC224(no rank)</v>
          </cell>
          <cell r="Q123" t="str">
            <v>Clostridium botulinum E3 str. Alaska E43(no rank)</v>
          </cell>
          <cell r="R123" t="str">
            <v>Escherichia coli NA114(no rank)</v>
          </cell>
          <cell r="S123" t="str">
            <v>Streptococcus pneumoniae TIGR4(no rank)</v>
          </cell>
          <cell r="T123" t="str">
            <v>Lactobacillus acidophilus 30SC(no rank)</v>
          </cell>
          <cell r="U123" t="str">
            <v>Bifidobacterium animalis subsp. lactis BB-12(no rank)</v>
          </cell>
          <cell r="V123" t="str">
            <v>Lactococcus lactis subsp. cremoris KW2(no rank)</v>
          </cell>
          <cell r="W123" t="str">
            <v>Neisseria gonorrhoeae FA 1090(no rank)</v>
          </cell>
          <cell r="X123" t="str">
            <v>Bacillus anthracis str. Sterne(no rank)</v>
          </cell>
          <cell r="Y123" t="str">
            <v>Bacillus anthracis str. Ames(no rank)</v>
          </cell>
          <cell r="Z123" t="str">
            <v>Bacillus anthracis str. A0248(no rank)</v>
          </cell>
          <cell r="AA123" t="str">
            <v>Bacillus anthracis str. A2012(no rank)</v>
          </cell>
          <cell r="AB123" t="str">
            <v>Bacillus anthracis str. CDC 684(no rank)</v>
          </cell>
          <cell r="AC123" t="str">
            <v>Bacillus anthracis str. H9401(no rank)</v>
          </cell>
          <cell r="AD123" t="str">
            <v>Bovine mastadenovirus A(species)</v>
          </cell>
          <cell r="AE123" t="str">
            <v>Bovine adenovirus D(species)</v>
          </cell>
          <cell r="AF123" t="str">
            <v>Human herpesvirus 1(species)</v>
          </cell>
          <cell r="AG123" t="str">
            <v>Bacillus phage AP50(species)</v>
          </cell>
          <cell r="AH123" t="str">
            <v>Lactococcus phage jj50(species)</v>
          </cell>
          <cell r="AI123" t="str">
            <v>Heron hepatitis B virus(species)</v>
          </cell>
          <cell r="AJ123" t="str">
            <v>Sudan ebolavirus(species)</v>
          </cell>
          <cell r="AK123" t="str">
            <v>Human parainfluenza virus 2(species)</v>
          </cell>
          <cell r="AL123" t="str">
            <v>Human coronavirus NL63(species)</v>
          </cell>
          <cell r="AM123" t="str">
            <v>Pepper mottle virus(species)</v>
          </cell>
        </row>
        <row r="124">
          <cell r="L124" t="str">
            <v>KRAKEN</v>
          </cell>
          <cell r="M124" t="str">
            <v>MiSeq</v>
          </cell>
          <cell r="N124">
            <v>7.6999999999999999E-2</v>
          </cell>
          <cell r="O124">
            <v>0</v>
          </cell>
          <cell r="P124">
            <v>1.6E-2</v>
          </cell>
          <cell r="Q124">
            <v>0.98799999999999999</v>
          </cell>
          <cell r="R124">
            <v>3.6999999999999998E-2</v>
          </cell>
          <cell r="S124">
            <v>0.187</v>
          </cell>
          <cell r="T124">
            <v>0.41099999999999998</v>
          </cell>
          <cell r="U124">
            <v>0.01</v>
          </cell>
          <cell r="V124">
            <v>0.67500000000000004</v>
          </cell>
          <cell r="W124">
            <v>0.34899999999999998</v>
          </cell>
          <cell r="X124">
            <v>5.0000000000000001E-3</v>
          </cell>
          <cell r="Y124">
            <v>1E-3</v>
          </cell>
          <cell r="Z124">
            <v>0</v>
          </cell>
          <cell r="AA124">
            <v>0</v>
          </cell>
          <cell r="AB124">
            <v>3.6999999999999998E-2</v>
          </cell>
          <cell r="AC124">
            <v>6.9000000000000006E-2</v>
          </cell>
          <cell r="AD124">
            <v>1</v>
          </cell>
          <cell r="AE124">
            <v>1</v>
          </cell>
          <cell r="AF124">
            <v>0</v>
          </cell>
          <cell r="AG124">
            <v>1</v>
          </cell>
          <cell r="AH124">
            <v>0.66200000000000003</v>
          </cell>
          <cell r="AI124">
            <v>1</v>
          </cell>
          <cell r="AJ124">
            <v>1</v>
          </cell>
          <cell r="AK124">
            <v>1</v>
          </cell>
          <cell r="AL124">
            <v>1</v>
          </cell>
          <cell r="AM124">
            <v>1</v>
          </cell>
        </row>
        <row r="125">
          <cell r="M125" t="str">
            <v>CLR</v>
          </cell>
          <cell r="N125">
            <v>6.0000000000000001E-3</v>
          </cell>
          <cell r="O125">
            <v>0</v>
          </cell>
          <cell r="P125">
            <v>0</v>
          </cell>
          <cell r="Q125">
            <v>0.45700000000000002</v>
          </cell>
          <cell r="R125">
            <v>0.01</v>
          </cell>
          <cell r="S125">
            <v>2.3E-2</v>
          </cell>
          <cell r="T125">
            <v>0.13700000000000001</v>
          </cell>
          <cell r="U125">
            <v>4.0000000000000001E-3</v>
          </cell>
          <cell r="V125">
            <v>0.16500000000000001</v>
          </cell>
          <cell r="W125">
            <v>5.0999999999999997E-2</v>
          </cell>
          <cell r="X125">
            <v>0</v>
          </cell>
          <cell r="Y125">
            <v>1E-3</v>
          </cell>
          <cell r="Z125">
            <v>0</v>
          </cell>
          <cell r="AA125">
            <v>0</v>
          </cell>
          <cell r="AB125">
            <v>5.0000000000000001E-3</v>
          </cell>
          <cell r="AC125">
            <v>8.0000000000000002E-3</v>
          </cell>
          <cell r="AD125">
            <v>0.499</v>
          </cell>
          <cell r="AE125">
            <v>0.51200000000000001</v>
          </cell>
          <cell r="AF125">
            <v>0</v>
          </cell>
          <cell r="AG125">
            <v>0.497</v>
          </cell>
          <cell r="AH125">
            <v>0.17899999999999999</v>
          </cell>
          <cell r="AI125">
            <v>0.436</v>
          </cell>
          <cell r="AJ125">
            <v>0.36</v>
          </cell>
          <cell r="AK125">
            <v>0.32100000000000001</v>
          </cell>
          <cell r="AL125">
            <v>0.501</v>
          </cell>
          <cell r="AM125">
            <v>0.50700000000000001</v>
          </cell>
        </row>
        <row r="126">
          <cell r="M126" t="str">
            <v>CCS</v>
          </cell>
          <cell r="N126">
            <v>8.6999999999999994E-2</v>
          </cell>
          <cell r="O126">
            <v>1E-3</v>
          </cell>
          <cell r="P126">
            <v>0.02</v>
          </cell>
          <cell r="Q126">
            <v>0.98699999999999999</v>
          </cell>
          <cell r="R126">
            <v>5.2999999999999999E-2</v>
          </cell>
          <cell r="S126">
            <v>0.253</v>
          </cell>
          <cell r="T126">
            <v>0.50600000000000001</v>
          </cell>
          <cell r="U126">
            <v>3.5999999999999997E-2</v>
          </cell>
          <cell r="V126">
            <v>0.77400000000000002</v>
          </cell>
          <cell r="W126">
            <v>0.42299999999999999</v>
          </cell>
          <cell r="X126">
            <v>4.0000000000000001E-3</v>
          </cell>
          <cell r="Y126">
            <v>3.0000000000000001E-3</v>
          </cell>
          <cell r="Z126">
            <v>0</v>
          </cell>
          <cell r="AA126">
            <v>0</v>
          </cell>
          <cell r="AB126">
            <v>4.7E-2</v>
          </cell>
          <cell r="AC126">
            <v>0.08</v>
          </cell>
          <cell r="AD126">
            <v>1</v>
          </cell>
          <cell r="AE126">
            <v>1</v>
          </cell>
          <cell r="AF126">
            <v>0</v>
          </cell>
          <cell r="AG126">
            <v>0.999</v>
          </cell>
          <cell r="AH126">
            <v>0.78700000000000003</v>
          </cell>
          <cell r="AI126">
            <v>1</v>
          </cell>
          <cell r="AJ126">
            <v>1</v>
          </cell>
          <cell r="AK126">
            <v>1</v>
          </cell>
          <cell r="AL126">
            <v>1</v>
          </cell>
          <cell r="AM126">
            <v>1</v>
          </cell>
        </row>
        <row r="127">
          <cell r="L127" t="str">
            <v>BLASTN</v>
          </cell>
          <cell r="M127" t="str">
            <v>MiSeq</v>
          </cell>
          <cell r="N127">
            <v>0.65500000000000003</v>
          </cell>
          <cell r="O127">
            <v>0</v>
          </cell>
          <cell r="P127">
            <v>2.4E-2</v>
          </cell>
          <cell r="Q127">
            <v>0.999</v>
          </cell>
          <cell r="R127">
            <v>0.21099999999999999</v>
          </cell>
          <cell r="S127">
            <v>0.24299999999999999</v>
          </cell>
          <cell r="T127">
            <v>0.44400000000000001</v>
          </cell>
          <cell r="U127">
            <v>1.2E-2</v>
          </cell>
          <cell r="V127">
            <v>0.80700000000000005</v>
          </cell>
          <cell r="W127">
            <v>0.98599999999999999</v>
          </cell>
          <cell r="X127">
            <v>5.0000000000000001E-3</v>
          </cell>
          <cell r="Y127">
            <v>1E-3</v>
          </cell>
          <cell r="Z127">
            <v>6.0000000000000001E-3</v>
          </cell>
          <cell r="AA127">
            <v>8.7999999999999995E-2</v>
          </cell>
          <cell r="AB127">
            <v>4.2000000000000003E-2</v>
          </cell>
          <cell r="AC127">
            <v>0.999</v>
          </cell>
          <cell r="AD127">
            <v>1</v>
          </cell>
          <cell r="AE127">
            <v>1</v>
          </cell>
          <cell r="AF127">
            <v>0</v>
          </cell>
          <cell r="AG127">
            <v>1</v>
          </cell>
          <cell r="AH127">
            <v>0.71299999999999997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</row>
        <row r="128">
          <cell r="M128" t="str">
            <v>CLR</v>
          </cell>
          <cell r="N128">
            <v>0.14399999999999999</v>
          </cell>
          <cell r="O128">
            <v>0.38</v>
          </cell>
          <cell r="P128">
            <v>0.1</v>
          </cell>
          <cell r="Q128">
            <v>0.67800000000000005</v>
          </cell>
          <cell r="R128">
            <v>0.14199999999999999</v>
          </cell>
          <cell r="S128">
            <v>0.58099999999999996</v>
          </cell>
          <cell r="T128">
            <v>0.625</v>
          </cell>
          <cell r="U128">
            <v>0.122</v>
          </cell>
          <cell r="V128">
            <v>0.71699999999999997</v>
          </cell>
          <cell r="W128">
            <v>0.60899999999999999</v>
          </cell>
          <cell r="X128">
            <v>5.6000000000000001E-2</v>
          </cell>
          <cell r="Y128">
            <v>0.03</v>
          </cell>
          <cell r="Z128">
            <v>0.02</v>
          </cell>
          <cell r="AA128">
            <v>0.32</v>
          </cell>
          <cell r="AB128">
            <v>0.22700000000000001</v>
          </cell>
          <cell r="AC128">
            <v>0.61799999999999999</v>
          </cell>
          <cell r="AD128">
            <v>0.67600000000000005</v>
          </cell>
          <cell r="AE128">
            <v>0.68799999999999994</v>
          </cell>
          <cell r="AF128">
            <v>0</v>
          </cell>
          <cell r="AG128">
            <v>0.7</v>
          </cell>
          <cell r="AH128">
            <v>0.70799999999999996</v>
          </cell>
          <cell r="AI128">
            <v>0.66700000000000004</v>
          </cell>
          <cell r="AJ128">
            <v>0.60099999999999998</v>
          </cell>
          <cell r="AK128">
            <v>0.51400000000000001</v>
          </cell>
          <cell r="AL128">
            <v>0.66400000000000003</v>
          </cell>
          <cell r="AM128">
            <v>0.69899999999999995</v>
          </cell>
        </row>
        <row r="129">
          <cell r="M129" t="str">
            <v>CCS</v>
          </cell>
          <cell r="N129">
            <v>0</v>
          </cell>
          <cell r="O129">
            <v>4.0000000000000001E-3</v>
          </cell>
          <cell r="P129">
            <v>3.1E-2</v>
          </cell>
          <cell r="Q129">
            <v>0.999</v>
          </cell>
          <cell r="R129">
            <v>0.26300000000000001</v>
          </cell>
          <cell r="S129">
            <v>0.39500000000000002</v>
          </cell>
          <cell r="T129">
            <v>0.56100000000000005</v>
          </cell>
          <cell r="U129">
            <v>3.7999999999999999E-2</v>
          </cell>
          <cell r="V129">
            <v>0.91600000000000004</v>
          </cell>
          <cell r="W129">
            <v>0.98699999999999999</v>
          </cell>
          <cell r="X129">
            <v>7.0000000000000001E-3</v>
          </cell>
          <cell r="Y129">
            <v>5.0000000000000001E-3</v>
          </cell>
          <cell r="Z129">
            <v>4.0000000000000001E-3</v>
          </cell>
          <cell r="AA129">
            <v>0.128</v>
          </cell>
          <cell r="AB129">
            <v>5.8999999999999997E-2</v>
          </cell>
          <cell r="AC129">
            <v>0.998</v>
          </cell>
          <cell r="AD129">
            <v>1</v>
          </cell>
          <cell r="AE129">
            <v>1</v>
          </cell>
          <cell r="AF129">
            <v>0</v>
          </cell>
          <cell r="AG129">
            <v>1</v>
          </cell>
          <cell r="AH129">
            <v>0.876</v>
          </cell>
          <cell r="AI129">
            <v>1</v>
          </cell>
          <cell r="AJ129">
            <v>1</v>
          </cell>
          <cell r="AK129">
            <v>1</v>
          </cell>
          <cell r="AL129">
            <v>1</v>
          </cell>
          <cell r="AM129">
            <v>1</v>
          </cell>
        </row>
        <row r="130">
          <cell r="L130" t="str">
            <v>PATHOSCOPE</v>
          </cell>
          <cell r="M130" t="str">
            <v>MiSeq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R130">
            <v>1</v>
          </cell>
          <cell r="S130">
            <v>0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5.0000000000000001E-3</v>
          </cell>
          <cell r="AA130">
            <v>4.0000000000000001E-3</v>
          </cell>
          <cell r="AB130">
            <v>1</v>
          </cell>
          <cell r="AC130">
            <v>0.99399999999999999</v>
          </cell>
          <cell r="AD130">
            <v>1</v>
          </cell>
          <cell r="AE130">
            <v>1</v>
          </cell>
          <cell r="AF130">
            <v>0</v>
          </cell>
          <cell r="AG130">
            <v>1</v>
          </cell>
          <cell r="AH130">
            <v>1</v>
          </cell>
          <cell r="AI130">
            <v>1</v>
          </cell>
          <cell r="AJ130">
            <v>1</v>
          </cell>
          <cell r="AK130">
            <v>1</v>
          </cell>
          <cell r="AL130">
            <v>1</v>
          </cell>
          <cell r="AM130">
            <v>1</v>
          </cell>
        </row>
        <row r="131">
          <cell r="M131" t="str">
            <v>CLR</v>
          </cell>
          <cell r="N131">
            <v>0</v>
          </cell>
          <cell r="O131">
            <v>3.0000000000000001E-3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2E-3</v>
          </cell>
          <cell r="U131">
            <v>0</v>
          </cell>
          <cell r="V131">
            <v>3.0000000000000001E-3</v>
          </cell>
          <cell r="W131">
            <v>1E-3</v>
          </cell>
          <cell r="X131">
            <v>0</v>
          </cell>
          <cell r="Y131">
            <v>0</v>
          </cell>
          <cell r="Z131">
            <v>2.0000000000000001E-4</v>
          </cell>
          <cell r="AA131">
            <v>2.5000000000000001E-4</v>
          </cell>
          <cell r="AB131">
            <v>0</v>
          </cell>
          <cell r="AC131">
            <v>0</v>
          </cell>
          <cell r="AD131">
            <v>2E-3</v>
          </cell>
          <cell r="AE131">
            <v>1E-3</v>
          </cell>
          <cell r="AF131">
            <v>0</v>
          </cell>
          <cell r="AG131">
            <v>0</v>
          </cell>
          <cell r="AH131">
            <v>1E-3</v>
          </cell>
          <cell r="AI131">
            <v>3.0000000000000001E-3</v>
          </cell>
          <cell r="AJ131">
            <v>0</v>
          </cell>
          <cell r="AK131">
            <v>0</v>
          </cell>
          <cell r="AL131">
            <v>1E-3</v>
          </cell>
          <cell r="AM131">
            <v>1E-3</v>
          </cell>
        </row>
        <row r="132">
          <cell r="M132" t="str">
            <v>CCS</v>
          </cell>
          <cell r="N132">
            <v>1</v>
          </cell>
          <cell r="O132">
            <v>0.50149999999999995</v>
          </cell>
          <cell r="P132">
            <v>0.52749999999999997</v>
          </cell>
          <cell r="Q132">
            <v>0</v>
          </cell>
          <cell r="R132">
            <v>0</v>
          </cell>
          <cell r="S132">
            <v>1</v>
          </cell>
          <cell r="T132">
            <v>1</v>
          </cell>
          <cell r="U132">
            <v>0.52049999999999996</v>
          </cell>
          <cell r="V132">
            <v>1</v>
          </cell>
          <cell r="W132">
            <v>1</v>
          </cell>
          <cell r="X132">
            <v>0</v>
          </cell>
          <cell r="Y132">
            <v>0.335166666666665</v>
          </cell>
          <cell r="Z132">
            <v>0.33199999999999902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1</v>
          </cell>
          <cell r="AF132">
            <v>0</v>
          </cell>
          <cell r="AG132">
            <v>1</v>
          </cell>
          <cell r="AH132">
            <v>0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</row>
      </sheetData>
      <sheetData sheetId="9">
        <row r="11">
          <cell r="N11" t="str">
            <v>FAMILY</v>
          </cell>
          <cell r="O11" t="str">
            <v>GENUS</v>
          </cell>
          <cell r="P11" t="str">
            <v>SPECIES</v>
          </cell>
          <cell r="Q11" t="str">
            <v>NORANK</v>
          </cell>
        </row>
        <row r="12">
          <cell r="L12" t="str">
            <v>KRAKEN</v>
          </cell>
          <cell r="M12" t="str">
            <v>MiSeq</v>
          </cell>
          <cell r="N12">
            <v>0.998</v>
          </cell>
          <cell r="O12">
            <v>0.99407999999999996</v>
          </cell>
          <cell r="P12">
            <v>0.78495999999999999</v>
          </cell>
          <cell r="Q12">
            <v>0.46095999999999998</v>
          </cell>
        </row>
        <row r="13">
          <cell r="M13" t="str">
            <v>CLR</v>
          </cell>
          <cell r="N13">
            <v>0.49743999999999999</v>
          </cell>
          <cell r="O13">
            <v>0.48396</v>
          </cell>
          <cell r="P13">
            <v>0.33035999999999999</v>
          </cell>
          <cell r="Q13">
            <v>0.18715999999999999</v>
          </cell>
        </row>
        <row r="14">
          <cell r="M14" t="str">
            <v>CCS</v>
          </cell>
          <cell r="N14">
            <v>0.99795999999999996</v>
          </cell>
          <cell r="O14">
            <v>0.99507999999999996</v>
          </cell>
          <cell r="P14">
            <v>0.81732000000000005</v>
          </cell>
          <cell r="Q14">
            <v>0.4824</v>
          </cell>
        </row>
        <row r="15">
          <cell r="L15" t="str">
            <v>BLASTN</v>
          </cell>
          <cell r="M15" t="str">
            <v>MiSeq</v>
          </cell>
          <cell r="N15">
            <v>0.99528000000000005</v>
          </cell>
          <cell r="O15">
            <v>0.99528000000000005</v>
          </cell>
          <cell r="P15">
            <v>0.95716000000000001</v>
          </cell>
          <cell r="Q15">
            <v>0.56940000000000002</v>
          </cell>
        </row>
        <row r="16">
          <cell r="M16" t="str">
            <v>CLR</v>
          </cell>
          <cell r="N16">
            <v>0.67779999999999996</v>
          </cell>
          <cell r="O16">
            <v>0.67779999999999996</v>
          </cell>
          <cell r="P16">
            <v>0.66700000000000004</v>
          </cell>
          <cell r="Q16">
            <v>0.45144000000000001</v>
          </cell>
        </row>
        <row r="17">
          <cell r="M17" t="str">
            <v>CCS</v>
          </cell>
          <cell r="N17">
            <v>0.96892</v>
          </cell>
          <cell r="O17">
            <v>0.96892</v>
          </cell>
          <cell r="P17">
            <v>0.94252000000000002</v>
          </cell>
          <cell r="Q17">
            <v>0.57084000000000001</v>
          </cell>
        </row>
        <row r="18">
          <cell r="L18" t="str">
            <v>PATHOSCOPE</v>
          </cell>
          <cell r="M18" t="str">
            <v>MiSeq</v>
          </cell>
          <cell r="N18">
            <v>0.99760000000000004</v>
          </cell>
          <cell r="O18">
            <v>0.99760000000000004</v>
          </cell>
          <cell r="P18">
            <v>0.99760000000000004</v>
          </cell>
          <cell r="Q18">
            <v>0.88012000000000001</v>
          </cell>
        </row>
        <row r="19">
          <cell r="M19" t="str">
            <v>CLR</v>
          </cell>
          <cell r="N19">
            <v>8.8000000000000003E-4</v>
          </cell>
          <cell r="O19">
            <v>8.8000000000000003E-4</v>
          </cell>
          <cell r="P19">
            <v>8.8000000000000003E-4</v>
          </cell>
          <cell r="Q19">
            <v>7.3800000000000005E-4</v>
          </cell>
        </row>
        <row r="20">
          <cell r="M20" t="str">
            <v>CCS</v>
          </cell>
          <cell r="N20">
            <v>0.94652000000000003</v>
          </cell>
          <cell r="O20">
            <v>0.94652000000000003</v>
          </cell>
          <cell r="P20">
            <v>0.94652000000000003</v>
          </cell>
          <cell r="Q20">
            <v>0.56866666666666699</v>
          </cell>
        </row>
        <row r="25">
          <cell r="N25" t="str">
            <v>KRAKEN</v>
          </cell>
          <cell r="O25" t="str">
            <v>BLASTN</v>
          </cell>
          <cell r="P25" t="str">
            <v>PATHOSCOPE</v>
          </cell>
        </row>
        <row r="26">
          <cell r="L26" t="str">
            <v>MiSeq</v>
          </cell>
          <cell r="M26" t="str">
            <v>FAMILY</v>
          </cell>
          <cell r="N26">
            <v>0.998</v>
          </cell>
          <cell r="O26">
            <v>0.99528000000000005</v>
          </cell>
          <cell r="P26">
            <v>0.99760000000000004</v>
          </cell>
        </row>
        <row r="27">
          <cell r="M27" t="str">
            <v>GENUS</v>
          </cell>
          <cell r="N27">
            <v>0.99407999999999996</v>
          </cell>
          <cell r="O27">
            <v>0.99528000000000005</v>
          </cell>
          <cell r="P27">
            <v>0.99760000000000004</v>
          </cell>
        </row>
        <row r="28">
          <cell r="M28" t="str">
            <v>SPECIES</v>
          </cell>
          <cell r="N28">
            <v>0.78495999999999999</v>
          </cell>
          <cell r="O28">
            <v>0.95716000000000001</v>
          </cell>
          <cell r="P28">
            <v>0.99760000000000004</v>
          </cell>
        </row>
        <row r="29">
          <cell r="M29" t="str">
            <v>NORANK</v>
          </cell>
          <cell r="N29">
            <v>0.46095999999999998</v>
          </cell>
          <cell r="O29">
            <v>0.56940000000000002</v>
          </cell>
          <cell r="P29">
            <v>0.88012000000000001</v>
          </cell>
        </row>
        <row r="30">
          <cell r="L30" t="str">
            <v>CLR</v>
          </cell>
          <cell r="M30" t="str">
            <v>FAMILY</v>
          </cell>
          <cell r="N30">
            <v>0.49743999999999999</v>
          </cell>
          <cell r="O30">
            <v>0.67779999999999996</v>
          </cell>
          <cell r="P30">
            <v>8.8000000000000003E-4</v>
          </cell>
        </row>
        <row r="31">
          <cell r="M31" t="str">
            <v>GENUS</v>
          </cell>
          <cell r="N31">
            <v>0.48396</v>
          </cell>
          <cell r="O31">
            <v>0.67779999999999996</v>
          </cell>
          <cell r="P31">
            <v>8.8000000000000003E-4</v>
          </cell>
        </row>
        <row r="32">
          <cell r="M32" t="str">
            <v>SPECIES</v>
          </cell>
          <cell r="N32">
            <v>0.33035999999999999</v>
          </cell>
          <cell r="O32">
            <v>0.66700000000000004</v>
          </cell>
          <cell r="P32">
            <v>8.8000000000000003E-4</v>
          </cell>
        </row>
        <row r="33">
          <cell r="M33" t="str">
            <v>NORANK</v>
          </cell>
          <cell r="N33">
            <v>0.18715999999999999</v>
          </cell>
          <cell r="O33">
            <v>0.45144000000000001</v>
          </cell>
          <cell r="P33">
            <v>7.3800000000000005E-4</v>
          </cell>
        </row>
        <row r="34">
          <cell r="L34" t="str">
            <v>CCS</v>
          </cell>
          <cell r="M34" t="str">
            <v>FAMILY</v>
          </cell>
          <cell r="N34">
            <v>0.99795999999999996</v>
          </cell>
          <cell r="O34">
            <v>0.96892</v>
          </cell>
          <cell r="P34">
            <v>0.94652000000000003</v>
          </cell>
        </row>
        <row r="35">
          <cell r="M35" t="str">
            <v>GENUS</v>
          </cell>
          <cell r="N35">
            <v>0.99507999999999996</v>
          </cell>
          <cell r="O35">
            <v>0.96892</v>
          </cell>
          <cell r="P35">
            <v>0.94652000000000003</v>
          </cell>
        </row>
        <row r="36">
          <cell r="M36" t="str">
            <v>SPECIES</v>
          </cell>
          <cell r="N36">
            <v>0.81732000000000005</v>
          </cell>
          <cell r="O36">
            <v>0.94252000000000002</v>
          </cell>
          <cell r="P36">
            <v>0.94652000000000003</v>
          </cell>
        </row>
        <row r="37">
          <cell r="M37" t="str">
            <v>NORANK</v>
          </cell>
          <cell r="N37">
            <v>0.4824</v>
          </cell>
          <cell r="O37">
            <v>0.57084000000000001</v>
          </cell>
          <cell r="P37">
            <v>0.56866666666666699</v>
          </cell>
        </row>
        <row r="51">
          <cell r="N51" t="str">
            <v>MiSeq</v>
          </cell>
          <cell r="O51" t="str">
            <v>CLR</v>
          </cell>
          <cell r="P51" t="str">
            <v>CCS</v>
          </cell>
        </row>
        <row r="52">
          <cell r="L52" t="str">
            <v>KRAKEN</v>
          </cell>
          <cell r="M52" t="str">
            <v>FAMILY</v>
          </cell>
          <cell r="N52">
            <v>0.998</v>
          </cell>
          <cell r="O52">
            <v>0.49743999999999999</v>
          </cell>
          <cell r="P52">
            <v>0.99795999999999996</v>
          </cell>
        </row>
        <row r="53">
          <cell r="M53" t="str">
            <v>GENUS</v>
          </cell>
          <cell r="N53">
            <v>0.99407999999999996</v>
          </cell>
          <cell r="O53">
            <v>0.48396</v>
          </cell>
          <cell r="P53">
            <v>0.99507999999999996</v>
          </cell>
        </row>
        <row r="54">
          <cell r="M54" t="str">
            <v>SPECIES</v>
          </cell>
          <cell r="N54">
            <v>0.78495999999999999</v>
          </cell>
          <cell r="O54">
            <v>0.33035999999999999</v>
          </cell>
          <cell r="P54">
            <v>0.81732000000000005</v>
          </cell>
        </row>
        <row r="55">
          <cell r="M55" t="str">
            <v>NORANK</v>
          </cell>
          <cell r="N55">
            <v>0.46095999999999998</v>
          </cell>
          <cell r="O55">
            <v>0.18715999999999999</v>
          </cell>
          <cell r="P55">
            <v>0.4824</v>
          </cell>
        </row>
        <row r="56">
          <cell r="L56" t="str">
            <v>BLASTN</v>
          </cell>
          <cell r="M56" t="str">
            <v>FAMILY</v>
          </cell>
          <cell r="N56">
            <v>0.99528000000000005</v>
          </cell>
          <cell r="O56">
            <v>0.67779999999999996</v>
          </cell>
          <cell r="P56">
            <v>0.96892</v>
          </cell>
        </row>
        <row r="57">
          <cell r="M57" t="str">
            <v>GENUS</v>
          </cell>
          <cell r="N57">
            <v>0.99528000000000005</v>
          </cell>
          <cell r="O57">
            <v>0.67779999999999996</v>
          </cell>
          <cell r="P57">
            <v>0.96892</v>
          </cell>
        </row>
        <row r="58">
          <cell r="M58" t="str">
            <v>SPECIES</v>
          </cell>
          <cell r="N58">
            <v>0.95716000000000001</v>
          </cell>
          <cell r="O58">
            <v>0.66700000000000004</v>
          </cell>
          <cell r="P58">
            <v>0.94252000000000002</v>
          </cell>
        </row>
        <row r="59">
          <cell r="M59" t="str">
            <v>NORANK</v>
          </cell>
          <cell r="N59">
            <v>0.56940000000000002</v>
          </cell>
          <cell r="O59">
            <v>0.45144000000000001</v>
          </cell>
          <cell r="P59">
            <v>0.57084000000000001</v>
          </cell>
        </row>
        <row r="60">
          <cell r="L60" t="str">
            <v>PATHOSCOPE</v>
          </cell>
          <cell r="M60" t="str">
            <v>FAMILY</v>
          </cell>
          <cell r="N60">
            <v>0.99760000000000004</v>
          </cell>
          <cell r="O60">
            <v>8.8000000000000003E-4</v>
          </cell>
          <cell r="P60">
            <v>0.94652000000000003</v>
          </cell>
        </row>
        <row r="61">
          <cell r="M61" t="str">
            <v>GENUS</v>
          </cell>
          <cell r="N61">
            <v>0.99760000000000004</v>
          </cell>
          <cell r="O61">
            <v>8.8000000000000003E-4</v>
          </cell>
          <cell r="P61">
            <v>0.94652000000000003</v>
          </cell>
        </row>
        <row r="62">
          <cell r="M62" t="str">
            <v>SPECIES</v>
          </cell>
          <cell r="N62">
            <v>0.99760000000000004</v>
          </cell>
          <cell r="O62">
            <v>8.8000000000000003E-4</v>
          </cell>
          <cell r="P62">
            <v>0.94652000000000003</v>
          </cell>
        </row>
        <row r="63">
          <cell r="M63" t="str">
            <v>NORANK</v>
          </cell>
          <cell r="N63">
            <v>0.88012000000000001</v>
          </cell>
          <cell r="O63">
            <v>7.3800000000000005E-4</v>
          </cell>
          <cell r="P63">
            <v>0.56866666666666699</v>
          </cell>
        </row>
        <row r="151">
          <cell r="AB151" t="str">
            <v>MiSeq</v>
          </cell>
          <cell r="AC151" t="str">
            <v>CLR</v>
          </cell>
          <cell r="AD151" t="str">
            <v>CCS</v>
          </cell>
          <cell r="AM151" t="str">
            <v>MiSeq</v>
          </cell>
          <cell r="AN151" t="str">
            <v>CLR</v>
          </cell>
          <cell r="AO151" t="str">
            <v>CCS</v>
          </cell>
        </row>
        <row r="152">
          <cell r="Z152" t="str">
            <v>KRAKEN</v>
          </cell>
          <cell r="AA152" t="str">
            <v>FAMILY</v>
          </cell>
          <cell r="AB152">
            <v>0.99545454545454504</v>
          </cell>
          <cell r="AC152">
            <v>0.51272727272727303</v>
          </cell>
          <cell r="AD152">
            <v>0.99563636363636399</v>
          </cell>
          <cell r="AK152" t="str">
            <v>KRAKEN</v>
          </cell>
          <cell r="AL152" t="str">
            <v>FAMILY</v>
          </cell>
          <cell r="AM152">
            <v>1</v>
          </cell>
          <cell r="AN152">
            <v>0.522166666666667</v>
          </cell>
          <cell r="AO152">
            <v>0.99966666666666704</v>
          </cell>
        </row>
        <row r="153">
          <cell r="AA153" t="str">
            <v>GENUS</v>
          </cell>
          <cell r="AB153">
            <v>0.98863636363636398</v>
          </cell>
          <cell r="AC153">
            <v>0.49609090909090903</v>
          </cell>
          <cell r="AD153">
            <v>0.99063636363636398</v>
          </cell>
          <cell r="AL153" t="str">
            <v>GENUS</v>
          </cell>
          <cell r="AM153">
            <v>1</v>
          </cell>
          <cell r="AN153">
            <v>0.522166666666667</v>
          </cell>
          <cell r="AO153">
            <v>0.99966666666666704</v>
          </cell>
        </row>
        <row r="154">
          <cell r="AA154" t="str">
            <v>SPECIES</v>
          </cell>
          <cell r="AB154">
            <v>0.86718181818181805</v>
          </cell>
          <cell r="AC154">
            <v>0.38118181818181801</v>
          </cell>
          <cell r="AD154">
            <v>0.89081818181818195</v>
          </cell>
          <cell r="AL154" t="str">
            <v>SPECIES</v>
          </cell>
          <cell r="AM154">
            <v>0.29766666666666702</v>
          </cell>
          <cell r="AN154">
            <v>5.6333333333333298E-2</v>
          </cell>
          <cell r="AO154">
            <v>0.38600000000000001</v>
          </cell>
        </row>
        <row r="155">
          <cell r="AA155" t="str">
            <v>NORANK</v>
          </cell>
          <cell r="AB155">
            <v>0.25045454545454499</v>
          </cell>
          <cell r="AC155">
            <v>7.7545454545454598E-2</v>
          </cell>
          <cell r="AD155">
            <v>0.28581818181818203</v>
          </cell>
          <cell r="AL155" t="str">
            <v>NORANK</v>
          </cell>
          <cell r="AM155">
            <v>1.8666666666666699E-2</v>
          </cell>
          <cell r="AN155">
            <v>2.3333333333333301E-3</v>
          </cell>
          <cell r="AO155">
            <v>2.2333333333333299E-2</v>
          </cell>
        </row>
        <row r="156">
          <cell r="Z156" t="str">
            <v>BLASTN</v>
          </cell>
          <cell r="AA156" t="str">
            <v>FAMILY</v>
          </cell>
          <cell r="AB156">
            <v>0.98927272727272697</v>
          </cell>
          <cell r="AC156">
            <v>0.68745454545454499</v>
          </cell>
          <cell r="AD156">
            <v>0.92963636363636404</v>
          </cell>
          <cell r="AK156" t="str">
            <v>BLASTN</v>
          </cell>
          <cell r="AL156" t="str">
            <v>FAMILY</v>
          </cell>
          <cell r="AM156">
            <v>1</v>
          </cell>
          <cell r="AN156">
            <v>0.69483333333333297</v>
          </cell>
          <cell r="AO156">
            <v>0.99950000000000006</v>
          </cell>
        </row>
        <row r="157">
          <cell r="AA157" t="str">
            <v>GENUS</v>
          </cell>
          <cell r="AB157">
            <v>0.98927272727272697</v>
          </cell>
          <cell r="AC157">
            <v>0.68745454545454499</v>
          </cell>
          <cell r="AD157">
            <v>0.92963636363636404</v>
          </cell>
          <cell r="AL157" t="str">
            <v>GENUS</v>
          </cell>
          <cell r="AM157">
            <v>1</v>
          </cell>
          <cell r="AN157">
            <v>0.69483333333333297</v>
          </cell>
          <cell r="AO157">
            <v>0.99950000000000006</v>
          </cell>
        </row>
        <row r="158">
          <cell r="AA158" t="str">
            <v>SPECIES</v>
          </cell>
          <cell r="AB158">
            <v>0.93027272727272703</v>
          </cell>
          <cell r="AC158">
            <v>0.67563636363636403</v>
          </cell>
          <cell r="AD158">
            <v>0.88336363636363602</v>
          </cell>
          <cell r="AL158" t="str">
            <v>SPECIES</v>
          </cell>
          <cell r="AM158">
            <v>0.99399999999999999</v>
          </cell>
          <cell r="AN158">
            <v>0.67183333333333295</v>
          </cell>
          <cell r="AO158">
            <v>0.99383333333333301</v>
          </cell>
        </row>
        <row r="159">
          <cell r="AA159" t="str">
            <v>NORANK</v>
          </cell>
          <cell r="AB159">
            <v>0.39872727272727299</v>
          </cell>
          <cell r="AC159">
            <v>0.37763636363636399</v>
          </cell>
          <cell r="AD159">
            <v>0.38190909090909098</v>
          </cell>
          <cell r="AL159" t="str">
            <v>NORANK</v>
          </cell>
          <cell r="AM159">
            <v>0.19016666666666701</v>
          </cell>
          <cell r="AN159">
            <v>0.21183333333333301</v>
          </cell>
          <cell r="AO159">
            <v>0.20016666666666699</v>
          </cell>
        </row>
        <row r="160">
          <cell r="H160" t="str">
            <v>S. aureus str. MRSA252</v>
          </cell>
          <cell r="I160" t="str">
            <v>L. monocytogenes (str) M7</v>
          </cell>
          <cell r="J160" t="str">
            <v>V. cholerae (str) IEC224</v>
          </cell>
          <cell r="K160" t="str">
            <v>C. botulinum E3 str. Alaska E43</v>
          </cell>
          <cell r="L160" t="str">
            <v>E. coli str. NA114</v>
          </cell>
          <cell r="M160" t="str">
            <v>S. pneumoniae str. TIGR4</v>
          </cell>
          <cell r="N160" t="str">
            <v>L. acidophilus str. 30SC</v>
          </cell>
          <cell r="O160" t="str">
            <v>B. animalis subsp. lactis str. BB-12</v>
          </cell>
          <cell r="P160" t="str">
            <v>L. lactis subsp. cremoris str. KW2</v>
          </cell>
          <cell r="Q160" t="str">
            <v>N. gonorrhoeae str. FA 1090</v>
          </cell>
          <cell r="R160" t="str">
            <v>B. anthracis str. Sterne</v>
          </cell>
          <cell r="S160" t="str">
            <v>B. anthracis str. Ames</v>
          </cell>
          <cell r="T160" t="str">
            <v>B. anthracis str. A0248</v>
          </cell>
          <cell r="U160" t="str">
            <v>B. anthracis str. A2012</v>
          </cell>
          <cell r="V160" t="str">
            <v>B. anthracis str. CDC 684</v>
          </cell>
          <cell r="W160" t="str">
            <v>B. anthracis str. H9401</v>
          </cell>
          <cell r="X160" t="str">
            <v>Bovine mastadenovirus A</v>
          </cell>
          <cell r="Y160" t="str">
            <v>Bovine adenovirus D</v>
          </cell>
          <cell r="Z160" t="str">
            <v>Bacillus phage AP50</v>
          </cell>
          <cell r="AA160" t="str">
            <v>Lactococcus phage jj50</v>
          </cell>
          <cell r="AB160" t="str">
            <v>Heron hepatitis B virus</v>
          </cell>
          <cell r="AC160" t="str">
            <v>Sudan ebolavirus</v>
          </cell>
          <cell r="AD160" t="str">
            <v>Human parainfluenza virus 2</v>
          </cell>
          <cell r="AE160" t="str">
            <v>Human coronavirus NL63</v>
          </cell>
          <cell r="AF160" t="str">
            <v>Pepper mottle virus</v>
          </cell>
          <cell r="AK160" t="str">
            <v>PATHOSCOPE</v>
          </cell>
          <cell r="AL160" t="str">
            <v>FAMILY</v>
          </cell>
          <cell r="AM160">
            <v>1</v>
          </cell>
          <cell r="AN160">
            <v>3.33333333333333E-4</v>
          </cell>
          <cell r="AO160">
            <v>0.99983333333333202</v>
          </cell>
        </row>
        <row r="161">
          <cell r="F161" t="str">
            <v>KRAKEN</v>
          </cell>
          <cell r="G161" t="str">
            <v>MiSeq</v>
          </cell>
          <cell r="H161">
            <v>7.6999999999999999E-2</v>
          </cell>
          <cell r="I161">
            <v>0</v>
          </cell>
          <cell r="J161">
            <v>1.6E-2</v>
          </cell>
          <cell r="K161">
            <v>0.98799999999999999</v>
          </cell>
          <cell r="L161">
            <v>3.6999999999999998E-2</v>
          </cell>
          <cell r="M161">
            <v>0.187</v>
          </cell>
          <cell r="N161">
            <v>0.41099999999999998</v>
          </cell>
          <cell r="O161">
            <v>0.01</v>
          </cell>
          <cell r="P161">
            <v>0.67500000000000004</v>
          </cell>
          <cell r="Q161">
            <v>0.34899999999999998</v>
          </cell>
          <cell r="R161">
            <v>5.0000000000000001E-3</v>
          </cell>
          <cell r="S161">
            <v>1E-3</v>
          </cell>
          <cell r="T161">
            <v>0</v>
          </cell>
          <cell r="U161">
            <v>0</v>
          </cell>
          <cell r="V161">
            <v>3.6999999999999998E-2</v>
          </cell>
          <cell r="W161">
            <v>6.9000000000000006E-2</v>
          </cell>
          <cell r="X161">
            <v>1</v>
          </cell>
          <cell r="Y161">
            <v>1</v>
          </cell>
          <cell r="Z161">
            <v>1</v>
          </cell>
          <cell r="AA161">
            <v>0.66200000000000003</v>
          </cell>
          <cell r="AB161">
            <v>1</v>
          </cell>
          <cell r="AC161">
            <v>1</v>
          </cell>
          <cell r="AD161">
            <v>1</v>
          </cell>
          <cell r="AE161">
            <v>1</v>
          </cell>
          <cell r="AF161">
            <v>1</v>
          </cell>
          <cell r="AL161" t="str">
            <v>GENUS</v>
          </cell>
          <cell r="AM161">
            <v>1</v>
          </cell>
          <cell r="AN161">
            <v>3.33333333333333E-4</v>
          </cell>
          <cell r="AO161">
            <v>0.99983333333333202</v>
          </cell>
        </row>
        <row r="162">
          <cell r="G162" t="str">
            <v>CLR</v>
          </cell>
          <cell r="H162">
            <v>6.0000000000000001E-3</v>
          </cell>
          <cell r="I162">
            <v>0</v>
          </cell>
          <cell r="J162">
            <v>0</v>
          </cell>
          <cell r="K162">
            <v>0.45700000000000002</v>
          </cell>
          <cell r="L162">
            <v>0.01</v>
          </cell>
          <cell r="M162">
            <v>2.3E-2</v>
          </cell>
          <cell r="N162">
            <v>0.13700000000000001</v>
          </cell>
          <cell r="O162">
            <v>4.0000000000000001E-3</v>
          </cell>
          <cell r="P162">
            <v>0.16500000000000001</v>
          </cell>
          <cell r="Q162">
            <v>5.0999999999999997E-2</v>
          </cell>
          <cell r="R162">
            <v>0</v>
          </cell>
          <cell r="S162">
            <v>1E-3</v>
          </cell>
          <cell r="T162">
            <v>0</v>
          </cell>
          <cell r="U162">
            <v>0</v>
          </cell>
          <cell r="V162">
            <v>5.0000000000000001E-3</v>
          </cell>
          <cell r="W162">
            <v>8.0000000000000002E-3</v>
          </cell>
          <cell r="X162">
            <v>0.499</v>
          </cell>
          <cell r="Y162">
            <v>0.51200000000000001</v>
          </cell>
          <cell r="Z162">
            <v>0.497</v>
          </cell>
          <cell r="AA162">
            <v>0.17899999999999999</v>
          </cell>
          <cell r="AB162">
            <v>0.436</v>
          </cell>
          <cell r="AC162">
            <v>0.36</v>
          </cell>
          <cell r="AD162">
            <v>0.32100000000000001</v>
          </cell>
          <cell r="AE162">
            <v>0.501</v>
          </cell>
          <cell r="AF162">
            <v>0.50700000000000001</v>
          </cell>
          <cell r="AL162" t="str">
            <v>SPECIES</v>
          </cell>
          <cell r="AM162">
            <v>1</v>
          </cell>
          <cell r="AN162">
            <v>3.33333333333333E-4</v>
          </cell>
          <cell r="AO162">
            <v>0.99983333333333202</v>
          </cell>
        </row>
        <row r="163">
          <cell r="G163" t="str">
            <v>CCS</v>
          </cell>
          <cell r="H163">
            <v>8.6999999999999994E-2</v>
          </cell>
          <cell r="I163">
            <v>1E-3</v>
          </cell>
          <cell r="J163">
            <v>0.02</v>
          </cell>
          <cell r="K163">
            <v>0.98699999999999999</v>
          </cell>
          <cell r="L163">
            <v>5.2999999999999999E-2</v>
          </cell>
          <cell r="M163">
            <v>0.253</v>
          </cell>
          <cell r="N163">
            <v>0.50600000000000001</v>
          </cell>
          <cell r="O163">
            <v>3.5999999999999997E-2</v>
          </cell>
          <cell r="P163">
            <v>0.77400000000000002</v>
          </cell>
          <cell r="Q163">
            <v>0.42299999999999999</v>
          </cell>
          <cell r="R163">
            <v>4.0000000000000001E-3</v>
          </cell>
          <cell r="S163">
            <v>3.0000000000000001E-3</v>
          </cell>
          <cell r="T163">
            <v>0</v>
          </cell>
          <cell r="U163">
            <v>0</v>
          </cell>
          <cell r="V163">
            <v>4.7E-2</v>
          </cell>
          <cell r="W163">
            <v>0.08</v>
          </cell>
          <cell r="X163">
            <v>1</v>
          </cell>
          <cell r="Y163">
            <v>1</v>
          </cell>
          <cell r="Z163">
            <v>0.999</v>
          </cell>
          <cell r="AA163">
            <v>0.78700000000000003</v>
          </cell>
          <cell r="AB163">
            <v>1</v>
          </cell>
          <cell r="AC163">
            <v>1</v>
          </cell>
          <cell r="AD163">
            <v>1</v>
          </cell>
          <cell r="AE163">
            <v>1</v>
          </cell>
          <cell r="AF163">
            <v>1</v>
          </cell>
          <cell r="AL163" t="str">
            <v>NORANK</v>
          </cell>
          <cell r="AM163">
            <v>0.66716666666666702</v>
          </cell>
          <cell r="AN163">
            <v>7.4999999999999993E-5</v>
          </cell>
          <cell r="AO163">
            <v>0.111194444444444</v>
          </cell>
        </row>
      </sheetData>
      <sheetData sheetId="10" refreshError="1"/>
      <sheetData sheetId="11" refreshError="1"/>
      <sheetData sheetId="12">
        <row r="31">
          <cell r="Y31" t="str">
            <v>TP</v>
          </cell>
          <cell r="Z31" t="str">
            <v>FP</v>
          </cell>
          <cell r="AA31" t="str">
            <v>FN</v>
          </cell>
        </row>
        <row r="32">
          <cell r="X32" t="str">
            <v>PATHOSCOPE</v>
          </cell>
          <cell r="Y32">
            <v>183427.11666666699</v>
          </cell>
          <cell r="Z32">
            <v>12824.8833333333</v>
          </cell>
          <cell r="AA32">
            <v>115748</v>
          </cell>
        </row>
        <row r="33">
          <cell r="X33" t="str">
            <v>BLASTN</v>
          </cell>
          <cell r="Y33">
            <v>237805</v>
          </cell>
          <cell r="Z33">
            <v>29887</v>
          </cell>
          <cell r="AA33">
            <v>44308</v>
          </cell>
        </row>
        <row r="34">
          <cell r="X34" t="str">
            <v>KRAKEN</v>
          </cell>
          <cell r="Y34">
            <v>201502</v>
          </cell>
          <cell r="Z34">
            <v>51302</v>
          </cell>
          <cell r="AA34">
            <v>59196</v>
          </cell>
        </row>
        <row r="43">
          <cell r="Y43" t="str">
            <v>TP</v>
          </cell>
          <cell r="Z43" t="str">
            <v>FP</v>
          </cell>
          <cell r="AA43" t="str">
            <v>FN</v>
          </cell>
        </row>
        <row r="44">
          <cell r="X44" t="str">
            <v>PATHOSCOPE</v>
          </cell>
          <cell r="Y44">
            <v>183342.66666666701</v>
          </cell>
          <cell r="Z44">
            <v>12821.333333333299</v>
          </cell>
          <cell r="AA44">
            <v>11836</v>
          </cell>
        </row>
        <row r="45">
          <cell r="X45" t="str">
            <v>BLASTN</v>
          </cell>
          <cell r="Y45">
            <v>175806</v>
          </cell>
          <cell r="Z45">
            <v>23810</v>
          </cell>
          <cell r="AA45">
            <v>8384</v>
          </cell>
        </row>
        <row r="46">
          <cell r="X46" t="str">
            <v>KRAKEN</v>
          </cell>
          <cell r="Y46">
            <v>163994</v>
          </cell>
          <cell r="Z46">
            <v>38654</v>
          </cell>
          <cell r="AA46">
            <v>5352</v>
          </cell>
        </row>
        <row r="82">
          <cell r="E82" t="str">
            <v>TP</v>
          </cell>
          <cell r="F82" t="str">
            <v>FP</v>
          </cell>
          <cell r="G82" t="str">
            <v>FN</v>
          </cell>
        </row>
        <row r="83">
          <cell r="B83" t="str">
            <v>MiSeq</v>
          </cell>
          <cell r="C83" t="str">
            <v>NORANK</v>
          </cell>
          <cell r="D83" t="str">
            <v>kraken</v>
          </cell>
          <cell r="E83">
            <v>11524</v>
          </cell>
          <cell r="F83">
            <v>13788</v>
          </cell>
          <cell r="G83">
            <v>688</v>
          </cell>
        </row>
        <row r="84">
          <cell r="D84" t="str">
            <v>blastn</v>
          </cell>
          <cell r="E84">
            <v>14235</v>
          </cell>
          <cell r="F84">
            <v>11020</v>
          </cell>
          <cell r="G84">
            <v>745</v>
          </cell>
        </row>
        <row r="85">
          <cell r="D85" t="str">
            <v>pathoscope</v>
          </cell>
          <cell r="E85">
            <v>22003</v>
          </cell>
          <cell r="F85">
            <v>3205</v>
          </cell>
          <cell r="G85">
            <v>792</v>
          </cell>
        </row>
        <row r="86">
          <cell r="C86" t="str">
            <v>SPECIES</v>
          </cell>
          <cell r="D86" t="str">
            <v>kraken</v>
          </cell>
          <cell r="E86">
            <v>19624</v>
          </cell>
          <cell r="F86">
            <v>5688</v>
          </cell>
          <cell r="G86">
            <v>688</v>
          </cell>
        </row>
        <row r="87">
          <cell r="D87" t="str">
            <v>blastn</v>
          </cell>
          <cell r="E87">
            <v>23929</v>
          </cell>
          <cell r="F87">
            <v>1326</v>
          </cell>
          <cell r="G87">
            <v>745</v>
          </cell>
        </row>
        <row r="88">
          <cell r="D88" t="str">
            <v>pathoscope</v>
          </cell>
          <cell r="E88">
            <v>25208</v>
          </cell>
          <cell r="F88">
            <v>0</v>
          </cell>
          <cell r="G88">
            <v>792</v>
          </cell>
        </row>
        <row r="89">
          <cell r="C89" t="str">
            <v>GENUS</v>
          </cell>
          <cell r="D89" t="str">
            <v>kraken</v>
          </cell>
          <cell r="E89">
            <v>24885</v>
          </cell>
          <cell r="F89">
            <v>427</v>
          </cell>
          <cell r="G89">
            <v>688</v>
          </cell>
        </row>
        <row r="90">
          <cell r="D90" t="str">
            <v>blastn</v>
          </cell>
          <cell r="E90">
            <v>25255</v>
          </cell>
          <cell r="F90">
            <v>0</v>
          </cell>
          <cell r="G90">
            <v>745</v>
          </cell>
        </row>
        <row r="91">
          <cell r="D91" t="str">
            <v>pathoscope</v>
          </cell>
          <cell r="E91">
            <v>25208</v>
          </cell>
          <cell r="F91">
            <v>0</v>
          </cell>
          <cell r="G91">
            <v>792</v>
          </cell>
        </row>
        <row r="92">
          <cell r="C92" t="str">
            <v>FAMILY</v>
          </cell>
          <cell r="D92" t="str">
            <v>kraken</v>
          </cell>
          <cell r="E92">
            <v>25256</v>
          </cell>
          <cell r="F92">
            <v>56</v>
          </cell>
          <cell r="G92">
            <v>688</v>
          </cell>
        </row>
        <row r="93">
          <cell r="D93" t="str">
            <v>blastn</v>
          </cell>
          <cell r="E93">
            <v>25255</v>
          </cell>
          <cell r="F93">
            <v>0</v>
          </cell>
          <cell r="G93">
            <v>745</v>
          </cell>
        </row>
        <row r="94">
          <cell r="D94" t="str">
            <v>pathoscope</v>
          </cell>
          <cell r="E94">
            <v>25208</v>
          </cell>
          <cell r="F94">
            <v>0</v>
          </cell>
          <cell r="G94">
            <v>792</v>
          </cell>
        </row>
        <row r="95">
          <cell r="B95" t="str">
            <v>CLR</v>
          </cell>
          <cell r="C95" t="str">
            <v>NORANK</v>
          </cell>
          <cell r="D95" t="str">
            <v>kraken</v>
          </cell>
          <cell r="E95">
            <v>4679</v>
          </cell>
          <cell r="F95">
            <v>7860</v>
          </cell>
          <cell r="G95">
            <v>13461</v>
          </cell>
        </row>
        <row r="96">
          <cell r="D96" t="str">
            <v>blastn</v>
          </cell>
          <cell r="E96">
            <v>11286</v>
          </cell>
          <cell r="F96">
            <v>5733</v>
          </cell>
          <cell r="G96">
            <v>8981</v>
          </cell>
        </row>
        <row r="97">
          <cell r="D97" t="str">
            <v>pathoscope</v>
          </cell>
          <cell r="E97">
            <v>18.45</v>
          </cell>
          <cell r="F97">
            <v>3.55</v>
          </cell>
          <cell r="G97">
            <v>25978</v>
          </cell>
        </row>
        <row r="98">
          <cell r="C98" t="str">
            <v>SPECIES</v>
          </cell>
          <cell r="D98" t="str">
            <v>kraken</v>
          </cell>
          <cell r="E98">
            <v>8259</v>
          </cell>
          <cell r="F98">
            <v>4280</v>
          </cell>
          <cell r="G98">
            <v>13461</v>
          </cell>
        </row>
        <row r="99">
          <cell r="D99" t="str">
            <v>blastn</v>
          </cell>
          <cell r="E99">
            <v>16675</v>
          </cell>
          <cell r="F99">
            <v>344</v>
          </cell>
          <cell r="G99">
            <v>8981</v>
          </cell>
        </row>
        <row r="100">
          <cell r="D100" t="str">
            <v>pathoscope</v>
          </cell>
          <cell r="E100">
            <v>22</v>
          </cell>
          <cell r="F100">
            <v>0</v>
          </cell>
          <cell r="G100">
            <v>25978</v>
          </cell>
        </row>
        <row r="101">
          <cell r="C101" t="str">
            <v>GENUS</v>
          </cell>
          <cell r="D101" t="str">
            <v>kraken</v>
          </cell>
          <cell r="E101">
            <v>12104</v>
          </cell>
          <cell r="F101">
            <v>435</v>
          </cell>
          <cell r="G101">
            <v>13461</v>
          </cell>
        </row>
        <row r="102">
          <cell r="D102" t="str">
            <v>blastn</v>
          </cell>
          <cell r="E102">
            <v>17019</v>
          </cell>
          <cell r="F102">
            <v>0</v>
          </cell>
          <cell r="G102">
            <v>8981</v>
          </cell>
        </row>
        <row r="103">
          <cell r="D103" t="str">
            <v>pathoscope</v>
          </cell>
          <cell r="E103">
            <v>22</v>
          </cell>
          <cell r="F103">
            <v>0</v>
          </cell>
          <cell r="G103">
            <v>25978</v>
          </cell>
        </row>
        <row r="104">
          <cell r="C104" t="str">
            <v>FAMILY</v>
          </cell>
          <cell r="D104" t="str">
            <v>kraken</v>
          </cell>
          <cell r="E104">
            <v>12466</v>
          </cell>
          <cell r="F104">
            <v>73</v>
          </cell>
          <cell r="G104">
            <v>13461</v>
          </cell>
        </row>
        <row r="105">
          <cell r="D105" t="str">
            <v>blastn</v>
          </cell>
          <cell r="E105">
            <v>17019</v>
          </cell>
          <cell r="F105">
            <v>0</v>
          </cell>
          <cell r="G105">
            <v>8981</v>
          </cell>
        </row>
        <row r="106">
          <cell r="D106" t="str">
            <v>pathoscope</v>
          </cell>
          <cell r="E106">
            <v>22</v>
          </cell>
          <cell r="F106">
            <v>0</v>
          </cell>
          <cell r="G106">
            <v>25978</v>
          </cell>
        </row>
        <row r="107">
          <cell r="B107" t="str">
            <v>CCS</v>
          </cell>
          <cell r="C107" t="str">
            <v>NORANK</v>
          </cell>
          <cell r="D107" t="str">
            <v>kraken</v>
          </cell>
          <cell r="E107">
            <v>12060</v>
          </cell>
          <cell r="F107">
            <v>13290</v>
          </cell>
          <cell r="G107">
            <v>650</v>
          </cell>
        </row>
        <row r="108">
          <cell r="D108" t="str">
            <v>blastn</v>
          </cell>
          <cell r="E108">
            <v>14271</v>
          </cell>
          <cell r="F108">
            <v>10378</v>
          </cell>
          <cell r="G108">
            <v>1351</v>
          </cell>
        </row>
        <row r="109">
          <cell r="D109" t="str">
            <v>pathoscope</v>
          </cell>
          <cell r="E109">
            <v>14216.666666666701</v>
          </cell>
          <cell r="F109">
            <v>9616.3333333333303</v>
          </cell>
          <cell r="G109">
            <v>2167.00000000001</v>
          </cell>
        </row>
        <row r="110">
          <cell r="C110" t="str">
            <v>SPECIES</v>
          </cell>
          <cell r="D110" t="str">
            <v>kraken</v>
          </cell>
          <cell r="E110">
            <v>20433</v>
          </cell>
          <cell r="F110">
            <v>4917</v>
          </cell>
          <cell r="G110">
            <v>650</v>
          </cell>
        </row>
        <row r="111">
          <cell r="D111" t="str">
            <v>blastn</v>
          </cell>
          <cell r="E111">
            <v>23563</v>
          </cell>
          <cell r="F111">
            <v>1086</v>
          </cell>
          <cell r="G111">
            <v>1351</v>
          </cell>
        </row>
        <row r="112">
          <cell r="D112" t="str">
            <v>pathoscope</v>
          </cell>
          <cell r="E112">
            <v>23833</v>
          </cell>
          <cell r="F112">
            <v>0</v>
          </cell>
          <cell r="G112">
            <v>2167.00000000001</v>
          </cell>
        </row>
        <row r="113">
          <cell r="C113" t="str">
            <v>GENUS</v>
          </cell>
          <cell r="D113" t="str">
            <v>kraken</v>
          </cell>
          <cell r="E113">
            <v>24917</v>
          </cell>
          <cell r="F113">
            <v>433</v>
          </cell>
          <cell r="G113">
            <v>650</v>
          </cell>
        </row>
        <row r="114">
          <cell r="D114" t="str">
            <v>blastn</v>
          </cell>
          <cell r="E114">
            <v>24649</v>
          </cell>
          <cell r="F114">
            <v>0</v>
          </cell>
          <cell r="G114">
            <v>1351</v>
          </cell>
        </row>
        <row r="115">
          <cell r="D115" t="str">
            <v>pathoscope</v>
          </cell>
          <cell r="E115">
            <v>23833</v>
          </cell>
          <cell r="F115">
            <v>0</v>
          </cell>
          <cell r="G115">
            <v>2167.00000000001</v>
          </cell>
        </row>
        <row r="116">
          <cell r="C116" t="str">
            <v>FAMILY</v>
          </cell>
          <cell r="D116" t="str">
            <v>kraken</v>
          </cell>
          <cell r="E116">
            <v>25295</v>
          </cell>
          <cell r="F116">
            <v>55</v>
          </cell>
          <cell r="G116">
            <v>650</v>
          </cell>
        </row>
        <row r="117">
          <cell r="D117" t="str">
            <v>blastn</v>
          </cell>
          <cell r="E117">
            <v>24649</v>
          </cell>
          <cell r="F117">
            <v>0</v>
          </cell>
          <cell r="G117">
            <v>1351</v>
          </cell>
        </row>
        <row r="118">
          <cell r="D118" t="str">
            <v>pathoscope</v>
          </cell>
          <cell r="E118">
            <v>23833</v>
          </cell>
          <cell r="F118">
            <v>0</v>
          </cell>
          <cell r="G118">
            <v>2167.00000000001</v>
          </cell>
        </row>
        <row r="144">
          <cell r="AC144" t="str">
            <v>TP</v>
          </cell>
          <cell r="AD144" t="str">
            <v>FP</v>
          </cell>
          <cell r="AE144" t="str">
            <v>FN</v>
          </cell>
        </row>
        <row r="145">
          <cell r="AA145" t="str">
            <v>NORANK</v>
          </cell>
          <cell r="AB145" t="str">
            <v>pathoscope</v>
          </cell>
          <cell r="AC145">
            <v>36238.116666666698</v>
          </cell>
          <cell r="AD145">
            <v>12824.8833333333</v>
          </cell>
          <cell r="AE145">
            <v>28937</v>
          </cell>
        </row>
        <row r="146">
          <cell r="AB146" t="str">
            <v>blastn</v>
          </cell>
          <cell r="AC146">
            <v>39792</v>
          </cell>
          <cell r="AD146">
            <v>27131</v>
          </cell>
          <cell r="AE146">
            <v>11077</v>
          </cell>
        </row>
        <row r="147">
          <cell r="AB147" t="str">
            <v>kraken</v>
          </cell>
          <cell r="AC147">
            <v>28263</v>
          </cell>
          <cell r="AD147">
            <v>34938</v>
          </cell>
          <cell r="AE147">
            <v>14799</v>
          </cell>
        </row>
        <row r="148">
          <cell r="AA148" t="str">
            <v>SPECIES</v>
          </cell>
          <cell r="AB148" t="str">
            <v>pathoscope</v>
          </cell>
          <cell r="AC148">
            <v>49063</v>
          </cell>
          <cell r="AD148">
            <v>0</v>
          </cell>
          <cell r="AE148">
            <v>28937</v>
          </cell>
        </row>
        <row r="149">
          <cell r="AB149" t="str">
            <v>blastn</v>
          </cell>
          <cell r="AC149">
            <v>64167</v>
          </cell>
          <cell r="AD149">
            <v>2756</v>
          </cell>
          <cell r="AE149">
            <v>11077</v>
          </cell>
        </row>
        <row r="150">
          <cell r="AB150" t="str">
            <v>kraken</v>
          </cell>
          <cell r="AC150">
            <v>48316</v>
          </cell>
          <cell r="AD150">
            <v>14885</v>
          </cell>
          <cell r="AE150">
            <v>14799</v>
          </cell>
        </row>
        <row r="151">
          <cell r="AA151" t="str">
            <v>GENUS</v>
          </cell>
          <cell r="AB151" t="str">
            <v>pathoscope</v>
          </cell>
          <cell r="AC151">
            <v>49063</v>
          </cell>
          <cell r="AD151">
            <v>0</v>
          </cell>
          <cell r="AE151">
            <v>28937</v>
          </cell>
        </row>
        <row r="152">
          <cell r="AB152" t="str">
            <v>blastn</v>
          </cell>
          <cell r="AC152">
            <v>66923</v>
          </cell>
          <cell r="AD152">
            <v>0</v>
          </cell>
          <cell r="AE152">
            <v>11077</v>
          </cell>
        </row>
        <row r="153">
          <cell r="AB153" t="str">
            <v>kraken</v>
          </cell>
          <cell r="AC153">
            <v>61906</v>
          </cell>
          <cell r="AD153">
            <v>1295</v>
          </cell>
          <cell r="AE153">
            <v>14799</v>
          </cell>
        </row>
        <row r="154">
          <cell r="AA154" t="str">
            <v>FAMILY</v>
          </cell>
          <cell r="AB154" t="str">
            <v>pathoscope</v>
          </cell>
          <cell r="AC154">
            <v>49063</v>
          </cell>
          <cell r="AD154">
            <v>0</v>
          </cell>
          <cell r="AE154">
            <v>28937</v>
          </cell>
        </row>
        <row r="155">
          <cell r="AB155" t="str">
            <v>blastn</v>
          </cell>
          <cell r="AC155">
            <v>66923</v>
          </cell>
          <cell r="AD155">
            <v>0</v>
          </cell>
          <cell r="AE155">
            <v>11077</v>
          </cell>
        </row>
        <row r="156">
          <cell r="AB156" t="str">
            <v>kraken</v>
          </cell>
          <cell r="AC156">
            <v>63017</v>
          </cell>
          <cell r="AD156">
            <v>184</v>
          </cell>
          <cell r="AE156">
            <v>14799</v>
          </cell>
        </row>
        <row r="168">
          <cell r="AC168" t="str">
            <v>TP</v>
          </cell>
          <cell r="AD168" t="str">
            <v>FP</v>
          </cell>
          <cell r="AE168" t="str">
            <v>FN</v>
          </cell>
        </row>
        <row r="169">
          <cell r="AA169" t="str">
            <v>PATHOSCOPE</v>
          </cell>
          <cell r="AB169" t="str">
            <v>norank</v>
          </cell>
          <cell r="AC169">
            <v>36238.116666666698</v>
          </cell>
          <cell r="AD169">
            <v>12824.8833333333</v>
          </cell>
          <cell r="AE169">
            <v>28937</v>
          </cell>
        </row>
        <row r="170">
          <cell r="AB170" t="str">
            <v>species</v>
          </cell>
          <cell r="AC170">
            <v>49063</v>
          </cell>
          <cell r="AD170">
            <v>0</v>
          </cell>
          <cell r="AE170">
            <v>28937</v>
          </cell>
        </row>
        <row r="171">
          <cell r="AB171" t="str">
            <v>genus</v>
          </cell>
          <cell r="AC171">
            <v>49063</v>
          </cell>
          <cell r="AD171">
            <v>0</v>
          </cell>
          <cell r="AE171">
            <v>28937</v>
          </cell>
        </row>
        <row r="172">
          <cell r="AB172" t="str">
            <v>family</v>
          </cell>
          <cell r="AC172">
            <v>49063</v>
          </cell>
          <cell r="AD172">
            <v>0</v>
          </cell>
          <cell r="AE172">
            <v>28937</v>
          </cell>
        </row>
        <row r="173">
          <cell r="AA173" t="str">
            <v>BLASTN</v>
          </cell>
          <cell r="AB173" t="str">
            <v>norank</v>
          </cell>
          <cell r="AC173">
            <v>39792</v>
          </cell>
          <cell r="AD173">
            <v>27131</v>
          </cell>
          <cell r="AE173">
            <v>11077</v>
          </cell>
        </row>
        <row r="174">
          <cell r="AB174" t="str">
            <v>species</v>
          </cell>
          <cell r="AC174">
            <v>64167</v>
          </cell>
          <cell r="AD174">
            <v>2756</v>
          </cell>
          <cell r="AE174">
            <v>11077</v>
          </cell>
        </row>
        <row r="175">
          <cell r="AB175" t="str">
            <v>genus</v>
          </cell>
          <cell r="AC175">
            <v>66923</v>
          </cell>
          <cell r="AD175">
            <v>0</v>
          </cell>
          <cell r="AE175">
            <v>11077</v>
          </cell>
        </row>
        <row r="176">
          <cell r="AB176" t="str">
            <v>family</v>
          </cell>
          <cell r="AC176">
            <v>66923</v>
          </cell>
          <cell r="AD176">
            <v>0</v>
          </cell>
          <cell r="AE176">
            <v>11077</v>
          </cell>
        </row>
        <row r="177">
          <cell r="AA177" t="str">
            <v>KRAKEN</v>
          </cell>
          <cell r="AB177" t="str">
            <v>norank</v>
          </cell>
          <cell r="AC177">
            <v>28263</v>
          </cell>
          <cell r="AD177">
            <v>34938</v>
          </cell>
          <cell r="AE177">
            <v>14799</v>
          </cell>
        </row>
        <row r="178">
          <cell r="AB178" t="str">
            <v>species</v>
          </cell>
          <cell r="AC178">
            <v>48316</v>
          </cell>
          <cell r="AD178">
            <v>14885</v>
          </cell>
          <cell r="AE178">
            <v>14799</v>
          </cell>
        </row>
        <row r="179">
          <cell r="AB179" t="str">
            <v>genus</v>
          </cell>
          <cell r="AC179">
            <v>61906</v>
          </cell>
          <cell r="AD179">
            <v>1295</v>
          </cell>
          <cell r="AE179">
            <v>14799</v>
          </cell>
        </row>
        <row r="180">
          <cell r="AB180" t="str">
            <v>family</v>
          </cell>
          <cell r="AC180">
            <v>63017</v>
          </cell>
          <cell r="AD180">
            <v>184</v>
          </cell>
          <cell r="AE180">
            <v>14799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ster_backup"/>
      <sheetName val="times"/>
      <sheetName val="times_GRAPHS"/>
      <sheetName val="times_GRAPHS_2"/>
      <sheetName val="avg_acc_GRAPH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X3" t="str">
            <v>walltime (s)</v>
          </cell>
          <cell r="Y3" t="str">
            <v>cpu time (s)</v>
          </cell>
          <cell r="Z3" t="str">
            <v>max RSS (Kilobytes)</v>
          </cell>
          <cell r="AR3" t="str">
            <v>walltime (reads/min)</v>
          </cell>
          <cell r="AS3" t="str">
            <v>cpu time (reads/min)</v>
          </cell>
          <cell r="AT3" t="str">
            <v>max RSS (Gigabytes)</v>
          </cell>
        </row>
        <row r="4">
          <cell r="W4" t="str">
            <v>Kraken</v>
          </cell>
          <cell r="X4">
            <v>15.31</v>
          </cell>
          <cell r="Y4">
            <v>157.95666666666699</v>
          </cell>
          <cell r="Z4">
            <v>36893937.333333299</v>
          </cell>
          <cell r="AP4" t="str">
            <v>Kraken</v>
          </cell>
          <cell r="AQ4" t="str">
            <v>MiSeq</v>
          </cell>
          <cell r="AR4">
            <v>616600.79051383398</v>
          </cell>
          <cell r="AS4">
            <v>620689.65517241403</v>
          </cell>
          <cell r="AT4">
            <v>3.1546599999999998</v>
          </cell>
        </row>
        <row r="5">
          <cell r="W5" t="str">
            <v>Blastn</v>
          </cell>
          <cell r="X5">
            <v>284.74</v>
          </cell>
          <cell r="Y5">
            <v>168.506666666667</v>
          </cell>
          <cell r="Z5">
            <v>8812988</v>
          </cell>
          <cell r="AQ5" t="str">
            <v>CLR</v>
          </cell>
          <cell r="AR5">
            <v>159509.20245398799</v>
          </cell>
          <cell r="AS5">
            <v>10452.728206731699</v>
          </cell>
          <cell r="AT5">
            <v>28.294864</v>
          </cell>
        </row>
        <row r="6">
          <cell r="W6" t="str">
            <v>Pathoscope</v>
          </cell>
          <cell r="X6">
            <v>6667.39</v>
          </cell>
          <cell r="Y6">
            <v>1115.09666666667</v>
          </cell>
          <cell r="Z6">
            <v>124275586.666667</v>
          </cell>
          <cell r="AQ6" t="str">
            <v>CCS</v>
          </cell>
          <cell r="AR6">
            <v>520000</v>
          </cell>
          <cell r="AS6">
            <v>251612.90322580599</v>
          </cell>
          <cell r="AT6">
            <v>5.4444133333333298</v>
          </cell>
        </row>
        <row r="7">
          <cell r="AP7" t="str">
            <v>blastn</v>
          </cell>
          <cell r="AQ7" t="str">
            <v>MiSeq</v>
          </cell>
          <cell r="AR7">
            <v>51896.207584830299</v>
          </cell>
          <cell r="AS7">
            <v>69798.657718120798</v>
          </cell>
          <cell r="AT7">
            <v>2.9497960000000001</v>
          </cell>
        </row>
        <row r="8">
          <cell r="AQ8" t="str">
            <v>CLR</v>
          </cell>
          <cell r="AR8">
            <v>7419.0326722785003</v>
          </cell>
          <cell r="AS8">
            <v>12798.4248092542</v>
          </cell>
          <cell r="AT8">
            <v>2.8216746666666701</v>
          </cell>
        </row>
        <row r="9">
          <cell r="AQ9" t="str">
            <v>CCS</v>
          </cell>
          <cell r="AR9">
            <v>35127.2235982887</v>
          </cell>
          <cell r="AS9">
            <v>64285.714285714297</v>
          </cell>
          <cell r="AT9">
            <v>3.0415173333333301</v>
          </cell>
        </row>
        <row r="10">
          <cell r="AP10" t="str">
            <v>Pathoscope</v>
          </cell>
          <cell r="AQ10" t="str">
            <v>MiSeq</v>
          </cell>
          <cell r="AR10">
            <v>35040.431266846397</v>
          </cell>
          <cell r="AS10">
            <v>75605.8158319871</v>
          </cell>
          <cell r="AT10">
            <v>3.8849666666666698</v>
          </cell>
        </row>
        <row r="11">
          <cell r="AQ11" t="str">
            <v>CLR</v>
          </cell>
          <cell r="AR11">
            <v>239.39855716331101</v>
          </cell>
          <cell r="AS11">
            <v>1484.91761562844</v>
          </cell>
          <cell r="AT11">
            <v>115.60592800000001</v>
          </cell>
        </row>
        <row r="12">
          <cell r="AQ12" t="str">
            <v>CCS</v>
          </cell>
          <cell r="AR12">
            <v>14642.3878355547</v>
          </cell>
          <cell r="AS12">
            <v>35535.3075170843</v>
          </cell>
          <cell r="AT12">
            <v>4.7846919999999997</v>
          </cell>
        </row>
        <row r="18">
          <cell r="X18" t="str">
            <v>walltime (s)</v>
          </cell>
          <cell r="Y18" t="str">
            <v>cpu time (s)</v>
          </cell>
          <cell r="Z18" t="str">
            <v>max RSS</v>
          </cell>
        </row>
        <row r="19">
          <cell r="W19" t="str">
            <v>Kraken</v>
          </cell>
          <cell r="X19">
            <v>5.53</v>
          </cell>
          <cell r="Y19">
            <v>8.7133333333333294</v>
          </cell>
          <cell r="Z19">
            <v>8599073.3333333302</v>
          </cell>
        </row>
        <row r="20">
          <cell r="W20" t="str">
            <v>Blastn</v>
          </cell>
          <cell r="X20">
            <v>74.47</v>
          </cell>
          <cell r="Y20">
            <v>46.616666666666703</v>
          </cell>
          <cell r="Z20">
            <v>5991313.3333333302</v>
          </cell>
        </row>
        <row r="21">
          <cell r="W21" t="str">
            <v>Pathoscope</v>
          </cell>
          <cell r="X21">
            <v>151.05000000000001</v>
          </cell>
          <cell r="Y21">
            <v>64.533333333333303</v>
          </cell>
          <cell r="Z21">
            <v>8669658.6666666698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38"/>
  <sheetViews>
    <sheetView zoomScale="70" zoomScaleNormal="70" workbookViewId="0">
      <selection activeCell="AM1" sqref="AM1:AY1048576"/>
    </sheetView>
  </sheetViews>
  <sheetFormatPr defaultRowHeight="14.25"/>
  <cols>
    <col min="1" max="2" width="10.625" style="9" customWidth="1"/>
    <col min="3" max="3" width="18.625" style="9" customWidth="1"/>
    <col min="4" max="4" width="43.25" style="9" customWidth="1"/>
    <col min="5" max="5" width="26" style="9" customWidth="1"/>
    <col min="6" max="6" width="36.875" style="9" customWidth="1"/>
    <col min="7" max="7" width="26.5" style="9" customWidth="1"/>
    <col min="8" max="8" width="13.75" style="9" customWidth="1"/>
    <col min="9" max="9" width="15.75" style="38" customWidth="1"/>
    <col min="10" max="10" width="15.75" style="9" customWidth="1"/>
    <col min="11" max="11" width="17.875" style="9" customWidth="1"/>
    <col min="12" max="12" width="20.25" style="9" customWidth="1"/>
    <col min="13" max="13" width="28.625" style="38" customWidth="1"/>
    <col min="14" max="14" width="14.375" style="9" customWidth="1"/>
    <col min="15" max="15" width="10.625" style="9" customWidth="1"/>
    <col min="16" max="16" width="12.875" style="9" customWidth="1"/>
    <col min="17" max="17" width="12.875" style="26" customWidth="1"/>
    <col min="18" max="19" width="12.875" style="9" customWidth="1"/>
    <col min="20" max="20" width="12.875" style="38" customWidth="1"/>
    <col min="21" max="21" width="10.625" style="9" customWidth="1"/>
    <col min="22" max="22" width="11.5" style="9" customWidth="1"/>
    <col min="23" max="23" width="10.625" style="25" customWidth="1"/>
    <col min="24" max="24" width="10.625" style="26" customWidth="1"/>
    <col min="25" max="25" width="10.625" style="27" customWidth="1"/>
    <col min="26" max="26" width="10.625" style="32" customWidth="1"/>
    <col min="27" max="27" width="10.625" style="26" customWidth="1"/>
    <col min="28" max="28" width="10.625" style="27" customWidth="1"/>
    <col min="29" max="29" width="10.625" style="32" customWidth="1"/>
    <col min="30" max="30" width="10.625" style="26" customWidth="1"/>
    <col min="31" max="31" width="10.625" style="27" customWidth="1"/>
    <col min="32" max="32" width="10.625" style="32" customWidth="1"/>
    <col min="33" max="33" width="10.625" style="26" customWidth="1"/>
    <col min="34" max="34" width="10.625" style="27" customWidth="1"/>
    <col min="35" max="35" width="14.625" style="28" customWidth="1"/>
    <col min="36" max="36" width="10.625" style="33" customWidth="1"/>
    <col min="37" max="37" width="10.625" style="34" customWidth="1"/>
    <col min="38" max="38" width="10.625" style="28" customWidth="1"/>
    <col min="39" max="1011" width="10.625" style="9" customWidth="1"/>
    <col min="16372" max="16384" width="9" style="9"/>
  </cols>
  <sheetData>
    <row r="1" spans="2:38">
      <c r="B1" s="3"/>
      <c r="C1" s="3"/>
      <c r="D1" s="3"/>
      <c r="E1" s="3"/>
      <c r="F1" s="3"/>
      <c r="G1" s="4"/>
      <c r="H1" s="3"/>
      <c r="I1" s="3"/>
      <c r="J1" s="4"/>
      <c r="K1" s="4"/>
      <c r="L1" s="3"/>
      <c r="M1" s="3"/>
      <c r="N1" s="5" t="s">
        <v>89</v>
      </c>
      <c r="O1" s="5"/>
      <c r="P1" s="5"/>
      <c r="Q1" s="5"/>
      <c r="R1" s="5"/>
      <c r="S1" s="5"/>
      <c r="T1" s="5"/>
      <c r="U1" s="5" t="s">
        <v>90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6"/>
      <c r="AK1" s="7"/>
      <c r="AL1" s="8"/>
    </row>
    <row r="2" spans="2:38" ht="14.25" customHeight="1">
      <c r="B2" s="3"/>
      <c r="C2" s="3"/>
      <c r="D2" s="3"/>
      <c r="E2" s="3"/>
      <c r="F2" s="3"/>
      <c r="G2" s="10" t="s">
        <v>91</v>
      </c>
      <c r="H2" s="10"/>
      <c r="I2" s="3"/>
      <c r="J2" s="11" t="s">
        <v>92</v>
      </c>
      <c r="K2" s="11"/>
      <c r="L2" s="11"/>
      <c r="M2" s="11"/>
      <c r="N2" s="12"/>
      <c r="O2" s="12"/>
      <c r="P2" s="12" t="s">
        <v>93</v>
      </c>
      <c r="Q2" s="13" t="s">
        <v>94</v>
      </c>
      <c r="R2" s="12" t="s">
        <v>95</v>
      </c>
      <c r="S2" s="12" t="s">
        <v>96</v>
      </c>
      <c r="T2" s="12" t="s">
        <v>97</v>
      </c>
      <c r="U2" s="14"/>
      <c r="V2" s="14"/>
      <c r="W2" s="14"/>
      <c r="X2" s="15" t="s">
        <v>98</v>
      </c>
      <c r="Y2" s="15"/>
      <c r="Z2" s="15"/>
      <c r="AA2" s="15" t="s">
        <v>99</v>
      </c>
      <c r="AB2" s="15"/>
      <c r="AC2" s="15"/>
      <c r="AD2" s="15" t="s">
        <v>100</v>
      </c>
      <c r="AE2" s="15"/>
      <c r="AF2" s="15"/>
      <c r="AG2" s="15" t="s">
        <v>101</v>
      </c>
      <c r="AH2" s="15"/>
      <c r="AI2" s="15"/>
      <c r="AJ2" s="15" t="s">
        <v>102</v>
      </c>
      <c r="AK2" s="15"/>
      <c r="AL2" s="15"/>
    </row>
    <row r="3" spans="2:38" ht="42.75">
      <c r="B3" s="3"/>
      <c r="C3" s="3" t="s">
        <v>103</v>
      </c>
      <c r="D3" s="3" t="s">
        <v>104</v>
      </c>
      <c r="E3" s="3" t="s">
        <v>105</v>
      </c>
      <c r="F3" s="3" t="s">
        <v>106</v>
      </c>
      <c r="G3" s="3" t="s">
        <v>107</v>
      </c>
      <c r="H3" s="3" t="s">
        <v>108</v>
      </c>
      <c r="I3" s="3" t="s">
        <v>109</v>
      </c>
      <c r="J3" s="17" t="s">
        <v>110</v>
      </c>
      <c r="K3" s="17" t="s">
        <v>111</v>
      </c>
      <c r="L3" s="17" t="s">
        <v>112</v>
      </c>
      <c r="M3" s="17" t="s">
        <v>113</v>
      </c>
      <c r="N3" s="12" t="s">
        <v>114</v>
      </c>
      <c r="O3" s="12" t="s">
        <v>115</v>
      </c>
      <c r="P3" s="12" t="s">
        <v>116</v>
      </c>
      <c r="Q3" s="13" t="s">
        <v>117</v>
      </c>
      <c r="R3" s="12" t="s">
        <v>118</v>
      </c>
      <c r="S3" s="12" t="s">
        <v>119</v>
      </c>
      <c r="T3" s="12" t="s">
        <v>120</v>
      </c>
      <c r="U3" s="14" t="s">
        <v>121</v>
      </c>
      <c r="V3" s="14" t="s">
        <v>122</v>
      </c>
      <c r="W3" s="14" t="s">
        <v>123</v>
      </c>
      <c r="X3" s="18" t="s">
        <v>124</v>
      </c>
      <c r="Y3" s="19" t="s">
        <v>125</v>
      </c>
      <c r="Z3" s="20" t="s">
        <v>126</v>
      </c>
      <c r="AA3" s="18" t="s">
        <v>124</v>
      </c>
      <c r="AB3" s="19" t="s">
        <v>125</v>
      </c>
      <c r="AC3" s="20" t="s">
        <v>127</v>
      </c>
      <c r="AD3" s="18" t="s">
        <v>124</v>
      </c>
      <c r="AE3" s="19" t="s">
        <v>125</v>
      </c>
      <c r="AF3" s="20" t="s">
        <v>127</v>
      </c>
      <c r="AG3" s="18" t="s">
        <v>124</v>
      </c>
      <c r="AH3" s="19" t="s">
        <v>125</v>
      </c>
      <c r="AI3" s="20" t="s">
        <v>127</v>
      </c>
      <c r="AJ3" s="18" t="s">
        <v>124</v>
      </c>
      <c r="AK3" s="19" t="s">
        <v>125</v>
      </c>
      <c r="AL3" s="20" t="s">
        <v>126</v>
      </c>
    </row>
    <row r="4" spans="2:38" ht="36" customHeight="1">
      <c r="B4" s="5" t="s">
        <v>128</v>
      </c>
      <c r="C4" s="16" t="s">
        <v>129</v>
      </c>
      <c r="D4" s="16" t="s">
        <v>130</v>
      </c>
      <c r="E4" s="16" t="s">
        <v>131</v>
      </c>
      <c r="F4" s="16" t="s">
        <v>132</v>
      </c>
      <c r="G4" s="16" t="s">
        <v>133</v>
      </c>
      <c r="H4" s="16" t="s">
        <v>134</v>
      </c>
      <c r="I4" s="21"/>
      <c r="J4" s="16" t="s">
        <v>135</v>
      </c>
      <c r="K4" s="16" t="s">
        <v>136</v>
      </c>
      <c r="L4" s="16" t="s">
        <v>137</v>
      </c>
      <c r="M4" s="22" t="s">
        <v>138</v>
      </c>
      <c r="N4" s="16" t="s">
        <v>139</v>
      </c>
      <c r="O4" s="16" t="s">
        <v>140</v>
      </c>
      <c r="P4" s="16">
        <v>95444972</v>
      </c>
      <c r="Q4" s="23">
        <v>0.29935185185185187</v>
      </c>
      <c r="R4" s="16">
        <v>2068.12</v>
      </c>
      <c r="S4" s="16">
        <v>23668.23</v>
      </c>
      <c r="T4" s="24">
        <v>0.99</v>
      </c>
      <c r="U4" s="16" t="s">
        <v>141</v>
      </c>
      <c r="V4" s="16" t="s">
        <v>140</v>
      </c>
      <c r="W4" s="25" t="s">
        <v>142</v>
      </c>
      <c r="X4" s="26">
        <v>4.9656481481481479E-3</v>
      </c>
      <c r="Y4" s="27">
        <v>57.75</v>
      </c>
      <c r="Z4" s="28">
        <v>5444756</v>
      </c>
      <c r="AA4" s="26">
        <v>3.4733796296296298E-5</v>
      </c>
      <c r="AB4" s="29">
        <v>6.49</v>
      </c>
      <c r="AC4" s="30">
        <v>5444600</v>
      </c>
      <c r="AD4" s="31">
        <v>3.4745370370370373E-5</v>
      </c>
      <c r="AE4" s="29">
        <v>6.45</v>
      </c>
      <c r="AF4" s="32">
        <v>5444400</v>
      </c>
      <c r="AG4" s="26">
        <v>2.4155092592592591E-5</v>
      </c>
      <c r="AH4" s="27">
        <v>5.66</v>
      </c>
      <c r="AI4" s="28">
        <v>5444240</v>
      </c>
    </row>
    <row r="5" spans="2:38" ht="36" customHeight="1">
      <c r="B5" s="5"/>
      <c r="C5" s="16"/>
      <c r="D5" s="16"/>
      <c r="E5" s="16"/>
      <c r="F5" s="16"/>
      <c r="G5" s="16"/>
      <c r="H5" s="16"/>
      <c r="I5" s="21"/>
      <c r="J5" s="16"/>
      <c r="K5" s="16"/>
      <c r="L5" s="16"/>
      <c r="M5" s="22"/>
      <c r="N5" s="16"/>
      <c r="O5" s="16"/>
      <c r="P5" s="16"/>
      <c r="Q5" s="23"/>
      <c r="R5" s="16"/>
      <c r="S5" s="16"/>
      <c r="T5" s="24"/>
      <c r="U5" s="16"/>
      <c r="V5" s="16"/>
      <c r="W5" s="25" t="s">
        <v>143</v>
      </c>
      <c r="X5" s="26">
        <v>3.309135416666667E-2</v>
      </c>
      <c r="Y5" s="27">
        <v>187.79</v>
      </c>
      <c r="Z5" s="32">
        <v>28294732</v>
      </c>
      <c r="AA5" s="26">
        <v>1.0450231481481482E-4</v>
      </c>
      <c r="AB5" s="29">
        <v>146.91</v>
      </c>
      <c r="AC5" s="30">
        <v>28294360</v>
      </c>
      <c r="AD5" s="31">
        <v>1.2738425925925924E-4</v>
      </c>
      <c r="AE5" s="29">
        <v>163.59</v>
      </c>
      <c r="AF5" s="32">
        <v>28294508</v>
      </c>
      <c r="AG5" s="26">
        <v>9.373842592592592E-5</v>
      </c>
      <c r="AH5" s="27">
        <v>137.22999999999999</v>
      </c>
      <c r="AI5" s="28">
        <v>28295724</v>
      </c>
    </row>
    <row r="6" spans="2:38" ht="36" customHeight="1">
      <c r="B6" s="5"/>
      <c r="C6" s="16"/>
      <c r="D6" s="16"/>
      <c r="E6" s="16"/>
      <c r="F6" s="16"/>
      <c r="G6" s="16"/>
      <c r="H6" s="16"/>
      <c r="I6" s="21"/>
      <c r="J6" s="16"/>
      <c r="K6" s="16"/>
      <c r="L6" s="16"/>
      <c r="M6" s="22"/>
      <c r="N6" s="16"/>
      <c r="O6" s="16"/>
      <c r="P6" s="16"/>
      <c r="Q6" s="23"/>
      <c r="R6" s="16"/>
      <c r="S6" s="16"/>
      <c r="T6" s="24"/>
      <c r="U6" s="16"/>
      <c r="V6" s="16"/>
      <c r="W6" s="25" t="s">
        <v>25</v>
      </c>
      <c r="X6" s="26">
        <v>2.7549999999999996E-3</v>
      </c>
      <c r="Y6" s="27">
        <v>15.44</v>
      </c>
      <c r="Z6" s="32">
        <v>3154760</v>
      </c>
      <c r="AA6" s="26">
        <v>2.3877314814814813E-5</v>
      </c>
      <c r="AB6" s="29">
        <v>2.66</v>
      </c>
      <c r="AC6" s="30">
        <v>3154640</v>
      </c>
      <c r="AD6" s="31">
        <v>2.3622685185185183E-5</v>
      </c>
      <c r="AE6" s="29">
        <v>2.4300000000000002</v>
      </c>
      <c r="AF6" s="32">
        <v>3154704</v>
      </c>
      <c r="AG6" s="26">
        <v>2.3784722222222221E-5</v>
      </c>
      <c r="AH6" s="27">
        <v>2.4500000000000002</v>
      </c>
      <c r="AI6" s="28">
        <v>3154636</v>
      </c>
    </row>
    <row r="7" spans="2:38" ht="36" customHeight="1">
      <c r="B7" s="5"/>
      <c r="C7" s="16"/>
      <c r="D7" s="16"/>
      <c r="E7" s="16"/>
      <c r="F7" s="16"/>
      <c r="G7" s="16"/>
      <c r="H7" s="16"/>
      <c r="I7" s="21"/>
      <c r="J7" s="16"/>
      <c r="K7" s="16"/>
      <c r="L7" s="16"/>
      <c r="M7" s="22"/>
      <c r="N7" s="16"/>
      <c r="O7" s="16"/>
      <c r="P7" s="16"/>
      <c r="Q7" s="23"/>
      <c r="R7" s="16"/>
      <c r="S7" s="16"/>
      <c r="T7" s="24"/>
      <c r="U7" s="16"/>
      <c r="V7" s="16"/>
      <c r="W7" s="25" t="s">
        <v>144</v>
      </c>
      <c r="X7" s="26">
        <f t="shared" ref="X7:AI7" si="0">SUM(X4:X6)</f>
        <v>4.081200231481482E-2</v>
      </c>
      <c r="Y7" s="27">
        <f t="shared" si="0"/>
        <v>260.98</v>
      </c>
      <c r="Z7" s="32">
        <f t="shared" si="0"/>
        <v>36894248</v>
      </c>
      <c r="AA7" s="26">
        <f t="shared" si="0"/>
        <v>1.6311342592592595E-4</v>
      </c>
      <c r="AB7" s="27">
        <f t="shared" si="0"/>
        <v>156.06</v>
      </c>
      <c r="AC7" s="32">
        <f t="shared" si="0"/>
        <v>36893600</v>
      </c>
      <c r="AD7" s="26">
        <f t="shared" si="0"/>
        <v>1.8575231481481478E-4</v>
      </c>
      <c r="AE7" s="27">
        <f t="shared" si="0"/>
        <v>172.47</v>
      </c>
      <c r="AF7" s="32">
        <f t="shared" si="0"/>
        <v>36893612</v>
      </c>
      <c r="AG7" s="26">
        <f t="shared" si="0"/>
        <v>1.4167824074074072E-4</v>
      </c>
      <c r="AH7" s="27">
        <f t="shared" si="0"/>
        <v>145.33999999999997</v>
      </c>
      <c r="AI7" s="32">
        <f t="shared" si="0"/>
        <v>36894600</v>
      </c>
      <c r="AJ7" s="26">
        <f>AVERAGE(AA7,AD7,AG7)</f>
        <v>1.6351466049382716E-4</v>
      </c>
      <c r="AK7" s="27">
        <f>AVERAGE(AB7,AE7,AH7)</f>
        <v>157.95666666666665</v>
      </c>
      <c r="AL7" s="32">
        <f>AVERAGE(AC7,AF7,AI7)</f>
        <v>36893937.333333336</v>
      </c>
    </row>
    <row r="8" spans="2:38" ht="36" customHeight="1">
      <c r="B8" s="5" t="s">
        <v>145</v>
      </c>
      <c r="C8" s="16" t="s">
        <v>146</v>
      </c>
      <c r="D8" s="16" t="s">
        <v>147</v>
      </c>
      <c r="E8" s="35"/>
      <c r="F8" s="16" t="s">
        <v>148</v>
      </c>
      <c r="G8" s="16" t="s">
        <v>149</v>
      </c>
      <c r="H8" s="35"/>
      <c r="I8" s="21"/>
      <c r="J8" s="16" t="s">
        <v>135</v>
      </c>
      <c r="K8" s="35"/>
      <c r="L8" s="35"/>
      <c r="M8" s="21"/>
      <c r="N8" s="16" t="s">
        <v>150</v>
      </c>
      <c r="O8" s="16" t="s">
        <v>140</v>
      </c>
      <c r="P8" s="16">
        <v>207772</v>
      </c>
      <c r="Q8" s="23">
        <v>1.076701388888889E-3</v>
      </c>
      <c r="R8" s="16">
        <v>3.36</v>
      </c>
      <c r="S8" s="16">
        <v>86.95</v>
      </c>
      <c r="T8" s="24">
        <v>0.96</v>
      </c>
      <c r="U8" s="16" t="s">
        <v>141</v>
      </c>
      <c r="V8" s="16" t="s">
        <v>140</v>
      </c>
      <c r="W8" s="25" t="s">
        <v>142</v>
      </c>
      <c r="X8" s="26">
        <v>5.4484953703703716E-4</v>
      </c>
      <c r="Y8" s="27">
        <v>19.170000000000002</v>
      </c>
      <c r="Z8" s="32">
        <v>3035704</v>
      </c>
      <c r="AA8" s="26">
        <v>5.0936342592592591E-4</v>
      </c>
      <c r="AB8" s="27">
        <v>24.4</v>
      </c>
      <c r="AC8" s="32">
        <v>3041344</v>
      </c>
      <c r="AD8" s="26">
        <v>4.986574074074074E-4</v>
      </c>
      <c r="AE8" s="27">
        <v>25.22</v>
      </c>
      <c r="AF8" s="32">
        <v>3043420</v>
      </c>
      <c r="AG8" s="26">
        <v>5.0931712962962964E-4</v>
      </c>
      <c r="AH8" s="27">
        <v>23.18</v>
      </c>
      <c r="AI8" s="28">
        <v>3039788</v>
      </c>
    </row>
    <row r="9" spans="2:38" ht="36" customHeight="1">
      <c r="B9" s="5"/>
      <c r="C9" s="16"/>
      <c r="D9" s="16"/>
      <c r="E9" s="35"/>
      <c r="F9" s="16"/>
      <c r="G9" s="16"/>
      <c r="H9" s="35"/>
      <c r="I9" s="21"/>
      <c r="J9" s="16"/>
      <c r="K9" s="35"/>
      <c r="L9" s="35"/>
      <c r="M9" s="21"/>
      <c r="N9" s="16"/>
      <c r="O9" s="16"/>
      <c r="P9" s="16"/>
      <c r="Q9" s="23"/>
      <c r="R9" s="16"/>
      <c r="S9" s="16"/>
      <c r="T9" s="24"/>
      <c r="U9" s="16"/>
      <c r="V9" s="16"/>
      <c r="W9" s="25" t="s">
        <v>143</v>
      </c>
      <c r="X9" s="26">
        <v>2.3383796296296295E-3</v>
      </c>
      <c r="Y9" s="27">
        <v>113.64</v>
      </c>
      <c r="Z9" s="32">
        <v>2837876</v>
      </c>
      <c r="AA9" s="26">
        <v>2.3959374999999996E-3</v>
      </c>
      <c r="AB9" s="27">
        <v>123.29</v>
      </c>
      <c r="AC9" s="32">
        <v>2815236</v>
      </c>
      <c r="AD9" s="26">
        <v>2.4428472222222221E-3</v>
      </c>
      <c r="AE9" s="27">
        <v>123.35</v>
      </c>
      <c r="AF9" s="32">
        <v>2824108</v>
      </c>
      <c r="AG9" s="26">
        <v>2.4537152777777778E-3</v>
      </c>
      <c r="AH9" s="27">
        <v>119.03</v>
      </c>
      <c r="AI9" s="28">
        <v>2825680</v>
      </c>
    </row>
    <row r="10" spans="2:38" ht="36" customHeight="1">
      <c r="B10" s="5"/>
      <c r="C10" s="16"/>
      <c r="D10" s="16"/>
      <c r="E10" s="35"/>
      <c r="F10" s="16"/>
      <c r="G10" s="16"/>
      <c r="H10" s="35"/>
      <c r="I10" s="21"/>
      <c r="J10" s="16"/>
      <c r="K10" s="35"/>
      <c r="L10" s="35"/>
      <c r="M10" s="21"/>
      <c r="N10" s="16"/>
      <c r="O10" s="16"/>
      <c r="P10" s="16"/>
      <c r="Q10" s="23"/>
      <c r="R10" s="16"/>
      <c r="S10" s="16"/>
      <c r="T10" s="24"/>
      <c r="U10" s="16"/>
      <c r="V10" s="16"/>
      <c r="W10" s="25" t="s">
        <v>25</v>
      </c>
      <c r="X10" s="26">
        <v>3.4739583333333329E-4</v>
      </c>
      <c r="Y10" s="27">
        <v>24.89</v>
      </c>
      <c r="Z10" s="32">
        <v>2946824</v>
      </c>
      <c r="AA10" s="26">
        <v>3.4725694444444441E-4</v>
      </c>
      <c r="AB10" s="27">
        <v>22.17</v>
      </c>
      <c r="AC10" s="28">
        <v>2948128</v>
      </c>
      <c r="AD10" s="26">
        <v>3.4724537037037032E-4</v>
      </c>
      <c r="AE10" s="27">
        <v>20.05</v>
      </c>
      <c r="AF10" s="32">
        <v>2931704</v>
      </c>
      <c r="AG10" s="26">
        <v>3.3664351851851851E-4</v>
      </c>
      <c r="AH10" s="27">
        <v>24.83</v>
      </c>
      <c r="AI10" s="28">
        <v>2969556</v>
      </c>
    </row>
    <row r="11" spans="2:38" ht="36" customHeight="1">
      <c r="B11" s="5"/>
      <c r="C11" s="16"/>
      <c r="D11" s="16"/>
      <c r="E11" s="35"/>
      <c r="F11" s="16"/>
      <c r="G11" s="16"/>
      <c r="H11" s="35"/>
      <c r="I11" s="21"/>
      <c r="J11" s="16"/>
      <c r="K11" s="35"/>
      <c r="L11" s="35"/>
      <c r="M11" s="21"/>
      <c r="N11" s="16"/>
      <c r="O11" s="16"/>
      <c r="P11" s="16"/>
      <c r="Q11" s="23"/>
      <c r="R11" s="16"/>
      <c r="S11" s="16"/>
      <c r="T11" s="24"/>
      <c r="U11" s="16"/>
      <c r="V11" s="16"/>
      <c r="W11" s="25" t="s">
        <v>144</v>
      </c>
      <c r="X11" s="26">
        <f t="shared" ref="X11:AI11" si="1">SUM(X8:X10)</f>
        <v>3.230625E-3</v>
      </c>
      <c r="Y11" s="27">
        <f t="shared" si="1"/>
        <v>157.69999999999999</v>
      </c>
      <c r="Z11" s="32">
        <f t="shared" si="1"/>
        <v>8820404</v>
      </c>
      <c r="AA11" s="26">
        <f t="shared" si="1"/>
        <v>3.2525578703703701E-3</v>
      </c>
      <c r="AB11" s="27">
        <f t="shared" si="1"/>
        <v>169.86</v>
      </c>
      <c r="AC11" s="32">
        <f t="shared" si="1"/>
        <v>8804708</v>
      </c>
      <c r="AD11" s="26">
        <f t="shared" si="1"/>
        <v>3.2887499999999996E-3</v>
      </c>
      <c r="AE11" s="27">
        <f t="shared" si="1"/>
        <v>168.62</v>
      </c>
      <c r="AF11" s="32">
        <f t="shared" si="1"/>
        <v>8799232</v>
      </c>
      <c r="AG11" s="26">
        <f t="shared" si="1"/>
        <v>3.299675925925926E-3</v>
      </c>
      <c r="AH11" s="27">
        <f t="shared" si="1"/>
        <v>167.04000000000002</v>
      </c>
      <c r="AI11" s="32">
        <f t="shared" si="1"/>
        <v>8835024</v>
      </c>
      <c r="AJ11" s="26">
        <f>AVERAGE(AA11,AD11,AG11)</f>
        <v>3.2803279320987653E-3</v>
      </c>
      <c r="AK11" s="27">
        <f>AVERAGE(AB11,AE11,AH11)</f>
        <v>168.50666666666669</v>
      </c>
      <c r="AL11" s="32">
        <f>AVERAGE(AC11,AF11,AI11)</f>
        <v>8812988</v>
      </c>
    </row>
    <row r="12" spans="2:38" ht="36" customHeight="1">
      <c r="B12" s="5" t="s">
        <v>151</v>
      </c>
      <c r="C12" s="16" t="s">
        <v>152</v>
      </c>
      <c r="D12" s="16" t="s">
        <v>153</v>
      </c>
      <c r="E12" s="16" t="s">
        <v>154</v>
      </c>
      <c r="F12" s="16" t="s">
        <v>148</v>
      </c>
      <c r="G12" s="35"/>
      <c r="H12" s="35"/>
      <c r="I12" s="16" t="s">
        <v>155</v>
      </c>
      <c r="J12" s="16" t="s">
        <v>135</v>
      </c>
      <c r="K12" s="35"/>
      <c r="L12" s="35"/>
      <c r="M12" s="22" t="s">
        <v>156</v>
      </c>
      <c r="N12" s="16" t="s">
        <v>157</v>
      </c>
      <c r="O12" s="16" t="s">
        <v>158</v>
      </c>
      <c r="P12" s="16">
        <v>18761624</v>
      </c>
      <c r="Q12" s="23">
        <v>9.456793981481481E-3</v>
      </c>
      <c r="R12" s="16">
        <v>47.61</v>
      </c>
      <c r="S12" s="16">
        <v>761.91</v>
      </c>
      <c r="T12" s="36">
        <v>0.99</v>
      </c>
      <c r="U12" s="16" t="s">
        <v>159</v>
      </c>
      <c r="V12" s="16" t="s">
        <v>140</v>
      </c>
      <c r="W12" s="25" t="s">
        <v>142</v>
      </c>
      <c r="X12" s="26">
        <v>1.1352430555555554E-3</v>
      </c>
      <c r="Y12" s="27">
        <v>31.25</v>
      </c>
      <c r="Z12" s="32">
        <v>4820664</v>
      </c>
      <c r="AA12" s="26">
        <v>1.1579629629629629E-3</v>
      </c>
      <c r="AB12" s="27">
        <v>31.33</v>
      </c>
      <c r="AC12" s="32">
        <v>4767384</v>
      </c>
      <c r="AD12" s="26">
        <v>1.1461574074074074E-3</v>
      </c>
      <c r="AE12" s="27">
        <v>30.83</v>
      </c>
      <c r="AF12" s="32">
        <v>4786044</v>
      </c>
      <c r="AG12" s="26">
        <v>1.378298611111111E-3</v>
      </c>
      <c r="AH12" s="27">
        <v>69.540000000000006</v>
      </c>
      <c r="AI12" s="28">
        <v>4800648</v>
      </c>
    </row>
    <row r="13" spans="2:38" ht="36" customHeight="1">
      <c r="B13" s="5"/>
      <c r="C13" s="16"/>
      <c r="D13" s="16"/>
      <c r="E13" s="16"/>
      <c r="F13" s="16"/>
      <c r="G13" s="35"/>
      <c r="H13" s="35"/>
      <c r="I13" s="16"/>
      <c r="J13" s="16"/>
      <c r="K13" s="35"/>
      <c r="L13" s="35"/>
      <c r="M13" s="22"/>
      <c r="N13" s="16"/>
      <c r="O13" s="16"/>
      <c r="P13" s="16"/>
      <c r="Q13" s="23"/>
      <c r="R13" s="16"/>
      <c r="S13" s="16"/>
      <c r="T13" s="36"/>
      <c r="U13" s="16"/>
      <c r="V13" s="16"/>
      <c r="W13" s="25" t="s">
        <v>143</v>
      </c>
      <c r="X13" s="26">
        <v>7.408564814814815E-2</v>
      </c>
      <c r="Y13" s="27">
        <v>800.56</v>
      </c>
      <c r="Z13" s="32">
        <v>121768988</v>
      </c>
      <c r="AA13" s="26">
        <v>7.3819444444444451E-2</v>
      </c>
      <c r="AB13" s="27">
        <v>684.93</v>
      </c>
      <c r="AC13" s="32">
        <v>115853980</v>
      </c>
      <c r="AD13" s="26">
        <v>7.2546296296296289E-2</v>
      </c>
      <c r="AE13" s="27">
        <v>691.45</v>
      </c>
      <c r="AF13" s="32">
        <v>118095644</v>
      </c>
      <c r="AG13" s="26">
        <v>7.9895833333333333E-2</v>
      </c>
      <c r="AH13" s="27">
        <v>1775.31</v>
      </c>
      <c r="AI13" s="28">
        <v>112868160</v>
      </c>
    </row>
    <row r="14" spans="2:38" ht="36" customHeight="1">
      <c r="B14" s="5"/>
      <c r="C14" s="16"/>
      <c r="D14" s="16"/>
      <c r="E14" s="16"/>
      <c r="F14" s="16"/>
      <c r="G14" s="35"/>
      <c r="H14" s="35"/>
      <c r="I14" s="16"/>
      <c r="J14" s="16"/>
      <c r="K14" s="35"/>
      <c r="L14" s="35"/>
      <c r="M14" s="22"/>
      <c r="N14" s="16" t="s">
        <v>157</v>
      </c>
      <c r="O14" s="16" t="s">
        <v>158</v>
      </c>
      <c r="P14" s="16">
        <v>19284552</v>
      </c>
      <c r="Q14" s="23">
        <v>8.1488657407407395E-3</v>
      </c>
      <c r="R14" s="16">
        <v>36.82</v>
      </c>
      <c r="S14" s="16">
        <v>661.37</v>
      </c>
      <c r="T14" s="24">
        <v>0.99</v>
      </c>
      <c r="U14" s="16"/>
      <c r="V14" s="16"/>
      <c r="W14" s="25" t="s">
        <v>25</v>
      </c>
      <c r="X14" s="26">
        <v>4.8689814814814814E-4</v>
      </c>
      <c r="Y14" s="27">
        <v>20.100000000000001</v>
      </c>
      <c r="Z14" s="32">
        <v>3886836</v>
      </c>
      <c r="AA14" s="26">
        <v>4.9824074074074072E-4</v>
      </c>
      <c r="AB14" s="27">
        <v>20.41</v>
      </c>
      <c r="AC14" s="32">
        <v>3884960</v>
      </c>
      <c r="AD14" s="26">
        <v>4.9787037037037042E-4</v>
      </c>
      <c r="AE14" s="27">
        <v>20.07</v>
      </c>
      <c r="AF14" s="32">
        <v>3884864</v>
      </c>
      <c r="AG14" s="26">
        <v>5.3346064814814814E-4</v>
      </c>
      <c r="AH14" s="27">
        <v>21.42</v>
      </c>
      <c r="AI14" s="28">
        <v>3885076</v>
      </c>
    </row>
    <row r="15" spans="2:38" ht="36" customHeight="1">
      <c r="B15" s="5"/>
      <c r="C15" s="16"/>
      <c r="D15" s="16"/>
      <c r="E15" s="16"/>
      <c r="F15" s="16"/>
      <c r="G15" s="35"/>
      <c r="H15" s="35"/>
      <c r="I15" s="16"/>
      <c r="J15" s="16"/>
      <c r="K15" s="35"/>
      <c r="L15" s="35"/>
      <c r="M15" s="22"/>
      <c r="N15" s="16"/>
      <c r="O15" s="16"/>
      <c r="P15" s="16"/>
      <c r="Q15" s="23"/>
      <c r="R15" s="16"/>
      <c r="S15" s="16"/>
      <c r="T15" s="24"/>
      <c r="U15" s="16"/>
      <c r="V15" s="16"/>
      <c r="W15" s="25" t="s">
        <v>144</v>
      </c>
      <c r="X15" s="26">
        <f t="shared" ref="X15:AI15" si="2">SUM(X12:X14)</f>
        <v>7.5707789351851851E-2</v>
      </c>
      <c r="Y15" s="27">
        <f t="shared" si="2"/>
        <v>851.91</v>
      </c>
      <c r="Z15" s="32">
        <f t="shared" si="2"/>
        <v>130476488</v>
      </c>
      <c r="AA15" s="26">
        <f t="shared" si="2"/>
        <v>7.5475648148148153E-2</v>
      </c>
      <c r="AB15" s="27">
        <f t="shared" si="2"/>
        <v>736.67</v>
      </c>
      <c r="AC15" s="32">
        <f t="shared" si="2"/>
        <v>124506324</v>
      </c>
      <c r="AD15" s="26">
        <f t="shared" si="2"/>
        <v>7.4190324074074068E-2</v>
      </c>
      <c r="AE15" s="27">
        <f t="shared" si="2"/>
        <v>742.35000000000014</v>
      </c>
      <c r="AF15" s="32">
        <f t="shared" si="2"/>
        <v>126766552</v>
      </c>
      <c r="AG15" s="26">
        <f t="shared" si="2"/>
        <v>8.1807592592592585E-2</v>
      </c>
      <c r="AH15" s="27">
        <f t="shared" si="2"/>
        <v>1866.27</v>
      </c>
      <c r="AI15" s="32">
        <f t="shared" si="2"/>
        <v>121553884</v>
      </c>
      <c r="AJ15" s="26">
        <f>AVERAGE(AA15,AD15,AG15)</f>
        <v>7.7157854938271597E-2</v>
      </c>
      <c r="AK15" s="27">
        <f>AVERAGE(AB15,AE15,AH15)</f>
        <v>1115.0966666666666</v>
      </c>
      <c r="AL15" s="32">
        <f>AVERAGE(AC15,AF15,AI15)</f>
        <v>124275586.66666667</v>
      </c>
    </row>
    <row r="16" spans="2:38" ht="114.75">
      <c r="B16" s="37" t="s">
        <v>160</v>
      </c>
      <c r="C16" s="9" t="s">
        <v>161</v>
      </c>
      <c r="D16" s="9" t="s">
        <v>162</v>
      </c>
      <c r="E16" s="9" t="s">
        <v>163</v>
      </c>
      <c r="F16" s="9" t="s">
        <v>164</v>
      </c>
      <c r="G16" s="9" t="s">
        <v>165</v>
      </c>
      <c r="J16" s="9" t="s">
        <v>166</v>
      </c>
      <c r="K16" s="9" t="s">
        <v>167</v>
      </c>
      <c r="L16" s="9" t="s">
        <v>168</v>
      </c>
      <c r="M16" s="38" t="s">
        <v>169</v>
      </c>
    </row>
    <row r="17" spans="2:38" ht="71.25">
      <c r="B17" s="37" t="s">
        <v>170</v>
      </c>
      <c r="D17" s="9" t="s">
        <v>171</v>
      </c>
      <c r="J17" s="9" t="s">
        <v>172</v>
      </c>
      <c r="K17" s="9" t="s">
        <v>173</v>
      </c>
      <c r="L17" s="9" t="s">
        <v>174</v>
      </c>
      <c r="M17" s="38" t="s">
        <v>175</v>
      </c>
    </row>
    <row r="18" spans="2:38" customFormat="1" ht="36" customHeight="1">
      <c r="I18" s="39"/>
      <c r="Q18" s="40"/>
      <c r="T18" s="39"/>
      <c r="W18" s="41"/>
      <c r="X18" s="40"/>
      <c r="Y18" s="42"/>
      <c r="Z18" s="43"/>
      <c r="AA18" s="40"/>
      <c r="AB18" s="27"/>
      <c r="AC18" s="32"/>
      <c r="AD18" s="26"/>
      <c r="AE18" s="27"/>
      <c r="AF18" s="43"/>
      <c r="AG18" s="40"/>
      <c r="AH18" s="42"/>
      <c r="AI18" s="44"/>
      <c r="AJ18" s="45"/>
      <c r="AK18" s="46"/>
      <c r="AL18" s="44"/>
    </row>
    <row r="19" spans="2:38" ht="36" customHeight="1">
      <c r="AB19" s="42"/>
      <c r="AC19" s="43"/>
      <c r="AD19" s="40"/>
      <c r="AE19" s="42"/>
    </row>
    <row r="20" spans="2:38" ht="36" customHeight="1"/>
    <row r="21" spans="2:38" ht="36" customHeight="1"/>
    <row r="22" spans="2:38" ht="36" customHeight="1"/>
    <row r="23" spans="2:38" ht="36" customHeight="1"/>
    <row r="24" spans="2:38" ht="36" customHeight="1"/>
    <row r="25" spans="2:38" ht="36" customHeight="1"/>
    <row r="26" spans="2:38" ht="36" customHeight="1"/>
    <row r="27" spans="2:38" ht="36" customHeight="1"/>
    <row r="28" spans="2:38" ht="36" customHeight="1"/>
    <row r="29" spans="2:38" ht="36" customHeight="1"/>
    <row r="30" spans="2:38" ht="36" customHeight="1"/>
    <row r="31" spans="2:38" ht="36" customHeight="1"/>
    <row r="32" spans="2:38" ht="36" customHeight="1"/>
    <row r="33" ht="36" customHeight="1"/>
    <row r="34" ht="36" customHeight="1"/>
    <row r="35" ht="36" customHeight="1"/>
    <row r="36" ht="36" customHeight="1"/>
    <row r="37" ht="36" customHeight="1"/>
    <row r="38" ht="36" customHeight="1"/>
  </sheetData>
  <mergeCells count="79">
    <mergeCell ref="U12:U15"/>
    <mergeCell ref="V12:V15"/>
    <mergeCell ref="N14:N15"/>
    <mergeCell ref="O14:O15"/>
    <mergeCell ref="P14:P15"/>
    <mergeCell ref="Q14:Q15"/>
    <mergeCell ref="R14:R15"/>
    <mergeCell ref="S14:S15"/>
    <mergeCell ref="T14:T15"/>
    <mergeCell ref="O12:O13"/>
    <mergeCell ref="P12:P13"/>
    <mergeCell ref="Q12:Q13"/>
    <mergeCell ref="R12:R13"/>
    <mergeCell ref="S12:S13"/>
    <mergeCell ref="T12:T13"/>
    <mergeCell ref="I12:I15"/>
    <mergeCell ref="J12:J15"/>
    <mergeCell ref="K12:K15"/>
    <mergeCell ref="L12:L15"/>
    <mergeCell ref="M12:M15"/>
    <mergeCell ref="N12:N13"/>
    <mergeCell ref="T8:T11"/>
    <mergeCell ref="U8:U11"/>
    <mergeCell ref="V8:V11"/>
    <mergeCell ref="B12:B15"/>
    <mergeCell ref="C12:C15"/>
    <mergeCell ref="D12:D15"/>
    <mergeCell ref="E12:E15"/>
    <mergeCell ref="F12:F15"/>
    <mergeCell ref="G12:G15"/>
    <mergeCell ref="H12:H15"/>
    <mergeCell ref="N8:N11"/>
    <mergeCell ref="O8:O11"/>
    <mergeCell ref="P8:P11"/>
    <mergeCell ref="Q8:Q11"/>
    <mergeCell ref="R8:R11"/>
    <mergeCell ref="S8:S11"/>
    <mergeCell ref="H8:H11"/>
    <mergeCell ref="I8:I11"/>
    <mergeCell ref="J8:J11"/>
    <mergeCell ref="K8:K11"/>
    <mergeCell ref="L8:L11"/>
    <mergeCell ref="M8:M11"/>
    <mergeCell ref="S4:S7"/>
    <mergeCell ref="T4:T7"/>
    <mergeCell ref="U4:U7"/>
    <mergeCell ref="V4:V7"/>
    <mergeCell ref="B8:B11"/>
    <mergeCell ref="C8:C11"/>
    <mergeCell ref="D8:D11"/>
    <mergeCell ref="E8:E11"/>
    <mergeCell ref="F8:F11"/>
    <mergeCell ref="G8:G11"/>
    <mergeCell ref="M4:M7"/>
    <mergeCell ref="N4:N7"/>
    <mergeCell ref="O4:O7"/>
    <mergeCell ref="P4:P7"/>
    <mergeCell ref="Q4:Q7"/>
    <mergeCell ref="R4:R7"/>
    <mergeCell ref="G4:G7"/>
    <mergeCell ref="H4:H7"/>
    <mergeCell ref="I4:I7"/>
    <mergeCell ref="J4:J7"/>
    <mergeCell ref="K4:K7"/>
    <mergeCell ref="L4:L7"/>
    <mergeCell ref="AJ2:AL2"/>
    <mergeCell ref="B4:B7"/>
    <mergeCell ref="C4:C7"/>
    <mergeCell ref="D4:D7"/>
    <mergeCell ref="E4:E7"/>
    <mergeCell ref="F4:F7"/>
    <mergeCell ref="N1:T1"/>
    <mergeCell ref="U1:AI1"/>
    <mergeCell ref="G2:H2"/>
    <mergeCell ref="J2:M2"/>
    <mergeCell ref="X2:Z2"/>
    <mergeCell ref="AA2:AC2"/>
    <mergeCell ref="AD2:AF2"/>
    <mergeCell ref="AG2:AI2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0"/>
  <sheetViews>
    <sheetView topLeftCell="AR1" zoomScale="70" zoomScaleNormal="70" workbookViewId="0">
      <selection activeCell="BB12" sqref="BB12"/>
    </sheetView>
  </sheetViews>
  <sheetFormatPr defaultRowHeight="14.25"/>
  <cols>
    <col min="1" max="3" width="10.625" style="9" customWidth="1"/>
    <col min="4" max="4" width="11.5" style="9" customWidth="1"/>
    <col min="5" max="5" width="10.625" style="25" customWidth="1"/>
    <col min="6" max="6" width="10.625" style="26" customWidth="1"/>
    <col min="7" max="7" width="10.625" style="27" customWidth="1"/>
    <col min="8" max="8" width="10.625" style="28" customWidth="1"/>
    <col min="9" max="9" width="10.625" style="26" customWidth="1"/>
    <col min="10" max="10" width="10.625" style="27" customWidth="1"/>
    <col min="11" max="11" width="10.625" style="28" customWidth="1"/>
    <col min="12" max="12" width="10.625" style="26" customWidth="1"/>
    <col min="13" max="13" width="10.625" style="27" customWidth="1"/>
    <col min="14" max="14" width="10.625" style="28" customWidth="1"/>
    <col min="15" max="15" width="10.625" style="26" customWidth="1"/>
    <col min="16" max="16" width="10.625" style="27" customWidth="1"/>
    <col min="17" max="17" width="14.625" style="28" customWidth="1"/>
    <col min="18" max="18" width="10.625" style="33" customWidth="1"/>
    <col min="19" max="19" width="10.625" style="34" customWidth="1"/>
    <col min="20" max="20" width="10.625" style="28" customWidth="1"/>
    <col min="21" max="36" width="10.625" style="9" customWidth="1"/>
    <col min="37" max="37" width="23.625" style="9" customWidth="1"/>
    <col min="38" max="38" width="23" style="9" customWidth="1"/>
    <col min="39" max="44" width="10.625" style="9" customWidth="1"/>
    <col min="45" max="45" width="25" style="9" customWidth="1"/>
    <col min="46" max="46" width="11.5" style="9" customWidth="1"/>
    <col min="47" max="988" width="10.625" style="9" customWidth="1"/>
    <col min="989" max="1006" width="10.625" customWidth="1"/>
  </cols>
  <sheetData>
    <row r="1" spans="1:46">
      <c r="B1" s="3"/>
      <c r="C1" s="5" t="s">
        <v>90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6"/>
      <c r="S1" s="7"/>
      <c r="T1" s="8"/>
    </row>
    <row r="2" spans="1:46">
      <c r="B2" s="3"/>
      <c r="C2" s="14"/>
      <c r="D2" s="14"/>
      <c r="E2" s="14"/>
      <c r="F2" s="15" t="s">
        <v>98</v>
      </c>
      <c r="G2" s="15"/>
      <c r="H2" s="15"/>
      <c r="I2" s="15" t="s">
        <v>99</v>
      </c>
      <c r="J2" s="15"/>
      <c r="K2" s="15"/>
      <c r="L2" s="15" t="s">
        <v>100</v>
      </c>
      <c r="M2" s="15"/>
      <c r="N2" s="15"/>
      <c r="O2" s="15" t="s">
        <v>101</v>
      </c>
      <c r="P2" s="15"/>
      <c r="Q2" s="15"/>
      <c r="R2" s="15" t="s">
        <v>102</v>
      </c>
      <c r="S2" s="15"/>
      <c r="T2" s="15"/>
      <c r="X2" s="15" t="s">
        <v>102</v>
      </c>
      <c r="Y2" s="15"/>
      <c r="Z2" s="15"/>
      <c r="AG2" s="15" t="s">
        <v>102</v>
      </c>
      <c r="AH2" s="15"/>
      <c r="AI2" s="15"/>
      <c r="AJ2" s="15"/>
      <c r="AK2" s="18"/>
      <c r="AL2" s="47"/>
      <c r="AM2" s="20"/>
    </row>
    <row r="3" spans="1:46" ht="28.5">
      <c r="B3" s="3"/>
      <c r="C3" s="14" t="s">
        <v>121</v>
      </c>
      <c r="D3" s="14" t="s">
        <v>122</v>
      </c>
      <c r="E3" s="14" t="s">
        <v>123</v>
      </c>
      <c r="F3" s="18" t="s">
        <v>124</v>
      </c>
      <c r="G3" s="19" t="s">
        <v>125</v>
      </c>
      <c r="H3" s="20" t="s">
        <v>126</v>
      </c>
      <c r="I3" s="18" t="s">
        <v>124</v>
      </c>
      <c r="J3" s="19" t="s">
        <v>125</v>
      </c>
      <c r="K3" s="20" t="s">
        <v>127</v>
      </c>
      <c r="L3" s="18" t="s">
        <v>124</v>
      </c>
      <c r="M3" s="19" t="s">
        <v>125</v>
      </c>
      <c r="N3" s="20" t="s">
        <v>127</v>
      </c>
      <c r="O3" s="18" t="s">
        <v>124</v>
      </c>
      <c r="P3" s="19" t="s">
        <v>125</v>
      </c>
      <c r="Q3" s="20" t="s">
        <v>127</v>
      </c>
      <c r="R3" s="18" t="s">
        <v>124</v>
      </c>
      <c r="S3" s="19" t="s">
        <v>125</v>
      </c>
      <c r="T3" s="20" t="s">
        <v>127</v>
      </c>
      <c r="X3" s="18" t="s">
        <v>176</v>
      </c>
      <c r="Y3" s="19" t="s">
        <v>125</v>
      </c>
      <c r="Z3" s="20" t="s">
        <v>126</v>
      </c>
      <c r="AA3" s="9" t="s">
        <v>177</v>
      </c>
      <c r="AF3" s="9">
        <v>26000</v>
      </c>
      <c r="AG3" s="18" t="s">
        <v>124</v>
      </c>
      <c r="AH3" s="18" t="s">
        <v>176</v>
      </c>
      <c r="AI3" s="19" t="s">
        <v>125</v>
      </c>
      <c r="AJ3" s="20" t="s">
        <v>127</v>
      </c>
      <c r="AK3" s="18" t="s">
        <v>178</v>
      </c>
      <c r="AL3" s="19" t="s">
        <v>179</v>
      </c>
      <c r="AM3" s="20" t="s">
        <v>180</v>
      </c>
      <c r="AR3" s="18" t="s">
        <v>178</v>
      </c>
      <c r="AS3" s="19" t="s">
        <v>179</v>
      </c>
      <c r="AT3" s="20" t="s">
        <v>180</v>
      </c>
    </row>
    <row r="4" spans="1:46" ht="36" customHeight="1">
      <c r="B4" s="5" t="s">
        <v>128</v>
      </c>
      <c r="C4" s="16" t="s">
        <v>141</v>
      </c>
      <c r="D4" s="16" t="s">
        <v>140</v>
      </c>
      <c r="E4" s="25" t="s">
        <v>142</v>
      </c>
      <c r="F4" s="26">
        <v>4.9656481481481479E-3</v>
      </c>
      <c r="G4" s="27">
        <v>57.75</v>
      </c>
      <c r="H4" s="28">
        <v>5444756</v>
      </c>
      <c r="I4" s="26">
        <v>3.4733796296296298E-5</v>
      </c>
      <c r="J4" s="29">
        <v>6.49</v>
      </c>
      <c r="K4" s="28">
        <v>5444600</v>
      </c>
      <c r="L4" s="31">
        <v>3.4745370370370373E-5</v>
      </c>
      <c r="M4" s="29">
        <v>6.45</v>
      </c>
      <c r="N4" s="28">
        <v>5444400</v>
      </c>
      <c r="O4" s="26">
        <v>2.4155092592592591E-5</v>
      </c>
      <c r="P4" s="27">
        <v>5.66</v>
      </c>
      <c r="Q4" s="28">
        <v>5444240</v>
      </c>
      <c r="R4" s="33">
        <f t="shared" ref="R4:T12" si="0">(I4+L4+O4)/3</f>
        <v>3.1211419753086418E-5</v>
      </c>
      <c r="S4" s="34">
        <f t="shared" si="0"/>
        <v>6.2</v>
      </c>
      <c r="T4" s="28">
        <f t="shared" si="0"/>
        <v>5444413.333333333</v>
      </c>
      <c r="W4" s="9" t="s">
        <v>128</v>
      </c>
      <c r="X4" s="9">
        <v>15.31</v>
      </c>
      <c r="Y4" s="9">
        <v>157.95666666666699</v>
      </c>
      <c r="Z4" s="9">
        <v>36893937.333333299</v>
      </c>
      <c r="AE4" s="5" t="s">
        <v>128</v>
      </c>
      <c r="AF4" s="9" t="s">
        <v>25</v>
      </c>
      <c r="AG4" s="33">
        <v>2.3761574074074073E-5</v>
      </c>
      <c r="AH4" s="34">
        <v>2.5299999999999998</v>
      </c>
      <c r="AI4" s="34">
        <v>2.5133333333333301</v>
      </c>
      <c r="AJ4" s="28">
        <v>3154660</v>
      </c>
      <c r="AK4" s="9">
        <f t="shared" ref="AK4:AL12" si="1">26000/(AH4/60)</f>
        <v>616600.79051383398</v>
      </c>
      <c r="AL4" s="9">
        <f t="shared" si="1"/>
        <v>620689.65517241461</v>
      </c>
      <c r="AM4" s="9">
        <f t="shared" ref="AM4:AM12" si="2">AJ4/1000000</f>
        <v>3.1546599999999998</v>
      </c>
      <c r="AP4" s="5" t="s">
        <v>128</v>
      </c>
      <c r="AQ4" s="9" t="s">
        <v>25</v>
      </c>
      <c r="AR4" s="9">
        <v>616600.79051383398</v>
      </c>
      <c r="AS4" s="9">
        <v>620689.65517241403</v>
      </c>
      <c r="AT4" s="9">
        <v>3.1546599999999998</v>
      </c>
    </row>
    <row r="5" spans="1:46" ht="36" customHeight="1">
      <c r="B5" s="5"/>
      <c r="C5" s="16"/>
      <c r="D5" s="16"/>
      <c r="E5" s="25" t="s">
        <v>143</v>
      </c>
      <c r="F5" s="26">
        <v>3.309135416666667E-2</v>
      </c>
      <c r="G5" s="27">
        <v>187.79</v>
      </c>
      <c r="H5" s="28">
        <v>28294732</v>
      </c>
      <c r="I5" s="26">
        <v>1.0450231481481482E-4</v>
      </c>
      <c r="J5" s="29">
        <v>146.91</v>
      </c>
      <c r="K5" s="28">
        <v>28294360</v>
      </c>
      <c r="L5" s="31">
        <v>1.2738425925925924E-4</v>
      </c>
      <c r="M5" s="29">
        <v>163.59</v>
      </c>
      <c r="N5" s="28">
        <v>28294508</v>
      </c>
      <c r="O5" s="26">
        <v>9.373842592592592E-5</v>
      </c>
      <c r="P5" s="27">
        <v>137.22999999999999</v>
      </c>
      <c r="Q5" s="28">
        <v>28295724</v>
      </c>
      <c r="R5" s="33">
        <f t="shared" si="0"/>
        <v>1.0854166666666667E-4</v>
      </c>
      <c r="S5" s="34">
        <f t="shared" si="0"/>
        <v>149.24333333333334</v>
      </c>
      <c r="T5" s="28">
        <f t="shared" si="0"/>
        <v>28294864</v>
      </c>
      <c r="W5" s="9" t="s">
        <v>181</v>
      </c>
      <c r="X5" s="9">
        <v>284.74</v>
      </c>
      <c r="Y5" s="9">
        <v>168.506666666667</v>
      </c>
      <c r="Z5" s="9">
        <v>8812988</v>
      </c>
      <c r="AE5" s="5"/>
      <c r="AF5" s="9" t="s">
        <v>26</v>
      </c>
      <c r="AG5" s="33">
        <v>1.0506944444444446E-4</v>
      </c>
      <c r="AH5" s="34">
        <v>9.7799999999999994</v>
      </c>
      <c r="AI5" s="34">
        <v>149.243333333333</v>
      </c>
      <c r="AJ5" s="28">
        <v>28294864</v>
      </c>
      <c r="AK5" s="9">
        <f t="shared" si="1"/>
        <v>159509.20245398776</v>
      </c>
      <c r="AL5" s="9">
        <f t="shared" si="1"/>
        <v>10452.728206731759</v>
      </c>
      <c r="AM5" s="9">
        <f t="shared" si="2"/>
        <v>28.294864</v>
      </c>
      <c r="AP5" s="5"/>
      <c r="AQ5" s="9" t="s">
        <v>26</v>
      </c>
      <c r="AR5" s="9">
        <v>159509.20245398799</v>
      </c>
      <c r="AS5" s="9">
        <v>10452.728206731699</v>
      </c>
      <c r="AT5" s="9">
        <v>28.294864</v>
      </c>
    </row>
    <row r="6" spans="1:46" ht="36" customHeight="1">
      <c r="B6" s="5"/>
      <c r="C6" s="16"/>
      <c r="D6" s="16"/>
      <c r="E6" s="25" t="s">
        <v>25</v>
      </c>
      <c r="F6" s="26">
        <v>2.7549999999999996E-3</v>
      </c>
      <c r="G6" s="27">
        <v>15.44</v>
      </c>
      <c r="H6" s="28">
        <v>3154760</v>
      </c>
      <c r="I6" s="26">
        <v>2.3877314814814813E-5</v>
      </c>
      <c r="J6" s="29">
        <v>2.66</v>
      </c>
      <c r="K6" s="28">
        <v>3154640</v>
      </c>
      <c r="L6" s="31">
        <v>2.3622685185185183E-5</v>
      </c>
      <c r="M6" s="29">
        <v>2.4300000000000002</v>
      </c>
      <c r="N6" s="28">
        <v>3154704</v>
      </c>
      <c r="O6" s="26">
        <v>2.3784722222222221E-5</v>
      </c>
      <c r="P6" s="27">
        <v>2.4500000000000002</v>
      </c>
      <c r="Q6" s="28">
        <v>3154636</v>
      </c>
      <c r="R6" s="33">
        <f t="shared" si="0"/>
        <v>2.3761574074074073E-5</v>
      </c>
      <c r="S6" s="34">
        <f t="shared" si="0"/>
        <v>2.5133333333333332</v>
      </c>
      <c r="T6" s="28">
        <f t="shared" si="0"/>
        <v>3154660</v>
      </c>
      <c r="W6" s="9" t="s">
        <v>151</v>
      </c>
      <c r="X6" s="9">
        <v>6667.39</v>
      </c>
      <c r="Y6" s="9">
        <v>1115.09666666667</v>
      </c>
      <c r="Z6" s="9">
        <v>124275586.666667</v>
      </c>
      <c r="AE6" s="5"/>
      <c r="AF6" s="9" t="s">
        <v>27</v>
      </c>
      <c r="AG6" s="33">
        <v>3.4687499999999996E-5</v>
      </c>
      <c r="AH6" s="34">
        <v>3</v>
      </c>
      <c r="AI6" s="34">
        <v>6.2</v>
      </c>
      <c r="AJ6" s="28">
        <v>5444413.3333333302</v>
      </c>
      <c r="AK6" s="9">
        <f t="shared" si="1"/>
        <v>520000</v>
      </c>
      <c r="AL6" s="9">
        <f t="shared" si="1"/>
        <v>251612.90322580645</v>
      </c>
      <c r="AM6" s="9">
        <f t="shared" si="2"/>
        <v>5.4444133333333307</v>
      </c>
      <c r="AP6" s="5"/>
      <c r="AQ6" s="9" t="s">
        <v>27</v>
      </c>
      <c r="AR6" s="9">
        <v>520000</v>
      </c>
      <c r="AS6" s="9">
        <v>251612.90322580599</v>
      </c>
      <c r="AT6" s="9">
        <v>5.4444133333333298</v>
      </c>
    </row>
    <row r="7" spans="1:46" ht="36" customHeight="1">
      <c r="B7" s="5" t="s">
        <v>145</v>
      </c>
      <c r="C7" s="16" t="s">
        <v>141</v>
      </c>
      <c r="D7" s="16" t="s">
        <v>140</v>
      </c>
      <c r="E7" s="25" t="s">
        <v>142</v>
      </c>
      <c r="F7" s="26">
        <v>5.4484953703703716E-4</v>
      </c>
      <c r="G7" s="27">
        <v>19.170000000000002</v>
      </c>
      <c r="H7" s="28">
        <v>3035704</v>
      </c>
      <c r="I7" s="26">
        <v>5.0936342592592591E-4</v>
      </c>
      <c r="J7" s="27">
        <v>24.4</v>
      </c>
      <c r="K7" s="28">
        <v>3041344</v>
      </c>
      <c r="L7" s="26">
        <v>4.986574074074074E-4</v>
      </c>
      <c r="M7" s="27">
        <v>25.22</v>
      </c>
      <c r="N7" s="28">
        <v>3043420</v>
      </c>
      <c r="O7" s="26">
        <v>5.0931712962962964E-4</v>
      </c>
      <c r="P7" s="27">
        <v>23.18</v>
      </c>
      <c r="Q7" s="28">
        <v>3039788</v>
      </c>
      <c r="R7" s="33">
        <f t="shared" si="0"/>
        <v>5.0577932098765435E-4</v>
      </c>
      <c r="S7" s="34">
        <f t="shared" si="0"/>
        <v>24.266666666666666</v>
      </c>
      <c r="T7" s="28">
        <f t="shared" si="0"/>
        <v>3041517.3333333335</v>
      </c>
      <c r="AE7" s="5" t="s">
        <v>145</v>
      </c>
      <c r="AF7" s="9" t="s">
        <v>25</v>
      </c>
      <c r="AG7" s="33">
        <v>3.4729166666666665E-4</v>
      </c>
      <c r="AH7" s="34">
        <v>30.06</v>
      </c>
      <c r="AI7" s="34">
        <v>22.35</v>
      </c>
      <c r="AJ7" s="28">
        <v>2949796</v>
      </c>
      <c r="AK7" s="9">
        <f t="shared" si="1"/>
        <v>51896.207584830336</v>
      </c>
      <c r="AL7" s="9">
        <f t="shared" si="1"/>
        <v>69798.657718120812</v>
      </c>
      <c r="AM7" s="9">
        <f t="shared" si="2"/>
        <v>2.9497960000000001</v>
      </c>
      <c r="AP7" s="5" t="s">
        <v>145</v>
      </c>
      <c r="AQ7" s="9" t="s">
        <v>25</v>
      </c>
      <c r="AR7" s="9">
        <v>51896.207584830299</v>
      </c>
      <c r="AS7" s="9">
        <v>69798.657718120798</v>
      </c>
      <c r="AT7" s="9">
        <v>2.9497960000000001</v>
      </c>
    </row>
    <row r="8" spans="1:46" ht="36" customHeight="1">
      <c r="B8" s="5"/>
      <c r="C8" s="16"/>
      <c r="D8" s="16"/>
      <c r="E8" s="25" t="s">
        <v>143</v>
      </c>
      <c r="F8" s="26">
        <v>2.3383796296296295E-3</v>
      </c>
      <c r="G8" s="27">
        <v>113.64</v>
      </c>
      <c r="H8" s="28">
        <v>2837876</v>
      </c>
      <c r="I8" s="26">
        <v>2.3959374999999996E-3</v>
      </c>
      <c r="J8" s="27">
        <v>123.29</v>
      </c>
      <c r="K8" s="28">
        <v>2815236</v>
      </c>
      <c r="L8" s="26">
        <v>2.4428472222222221E-3</v>
      </c>
      <c r="M8" s="27">
        <v>123.35</v>
      </c>
      <c r="N8" s="28">
        <v>2824108</v>
      </c>
      <c r="O8" s="26">
        <v>2.4537152777777778E-3</v>
      </c>
      <c r="P8" s="27">
        <v>119.03</v>
      </c>
      <c r="Q8" s="28">
        <v>2825680</v>
      </c>
      <c r="R8" s="33">
        <f t="shared" si="0"/>
        <v>2.430833333333333E-3</v>
      </c>
      <c r="S8" s="34">
        <f t="shared" si="0"/>
        <v>121.88999999999999</v>
      </c>
      <c r="T8" s="28">
        <f t="shared" si="0"/>
        <v>2821674.6666666665</v>
      </c>
      <c r="AE8" s="5"/>
      <c r="AF8" s="9" t="s">
        <v>26</v>
      </c>
      <c r="AG8" s="33">
        <v>2.4308680555555555E-3</v>
      </c>
      <c r="AH8" s="34">
        <v>210.27</v>
      </c>
      <c r="AI8" s="34">
        <v>121.89</v>
      </c>
      <c r="AJ8" s="28">
        <v>2821674.6666666698</v>
      </c>
      <c r="AK8" s="9">
        <f t="shared" si="1"/>
        <v>7419.0326722784985</v>
      </c>
      <c r="AL8" s="9">
        <f t="shared" si="1"/>
        <v>12798.424809254246</v>
      </c>
      <c r="AM8" s="9">
        <f t="shared" si="2"/>
        <v>2.8216746666666697</v>
      </c>
      <c r="AP8" s="5"/>
      <c r="AQ8" s="9" t="s">
        <v>26</v>
      </c>
      <c r="AR8" s="9">
        <v>7419.0326722785003</v>
      </c>
      <c r="AS8" s="9">
        <v>12798.4248092542</v>
      </c>
      <c r="AT8" s="9">
        <v>2.8216746666666701</v>
      </c>
    </row>
    <row r="9" spans="1:46" ht="36" customHeight="1">
      <c r="B9" s="5"/>
      <c r="C9" s="16"/>
      <c r="D9" s="16"/>
      <c r="E9" s="25" t="s">
        <v>25</v>
      </c>
      <c r="F9" s="26">
        <v>3.4739583333333329E-4</v>
      </c>
      <c r="G9" s="27">
        <v>24.89</v>
      </c>
      <c r="H9" s="28">
        <v>2946824</v>
      </c>
      <c r="I9" s="26">
        <v>3.4725694444444441E-4</v>
      </c>
      <c r="J9" s="27">
        <v>22.17</v>
      </c>
      <c r="K9" s="28">
        <v>2948128</v>
      </c>
      <c r="L9" s="26">
        <v>3.4724537037037032E-4</v>
      </c>
      <c r="M9" s="27">
        <v>20.05</v>
      </c>
      <c r="N9" s="28">
        <v>2931704</v>
      </c>
      <c r="O9" s="26">
        <v>3.3664351851851851E-4</v>
      </c>
      <c r="P9" s="27">
        <v>24.83</v>
      </c>
      <c r="Q9" s="28">
        <v>2969556</v>
      </c>
      <c r="R9" s="33">
        <f t="shared" si="0"/>
        <v>3.4371527777777769E-4</v>
      </c>
      <c r="S9" s="34">
        <f t="shared" si="0"/>
        <v>22.349999999999998</v>
      </c>
      <c r="T9" s="28">
        <f t="shared" si="0"/>
        <v>2949796</v>
      </c>
      <c r="AE9" s="5"/>
      <c r="AF9" s="9" t="s">
        <v>27</v>
      </c>
      <c r="AG9" s="33">
        <v>5.1403935185185179E-4</v>
      </c>
      <c r="AH9" s="34">
        <v>44.41</v>
      </c>
      <c r="AI9" s="34">
        <v>24.266666666666701</v>
      </c>
      <c r="AJ9" s="28">
        <v>3041517.3333333302</v>
      </c>
      <c r="AK9" s="9">
        <f t="shared" si="1"/>
        <v>35127.223598288678</v>
      </c>
      <c r="AL9" s="9">
        <f t="shared" si="1"/>
        <v>64285.714285714195</v>
      </c>
      <c r="AM9" s="9">
        <f t="shared" si="2"/>
        <v>3.0415173333333301</v>
      </c>
      <c r="AP9" s="5"/>
      <c r="AQ9" s="9" t="s">
        <v>27</v>
      </c>
      <c r="AR9" s="9">
        <v>35127.2235982887</v>
      </c>
      <c r="AS9" s="9">
        <v>64285.714285714297</v>
      </c>
      <c r="AT9" s="9">
        <v>3.0415173333333301</v>
      </c>
    </row>
    <row r="10" spans="1:46" ht="36" customHeight="1">
      <c r="B10" s="5" t="s">
        <v>151</v>
      </c>
      <c r="C10" s="16" t="s">
        <v>159</v>
      </c>
      <c r="D10" s="16" t="s">
        <v>140</v>
      </c>
      <c r="E10" s="25" t="s">
        <v>142</v>
      </c>
      <c r="F10" s="26">
        <v>1.1352430555555554E-3</v>
      </c>
      <c r="G10" s="27">
        <v>31.25</v>
      </c>
      <c r="H10" s="28">
        <v>4820664</v>
      </c>
      <c r="I10" s="26">
        <v>1.1579629629629629E-3</v>
      </c>
      <c r="J10" s="27">
        <v>31.33</v>
      </c>
      <c r="K10" s="28">
        <v>4767384</v>
      </c>
      <c r="L10" s="26">
        <v>1.1461574074074074E-3</v>
      </c>
      <c r="M10" s="27">
        <v>30.83</v>
      </c>
      <c r="N10" s="28">
        <v>4786044</v>
      </c>
      <c r="O10" s="26">
        <v>1.378298611111111E-3</v>
      </c>
      <c r="P10" s="27">
        <v>69.540000000000006</v>
      </c>
      <c r="Q10" s="28">
        <v>4800648</v>
      </c>
      <c r="R10" s="33">
        <f t="shared" si="0"/>
        <v>1.2274729938271604E-3</v>
      </c>
      <c r="S10" s="34">
        <f t="shared" si="0"/>
        <v>43.9</v>
      </c>
      <c r="T10" s="28">
        <f t="shared" si="0"/>
        <v>4784692</v>
      </c>
      <c r="AE10" s="5" t="s">
        <v>151</v>
      </c>
      <c r="AF10" s="9" t="s">
        <v>25</v>
      </c>
      <c r="AG10" s="33">
        <v>5.1524305555555546E-4</v>
      </c>
      <c r="AH10" s="34">
        <v>44.52</v>
      </c>
      <c r="AI10" s="34">
        <v>20.633333333333301</v>
      </c>
      <c r="AJ10" s="28">
        <v>3884966.6666666698</v>
      </c>
      <c r="AK10" s="9">
        <f t="shared" si="1"/>
        <v>35040.431266846354</v>
      </c>
      <c r="AL10" s="9">
        <f t="shared" si="1"/>
        <v>75605.815831987187</v>
      </c>
      <c r="AM10" s="9">
        <f t="shared" si="2"/>
        <v>3.8849666666666698</v>
      </c>
      <c r="AP10" s="5" t="s">
        <v>151</v>
      </c>
      <c r="AQ10" s="9" t="s">
        <v>25</v>
      </c>
      <c r="AR10" s="9">
        <v>35040.431266846397</v>
      </c>
      <c r="AS10" s="9">
        <v>75605.8158319871</v>
      </c>
      <c r="AT10" s="9">
        <v>3.8849666666666698</v>
      </c>
    </row>
    <row r="11" spans="1:46" ht="36" customHeight="1">
      <c r="B11" s="5"/>
      <c r="C11" s="16"/>
      <c r="D11" s="16"/>
      <c r="E11" s="25" t="s">
        <v>143</v>
      </c>
      <c r="F11" s="26">
        <v>7.408564814814815E-2</v>
      </c>
      <c r="G11" s="27">
        <v>800.56</v>
      </c>
      <c r="H11" s="28">
        <v>121768988</v>
      </c>
      <c r="I11" s="26">
        <v>7.3819444444444451E-2</v>
      </c>
      <c r="J11" s="27">
        <v>684.93</v>
      </c>
      <c r="K11" s="28">
        <v>115853980</v>
      </c>
      <c r="L11" s="26">
        <v>7.2546296296296289E-2</v>
      </c>
      <c r="M11" s="27">
        <v>691.45</v>
      </c>
      <c r="N11" s="28">
        <v>118095644</v>
      </c>
      <c r="O11" s="26">
        <v>7.9895833333333333E-2</v>
      </c>
      <c r="P11" s="27">
        <v>1775.31</v>
      </c>
      <c r="Q11" s="28">
        <v>112868160</v>
      </c>
      <c r="R11" s="33">
        <f t="shared" si="0"/>
        <v>7.5420524691358029E-2</v>
      </c>
      <c r="S11" s="34">
        <f t="shared" si="0"/>
        <v>1050.5633333333333</v>
      </c>
      <c r="T11" s="28">
        <f t="shared" si="0"/>
        <v>115605928</v>
      </c>
      <c r="AE11" s="5"/>
      <c r="AF11" s="9" t="s">
        <v>26</v>
      </c>
      <c r="AG11" s="33">
        <v>7.5420520833333324E-2</v>
      </c>
      <c r="AH11" s="34">
        <v>6516.33</v>
      </c>
      <c r="AI11" s="34">
        <v>1050.5633333333301</v>
      </c>
      <c r="AJ11" s="28">
        <v>115605928</v>
      </c>
      <c r="AK11" s="9">
        <f t="shared" si="1"/>
        <v>239.39855716331127</v>
      </c>
      <c r="AL11" s="9">
        <f t="shared" si="1"/>
        <v>1484.9176156284452</v>
      </c>
      <c r="AM11" s="9">
        <f t="shared" si="2"/>
        <v>115.60592800000001</v>
      </c>
      <c r="AP11" s="5"/>
      <c r="AQ11" s="9" t="s">
        <v>26</v>
      </c>
      <c r="AR11" s="9">
        <v>239.39855716331101</v>
      </c>
      <c r="AS11" s="9">
        <v>1484.91761562844</v>
      </c>
      <c r="AT11" s="9">
        <v>115.60592800000001</v>
      </c>
    </row>
    <row r="12" spans="1:46" ht="36" customHeight="1">
      <c r="B12" s="5"/>
      <c r="C12" s="16"/>
      <c r="D12" s="16"/>
      <c r="E12" s="25" t="s">
        <v>25</v>
      </c>
      <c r="F12" s="26">
        <v>4.8689814814814814E-4</v>
      </c>
      <c r="G12" s="27">
        <v>20.100000000000001</v>
      </c>
      <c r="H12" s="28">
        <v>3886836</v>
      </c>
      <c r="I12" s="26">
        <v>4.9824074074074072E-4</v>
      </c>
      <c r="J12" s="27">
        <v>20.41</v>
      </c>
      <c r="K12" s="28">
        <v>3884960</v>
      </c>
      <c r="L12" s="26">
        <v>4.9787037037037042E-4</v>
      </c>
      <c r="M12" s="27">
        <v>20.07</v>
      </c>
      <c r="N12" s="28">
        <v>3884864</v>
      </c>
      <c r="O12" s="26">
        <v>5.3346064814814814E-4</v>
      </c>
      <c r="P12" s="27">
        <v>21.42</v>
      </c>
      <c r="Q12" s="28">
        <v>3885076</v>
      </c>
      <c r="R12" s="33">
        <f t="shared" si="0"/>
        <v>5.0985725308641983E-4</v>
      </c>
      <c r="S12" s="34">
        <f t="shared" si="0"/>
        <v>20.633333333333336</v>
      </c>
      <c r="T12" s="28">
        <f t="shared" si="0"/>
        <v>3884966.6666666665</v>
      </c>
      <c r="AE12" s="5"/>
      <c r="AF12" s="9" t="s">
        <v>27</v>
      </c>
      <c r="AG12" s="33">
        <v>1.2330671296296295E-3</v>
      </c>
      <c r="AH12" s="34">
        <v>106.54</v>
      </c>
      <c r="AI12" s="34">
        <v>43.9</v>
      </c>
      <c r="AJ12" s="28">
        <v>4784692</v>
      </c>
      <c r="AK12" s="9">
        <f t="shared" si="1"/>
        <v>14642.38783555472</v>
      </c>
      <c r="AL12" s="9">
        <f t="shared" si="1"/>
        <v>35535.307517084279</v>
      </c>
      <c r="AM12" s="9">
        <f t="shared" si="2"/>
        <v>4.7846919999999997</v>
      </c>
      <c r="AP12" s="5"/>
      <c r="AQ12" s="9" t="s">
        <v>27</v>
      </c>
      <c r="AR12" s="9">
        <v>14642.3878355547</v>
      </c>
      <c r="AS12" s="9">
        <v>35535.3075170843</v>
      </c>
      <c r="AT12" s="9">
        <v>4.7846919999999997</v>
      </c>
    </row>
    <row r="13" spans="1:46" customFormat="1" ht="36" customHeight="1">
      <c r="E13" s="41"/>
      <c r="F13" s="40"/>
      <c r="G13" s="42"/>
      <c r="H13" s="44"/>
      <c r="I13" s="40"/>
      <c r="J13" s="27"/>
      <c r="K13" s="28"/>
      <c r="L13" s="26"/>
      <c r="M13" s="27"/>
      <c r="N13" s="44"/>
      <c r="O13" s="40"/>
      <c r="P13" s="42"/>
      <c r="Q13" s="44"/>
      <c r="R13" s="45"/>
      <c r="S13" s="46"/>
      <c r="T13" s="44"/>
    </row>
    <row r="14" spans="1:46" ht="36" customHeight="1">
      <c r="J14" s="42"/>
      <c r="K14" s="44"/>
      <c r="L14" s="40"/>
      <c r="M14" s="42"/>
    </row>
    <row r="15" spans="1:46" ht="36" customHeight="1">
      <c r="A15" s="48" t="s">
        <v>182</v>
      </c>
    </row>
    <row r="16" spans="1:46">
      <c r="B16" s="3"/>
      <c r="C16" s="5" t="s">
        <v>90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6"/>
      <c r="S16" s="7"/>
      <c r="T16" s="8"/>
    </row>
    <row r="17" spans="1:1006">
      <c r="B17" s="3"/>
      <c r="C17" s="14"/>
      <c r="D17" s="14"/>
      <c r="E17" s="14"/>
      <c r="F17" s="15" t="s">
        <v>98</v>
      </c>
      <c r="G17" s="15"/>
      <c r="H17" s="15"/>
      <c r="I17" s="15" t="s">
        <v>99</v>
      </c>
      <c r="J17" s="15"/>
      <c r="K17" s="15"/>
      <c r="L17" s="15" t="s">
        <v>100</v>
      </c>
      <c r="M17" s="15"/>
      <c r="N17" s="15"/>
      <c r="O17" s="15" t="s">
        <v>101</v>
      </c>
      <c r="P17" s="15"/>
      <c r="Q17" s="15"/>
      <c r="R17" s="15" t="s">
        <v>102</v>
      </c>
      <c r="S17" s="15"/>
      <c r="T17" s="15"/>
      <c r="X17" s="15" t="s">
        <v>102</v>
      </c>
      <c r="Y17" s="15"/>
      <c r="Z17" s="15"/>
    </row>
    <row r="18" spans="1:1006" ht="28.5">
      <c r="B18" s="3"/>
      <c r="C18" s="14" t="s">
        <v>121</v>
      </c>
      <c r="D18" s="14" t="s">
        <v>122</v>
      </c>
      <c r="E18" s="14" t="s">
        <v>123</v>
      </c>
      <c r="F18" s="18" t="s">
        <v>124</v>
      </c>
      <c r="G18" s="19" t="s">
        <v>125</v>
      </c>
      <c r="H18" s="20" t="s">
        <v>126</v>
      </c>
      <c r="I18" s="18" t="s">
        <v>124</v>
      </c>
      <c r="J18" s="19" t="s">
        <v>125</v>
      </c>
      <c r="K18" s="20" t="s">
        <v>127</v>
      </c>
      <c r="L18" s="18" t="s">
        <v>124</v>
      </c>
      <c r="M18" s="19" t="s">
        <v>125</v>
      </c>
      <c r="N18" s="20" t="s">
        <v>127</v>
      </c>
      <c r="O18" s="18" t="s">
        <v>124</v>
      </c>
      <c r="P18" s="19" t="s">
        <v>125</v>
      </c>
      <c r="Q18" s="20" t="s">
        <v>127</v>
      </c>
      <c r="R18" s="18" t="s">
        <v>124</v>
      </c>
      <c r="S18" s="19" t="s">
        <v>125</v>
      </c>
      <c r="T18" s="20" t="s">
        <v>127</v>
      </c>
      <c r="X18" s="18" t="s">
        <v>176</v>
      </c>
      <c r="Y18" s="19" t="s">
        <v>125</v>
      </c>
      <c r="Z18" s="20" t="s">
        <v>127</v>
      </c>
    </row>
    <row r="19" spans="1:1006" ht="36" customHeight="1">
      <c r="B19" s="5" t="s">
        <v>128</v>
      </c>
      <c r="C19" s="16" t="s">
        <v>141</v>
      </c>
      <c r="D19" s="16" t="s">
        <v>140</v>
      </c>
      <c r="E19" s="25" t="s">
        <v>142</v>
      </c>
      <c r="F19" s="26">
        <v>4.9656481481481479E-3</v>
      </c>
      <c r="G19" s="27">
        <v>57.75</v>
      </c>
      <c r="H19" s="28">
        <v>5444756</v>
      </c>
      <c r="I19" s="26">
        <v>3.4733796296296298E-5</v>
      </c>
      <c r="J19" s="29">
        <v>6.49</v>
      </c>
      <c r="K19" s="28">
        <v>5444600</v>
      </c>
      <c r="L19" s="31">
        <v>3.4745370370370373E-5</v>
      </c>
      <c r="M19" s="29">
        <v>6.45</v>
      </c>
      <c r="N19" s="28">
        <v>5444400</v>
      </c>
      <c r="O19" s="26">
        <v>2.4155092592592591E-5</v>
      </c>
      <c r="P19" s="27">
        <v>5.66</v>
      </c>
      <c r="Q19" s="28">
        <v>5444240</v>
      </c>
      <c r="W19" s="9" t="s">
        <v>128</v>
      </c>
      <c r="X19" s="9">
        <v>5.53</v>
      </c>
      <c r="Y19" s="9">
        <v>8.7133333333333294</v>
      </c>
      <c r="Z19" s="9">
        <v>8599073.3333333302</v>
      </c>
    </row>
    <row r="20" spans="1:1006" ht="36" customHeight="1">
      <c r="B20" s="5"/>
      <c r="C20" s="16"/>
      <c r="D20" s="16"/>
      <c r="E20" s="25" t="s">
        <v>25</v>
      </c>
      <c r="F20" s="26">
        <v>2.7549999999999996E-3</v>
      </c>
      <c r="G20" s="27">
        <v>15.44</v>
      </c>
      <c r="H20" s="28">
        <v>3154760</v>
      </c>
      <c r="I20" s="26">
        <v>2.3877314814814813E-5</v>
      </c>
      <c r="J20" s="29">
        <v>2.66</v>
      </c>
      <c r="K20" s="28">
        <v>3154640</v>
      </c>
      <c r="L20" s="31">
        <v>2.3622685185185183E-5</v>
      </c>
      <c r="M20" s="29">
        <v>2.4300000000000002</v>
      </c>
      <c r="N20" s="28">
        <v>3154704</v>
      </c>
      <c r="O20" s="26">
        <v>2.3784722222222221E-5</v>
      </c>
      <c r="P20" s="27">
        <v>2.4500000000000002</v>
      </c>
      <c r="Q20" s="28">
        <v>3154636</v>
      </c>
      <c r="W20" s="9" t="s">
        <v>181</v>
      </c>
      <c r="X20" s="9">
        <v>74.47</v>
      </c>
      <c r="Y20" s="9">
        <v>46.616666666666703</v>
      </c>
      <c r="Z20" s="9">
        <v>5991313.3333333302</v>
      </c>
    </row>
    <row r="21" spans="1:1006" ht="36" customHeight="1">
      <c r="A21" s="49"/>
      <c r="B21" s="5"/>
      <c r="C21" s="16"/>
      <c r="D21" s="16"/>
      <c r="E21" s="50" t="s">
        <v>144</v>
      </c>
      <c r="F21" s="51">
        <f t="shared" ref="F21:Q21" si="3">SUM(F19:F20)</f>
        <v>7.7206481481481475E-3</v>
      </c>
      <c r="G21" s="52">
        <f t="shared" si="3"/>
        <v>73.19</v>
      </c>
      <c r="H21" s="53">
        <f t="shared" si="3"/>
        <v>8599516</v>
      </c>
      <c r="I21" s="51">
        <f t="shared" si="3"/>
        <v>5.8611111111111114E-5</v>
      </c>
      <c r="J21" s="52">
        <f t="shared" si="3"/>
        <v>9.15</v>
      </c>
      <c r="K21" s="53">
        <f t="shared" si="3"/>
        <v>8599240</v>
      </c>
      <c r="L21" s="51">
        <f t="shared" si="3"/>
        <v>5.8368055555555552E-5</v>
      </c>
      <c r="M21" s="52">
        <f t="shared" si="3"/>
        <v>8.8800000000000008</v>
      </c>
      <c r="N21" s="53">
        <f t="shared" si="3"/>
        <v>8599104</v>
      </c>
      <c r="O21" s="51">
        <f t="shared" si="3"/>
        <v>4.7939814814814812E-5</v>
      </c>
      <c r="P21" s="52">
        <f t="shared" si="3"/>
        <v>8.11</v>
      </c>
      <c r="Q21" s="53">
        <f t="shared" si="3"/>
        <v>8598876</v>
      </c>
      <c r="R21" s="51">
        <f>AVERAGE(I21,L21,O21)</f>
        <v>5.4972993827160495E-5</v>
      </c>
      <c r="S21" s="52">
        <f>AVERAGE(J21,M21,P21)</f>
        <v>8.7133333333333329</v>
      </c>
      <c r="T21" s="54">
        <f>AVERAGE(K21,N21,Q21)</f>
        <v>8599073.333333334</v>
      </c>
      <c r="U21" s="49"/>
      <c r="V21" s="49"/>
      <c r="W21" s="9" t="s">
        <v>151</v>
      </c>
      <c r="X21" s="9">
        <v>151.05000000000001</v>
      </c>
      <c r="Y21" s="9">
        <v>64.533333333333303</v>
      </c>
      <c r="Z21" s="9">
        <v>8669658.6666666698</v>
      </c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  <c r="DE21" s="49"/>
      <c r="DF21" s="49"/>
      <c r="DG21" s="49"/>
      <c r="DH21" s="49"/>
      <c r="DI21" s="49"/>
      <c r="DJ21" s="49"/>
      <c r="DK21" s="49"/>
      <c r="DL21" s="49"/>
      <c r="DM21" s="49"/>
      <c r="DN21" s="49"/>
      <c r="DO21" s="49"/>
      <c r="DP21" s="49"/>
      <c r="DQ21" s="49"/>
      <c r="DR21" s="49"/>
      <c r="DS21" s="49"/>
      <c r="DT21" s="49"/>
      <c r="DU21" s="49"/>
      <c r="DV21" s="49"/>
      <c r="DW21" s="49"/>
      <c r="DX21" s="49"/>
      <c r="DY21" s="49"/>
      <c r="DZ21" s="49"/>
      <c r="EA21" s="49"/>
      <c r="EB21" s="49"/>
      <c r="EC21" s="49"/>
      <c r="ED21" s="49"/>
      <c r="EE21" s="49"/>
      <c r="EF21" s="49"/>
      <c r="EG21" s="49"/>
      <c r="EH21" s="49"/>
      <c r="EI21" s="49"/>
      <c r="EJ21" s="49"/>
      <c r="EK21" s="49"/>
      <c r="EL21" s="49"/>
      <c r="EM21" s="49"/>
      <c r="EN21" s="49"/>
      <c r="EO21" s="49"/>
      <c r="EP21" s="49"/>
      <c r="EQ21" s="49"/>
      <c r="ER21" s="49"/>
      <c r="ES21" s="49"/>
      <c r="ET21" s="49"/>
      <c r="EU21" s="49"/>
      <c r="EV21" s="49"/>
      <c r="EW21" s="49"/>
      <c r="EX21" s="49"/>
      <c r="EY21" s="49"/>
      <c r="EZ21" s="49"/>
      <c r="FA21" s="49"/>
      <c r="FB21" s="49"/>
      <c r="FC21" s="49"/>
      <c r="FD21" s="49"/>
      <c r="FE21" s="49"/>
      <c r="FF21" s="49"/>
      <c r="FG21" s="49"/>
      <c r="FH21" s="49"/>
      <c r="FI21" s="49"/>
      <c r="FJ21" s="49"/>
      <c r="FK21" s="49"/>
      <c r="FL21" s="49"/>
      <c r="FM21" s="49"/>
      <c r="FN21" s="49"/>
      <c r="FO21" s="49"/>
      <c r="FP21" s="49"/>
      <c r="FQ21" s="49"/>
      <c r="FR21" s="49"/>
      <c r="FS21" s="49"/>
      <c r="FT21" s="49"/>
      <c r="FU21" s="49"/>
      <c r="FV21" s="49"/>
      <c r="FW21" s="49"/>
      <c r="FX21" s="49"/>
      <c r="FY21" s="49"/>
      <c r="FZ21" s="49"/>
      <c r="GA21" s="49"/>
      <c r="GB21" s="49"/>
      <c r="GC21" s="49"/>
      <c r="GD21" s="49"/>
      <c r="GE21" s="49"/>
      <c r="GF21" s="49"/>
      <c r="GG21" s="49"/>
      <c r="GH21" s="49"/>
      <c r="GI21" s="49"/>
      <c r="GJ21" s="49"/>
      <c r="GK21" s="49"/>
      <c r="GL21" s="49"/>
      <c r="GM21" s="49"/>
      <c r="GN21" s="49"/>
      <c r="GO21" s="49"/>
      <c r="GP21" s="49"/>
      <c r="GQ21" s="49"/>
      <c r="GR21" s="49"/>
      <c r="GS21" s="49"/>
      <c r="GT21" s="49"/>
      <c r="GU21" s="49"/>
      <c r="GV21" s="49"/>
      <c r="GW21" s="49"/>
      <c r="GX21" s="49"/>
      <c r="GY21" s="49"/>
      <c r="GZ21" s="49"/>
      <c r="HA21" s="49"/>
      <c r="HB21" s="49"/>
      <c r="HC21" s="49"/>
      <c r="HD21" s="49"/>
      <c r="HE21" s="49"/>
      <c r="HF21" s="49"/>
      <c r="HG21" s="49"/>
      <c r="HH21" s="49"/>
      <c r="HI21" s="49"/>
      <c r="HJ21" s="49"/>
      <c r="HK21" s="49"/>
      <c r="HL21" s="49"/>
      <c r="HM21" s="49"/>
      <c r="HN21" s="49"/>
      <c r="HO21" s="49"/>
      <c r="HP21" s="49"/>
      <c r="HQ21" s="49"/>
      <c r="HR21" s="49"/>
      <c r="HS21" s="49"/>
      <c r="HT21" s="49"/>
      <c r="HU21" s="49"/>
      <c r="HV21" s="49"/>
      <c r="HW21" s="49"/>
      <c r="HX21" s="49"/>
      <c r="HY21" s="49"/>
      <c r="HZ21" s="49"/>
      <c r="IA21" s="49"/>
      <c r="IB21" s="49"/>
      <c r="IC21" s="49"/>
      <c r="ID21" s="49"/>
      <c r="IE21" s="49"/>
      <c r="IF21" s="49"/>
      <c r="IG21" s="49"/>
      <c r="IH21" s="49"/>
      <c r="II21" s="49"/>
      <c r="IJ21" s="49"/>
      <c r="IK21" s="49"/>
      <c r="IL21" s="49"/>
      <c r="IM21" s="49"/>
      <c r="IN21" s="49"/>
      <c r="IO21" s="49"/>
      <c r="IP21" s="49"/>
      <c r="IQ21" s="49"/>
      <c r="IR21" s="49"/>
      <c r="IS21" s="49"/>
      <c r="IT21" s="49"/>
      <c r="IU21" s="49"/>
      <c r="IV21" s="49"/>
      <c r="IW21" s="49"/>
      <c r="IX21" s="49"/>
      <c r="IY21" s="49"/>
      <c r="IZ21" s="49"/>
      <c r="JA21" s="49"/>
      <c r="JB21" s="49"/>
      <c r="JC21" s="49"/>
      <c r="JD21" s="49"/>
      <c r="JE21" s="49"/>
      <c r="JF21" s="49"/>
      <c r="JG21" s="49"/>
      <c r="JH21" s="49"/>
      <c r="JI21" s="49"/>
      <c r="JJ21" s="49"/>
      <c r="JK21" s="49"/>
      <c r="JL21" s="49"/>
      <c r="JM21" s="49"/>
      <c r="JN21" s="49"/>
      <c r="JO21" s="49"/>
      <c r="JP21" s="49"/>
      <c r="JQ21" s="49"/>
      <c r="JR21" s="49"/>
      <c r="JS21" s="49"/>
      <c r="JT21" s="49"/>
      <c r="JU21" s="49"/>
      <c r="JV21" s="49"/>
      <c r="JW21" s="49"/>
      <c r="JX21" s="49"/>
      <c r="JY21" s="49"/>
      <c r="JZ21" s="49"/>
      <c r="KA21" s="49"/>
      <c r="KB21" s="49"/>
      <c r="KC21" s="49"/>
      <c r="KD21" s="49"/>
      <c r="KE21" s="49"/>
      <c r="KF21" s="49"/>
      <c r="KG21" s="49"/>
      <c r="KH21" s="49"/>
      <c r="KI21" s="49"/>
      <c r="KJ21" s="49"/>
      <c r="KK21" s="49"/>
      <c r="KL21" s="49"/>
      <c r="KM21" s="49"/>
      <c r="KN21" s="49"/>
      <c r="KO21" s="49"/>
      <c r="KP21" s="49"/>
      <c r="KQ21" s="49"/>
      <c r="KR21" s="49"/>
      <c r="KS21" s="49"/>
      <c r="KT21" s="49"/>
      <c r="KU21" s="49"/>
      <c r="KV21" s="49"/>
      <c r="KW21" s="49"/>
      <c r="KX21" s="49"/>
      <c r="KY21" s="49"/>
      <c r="KZ21" s="49"/>
      <c r="LA21" s="49"/>
      <c r="LB21" s="49"/>
      <c r="LC21" s="49"/>
      <c r="LD21" s="49"/>
      <c r="LE21" s="49"/>
      <c r="LF21" s="49"/>
      <c r="LG21" s="49"/>
      <c r="LH21" s="49"/>
      <c r="LI21" s="49"/>
      <c r="LJ21" s="49"/>
      <c r="LK21" s="49"/>
      <c r="LL21" s="49"/>
      <c r="LM21" s="49"/>
      <c r="LN21" s="49"/>
      <c r="LO21" s="49"/>
      <c r="LP21" s="49"/>
      <c r="LQ21" s="49"/>
      <c r="LR21" s="49"/>
      <c r="LS21" s="49"/>
      <c r="LT21" s="49"/>
      <c r="LU21" s="49"/>
      <c r="LV21" s="49"/>
      <c r="LW21" s="49"/>
      <c r="LX21" s="49"/>
      <c r="LY21" s="49"/>
      <c r="LZ21" s="49"/>
      <c r="MA21" s="49"/>
      <c r="MB21" s="49"/>
      <c r="MC21" s="49"/>
      <c r="MD21" s="49"/>
      <c r="ME21" s="49"/>
      <c r="MF21" s="49"/>
      <c r="MG21" s="49"/>
      <c r="MH21" s="49"/>
      <c r="MI21" s="49"/>
      <c r="MJ21" s="49"/>
      <c r="MK21" s="49"/>
      <c r="ML21" s="49"/>
      <c r="MM21" s="49"/>
      <c r="MN21" s="49"/>
      <c r="MO21" s="49"/>
      <c r="MP21" s="49"/>
      <c r="MQ21" s="49"/>
      <c r="MR21" s="49"/>
      <c r="MS21" s="49"/>
      <c r="MT21" s="49"/>
      <c r="MU21" s="49"/>
      <c r="MV21" s="49"/>
      <c r="MW21" s="49"/>
      <c r="MX21" s="49"/>
      <c r="MY21" s="49"/>
      <c r="MZ21" s="49"/>
      <c r="NA21" s="49"/>
      <c r="NB21" s="49"/>
      <c r="NC21" s="49"/>
      <c r="ND21" s="49"/>
      <c r="NE21" s="49"/>
      <c r="NF21" s="49"/>
      <c r="NG21" s="49"/>
      <c r="NH21" s="49"/>
      <c r="NI21" s="49"/>
      <c r="NJ21" s="49"/>
      <c r="NK21" s="49"/>
      <c r="NL21" s="49"/>
      <c r="NM21" s="49"/>
      <c r="NN21" s="49"/>
      <c r="NO21" s="49"/>
      <c r="NP21" s="49"/>
      <c r="NQ21" s="49"/>
      <c r="NR21" s="49"/>
      <c r="NS21" s="49"/>
      <c r="NT21" s="49"/>
      <c r="NU21" s="49"/>
      <c r="NV21" s="49"/>
      <c r="NW21" s="49"/>
      <c r="NX21" s="49"/>
      <c r="NY21" s="49"/>
      <c r="NZ21" s="49"/>
      <c r="OA21" s="49"/>
      <c r="OB21" s="49"/>
      <c r="OC21" s="49"/>
      <c r="OD21" s="49"/>
      <c r="OE21" s="49"/>
      <c r="OF21" s="49"/>
      <c r="OG21" s="49"/>
      <c r="OH21" s="49"/>
      <c r="OI21" s="49"/>
      <c r="OJ21" s="49"/>
      <c r="OK21" s="49"/>
      <c r="OL21" s="49"/>
      <c r="OM21" s="49"/>
      <c r="ON21" s="49"/>
      <c r="OO21" s="49"/>
      <c r="OP21" s="49"/>
      <c r="OQ21" s="49"/>
      <c r="OR21" s="49"/>
      <c r="OS21" s="49"/>
      <c r="OT21" s="49"/>
      <c r="OU21" s="49"/>
      <c r="OV21" s="49"/>
      <c r="OW21" s="49"/>
      <c r="OX21" s="49"/>
      <c r="OY21" s="49"/>
      <c r="OZ21" s="49"/>
      <c r="PA21" s="49"/>
      <c r="PB21" s="49"/>
      <c r="PC21" s="49"/>
      <c r="PD21" s="49"/>
      <c r="PE21" s="49"/>
      <c r="PF21" s="49"/>
      <c r="PG21" s="49"/>
      <c r="PH21" s="49"/>
      <c r="PI21" s="49"/>
      <c r="PJ21" s="49"/>
      <c r="PK21" s="49"/>
      <c r="PL21" s="49"/>
      <c r="PM21" s="49"/>
      <c r="PN21" s="49"/>
      <c r="PO21" s="49"/>
      <c r="PP21" s="49"/>
      <c r="PQ21" s="49"/>
      <c r="PR21" s="49"/>
      <c r="PS21" s="49"/>
      <c r="PT21" s="49"/>
      <c r="PU21" s="49"/>
      <c r="PV21" s="49"/>
      <c r="PW21" s="49"/>
      <c r="PX21" s="49"/>
      <c r="PY21" s="49"/>
      <c r="PZ21" s="49"/>
      <c r="QA21" s="49"/>
      <c r="QB21" s="49"/>
      <c r="QC21" s="49"/>
      <c r="QD21" s="49"/>
      <c r="QE21" s="49"/>
      <c r="QF21" s="49"/>
      <c r="QG21" s="49"/>
      <c r="QH21" s="49"/>
      <c r="QI21" s="49"/>
      <c r="QJ21" s="49"/>
      <c r="QK21" s="49"/>
      <c r="QL21" s="49"/>
      <c r="QM21" s="49"/>
      <c r="QN21" s="49"/>
      <c r="QO21" s="49"/>
      <c r="QP21" s="49"/>
      <c r="QQ21" s="49"/>
      <c r="QR21" s="49"/>
      <c r="QS21" s="49"/>
      <c r="QT21" s="49"/>
      <c r="QU21" s="49"/>
      <c r="QV21" s="49"/>
      <c r="QW21" s="49"/>
      <c r="QX21" s="49"/>
      <c r="QY21" s="49"/>
      <c r="QZ21" s="49"/>
      <c r="RA21" s="49"/>
      <c r="RB21" s="49"/>
      <c r="RC21" s="49"/>
      <c r="RD21" s="49"/>
      <c r="RE21" s="49"/>
      <c r="RF21" s="49"/>
      <c r="RG21" s="49"/>
      <c r="RH21" s="49"/>
      <c r="RI21" s="49"/>
      <c r="RJ21" s="49"/>
      <c r="RK21" s="49"/>
      <c r="RL21" s="49"/>
      <c r="RM21" s="49"/>
      <c r="RN21" s="49"/>
      <c r="RO21" s="49"/>
      <c r="RP21" s="49"/>
      <c r="RQ21" s="49"/>
      <c r="RR21" s="49"/>
      <c r="RS21" s="49"/>
      <c r="RT21" s="49"/>
      <c r="RU21" s="49"/>
      <c r="RV21" s="49"/>
      <c r="RW21" s="49"/>
      <c r="RX21" s="49"/>
      <c r="RY21" s="49"/>
      <c r="RZ21" s="49"/>
      <c r="SA21" s="49"/>
      <c r="SB21" s="49"/>
      <c r="SC21" s="49"/>
      <c r="SD21" s="49"/>
      <c r="SE21" s="49"/>
      <c r="SF21" s="49"/>
      <c r="SG21" s="49"/>
      <c r="SH21" s="49"/>
      <c r="SI21" s="49"/>
      <c r="SJ21" s="49"/>
      <c r="SK21" s="49"/>
      <c r="SL21" s="49"/>
      <c r="SM21" s="49"/>
      <c r="SN21" s="49"/>
      <c r="SO21" s="49"/>
      <c r="SP21" s="49"/>
      <c r="SQ21" s="49"/>
      <c r="SR21" s="49"/>
      <c r="SS21" s="49"/>
      <c r="ST21" s="49"/>
      <c r="SU21" s="49"/>
      <c r="SV21" s="49"/>
      <c r="SW21" s="49"/>
      <c r="SX21" s="49"/>
      <c r="SY21" s="49"/>
      <c r="SZ21" s="49"/>
      <c r="TA21" s="49"/>
      <c r="TB21" s="49"/>
      <c r="TC21" s="49"/>
      <c r="TD21" s="49"/>
      <c r="TE21" s="49"/>
      <c r="TF21" s="49"/>
      <c r="TG21" s="49"/>
      <c r="TH21" s="49"/>
      <c r="TI21" s="49"/>
      <c r="TJ21" s="49"/>
      <c r="TK21" s="49"/>
      <c r="TL21" s="49"/>
      <c r="TM21" s="49"/>
      <c r="TN21" s="49"/>
      <c r="TO21" s="49"/>
      <c r="TP21" s="49"/>
      <c r="TQ21" s="49"/>
      <c r="TR21" s="49"/>
      <c r="TS21" s="49"/>
      <c r="TT21" s="49"/>
      <c r="TU21" s="49"/>
      <c r="TV21" s="49"/>
      <c r="TW21" s="49"/>
      <c r="TX21" s="49"/>
      <c r="TY21" s="49"/>
      <c r="TZ21" s="49"/>
      <c r="UA21" s="49"/>
      <c r="UB21" s="49"/>
      <c r="UC21" s="49"/>
      <c r="UD21" s="49"/>
      <c r="UE21" s="49"/>
      <c r="UF21" s="49"/>
      <c r="UG21" s="49"/>
      <c r="UH21" s="49"/>
      <c r="UI21" s="49"/>
      <c r="UJ21" s="49"/>
      <c r="UK21" s="49"/>
      <c r="UL21" s="49"/>
      <c r="UM21" s="49"/>
      <c r="UN21" s="49"/>
      <c r="UO21" s="49"/>
      <c r="UP21" s="49"/>
      <c r="UQ21" s="49"/>
      <c r="UR21" s="49"/>
      <c r="US21" s="49"/>
      <c r="UT21" s="49"/>
      <c r="UU21" s="49"/>
      <c r="UV21" s="49"/>
      <c r="UW21" s="49"/>
      <c r="UX21" s="49"/>
      <c r="UY21" s="49"/>
      <c r="UZ21" s="49"/>
      <c r="VA21" s="49"/>
      <c r="VB21" s="49"/>
      <c r="VC21" s="49"/>
      <c r="VD21" s="49"/>
      <c r="VE21" s="49"/>
      <c r="VF21" s="49"/>
      <c r="VG21" s="49"/>
      <c r="VH21" s="49"/>
      <c r="VI21" s="49"/>
      <c r="VJ21" s="49"/>
      <c r="VK21" s="49"/>
      <c r="VL21" s="49"/>
      <c r="VM21" s="49"/>
      <c r="VN21" s="49"/>
      <c r="VO21" s="49"/>
      <c r="VP21" s="49"/>
      <c r="VQ21" s="49"/>
      <c r="VR21" s="49"/>
      <c r="VS21" s="49"/>
      <c r="VT21" s="49"/>
      <c r="VU21" s="49"/>
      <c r="VV21" s="49"/>
      <c r="VW21" s="49"/>
      <c r="VX21" s="49"/>
      <c r="VY21" s="49"/>
      <c r="VZ21" s="49"/>
      <c r="WA21" s="49"/>
      <c r="WB21" s="49"/>
      <c r="WC21" s="49"/>
      <c r="WD21" s="49"/>
      <c r="WE21" s="49"/>
      <c r="WF21" s="49"/>
      <c r="WG21" s="49"/>
      <c r="WH21" s="49"/>
      <c r="WI21" s="49"/>
      <c r="WJ21" s="49"/>
      <c r="WK21" s="49"/>
      <c r="WL21" s="49"/>
      <c r="WM21" s="49"/>
      <c r="WN21" s="49"/>
      <c r="WO21" s="49"/>
      <c r="WP21" s="49"/>
      <c r="WQ21" s="49"/>
      <c r="WR21" s="49"/>
      <c r="WS21" s="49"/>
      <c r="WT21" s="49"/>
      <c r="WU21" s="49"/>
      <c r="WV21" s="49"/>
      <c r="WW21" s="49"/>
      <c r="WX21" s="49"/>
      <c r="WY21" s="49"/>
      <c r="WZ21" s="49"/>
      <c r="XA21" s="49"/>
      <c r="XB21" s="49"/>
      <c r="XC21" s="49"/>
      <c r="XD21" s="49"/>
      <c r="XE21" s="49"/>
      <c r="XF21" s="49"/>
      <c r="XG21" s="49"/>
      <c r="XH21" s="49"/>
      <c r="XI21" s="49"/>
      <c r="XJ21" s="49"/>
      <c r="XK21" s="49"/>
      <c r="XL21" s="49"/>
      <c r="XM21" s="49"/>
      <c r="XN21" s="49"/>
      <c r="XO21" s="49"/>
      <c r="XP21" s="49"/>
      <c r="XQ21" s="49"/>
      <c r="XR21" s="49"/>
      <c r="XS21" s="49"/>
      <c r="XT21" s="49"/>
      <c r="XU21" s="49"/>
      <c r="XV21" s="49"/>
      <c r="XW21" s="49"/>
      <c r="XX21" s="49"/>
      <c r="XY21" s="49"/>
      <c r="XZ21" s="49"/>
      <c r="YA21" s="49"/>
      <c r="YB21" s="49"/>
      <c r="YC21" s="49"/>
      <c r="YD21" s="49"/>
      <c r="YE21" s="49"/>
      <c r="YF21" s="49"/>
      <c r="YG21" s="49"/>
      <c r="YH21" s="49"/>
      <c r="YI21" s="49"/>
      <c r="YJ21" s="49"/>
      <c r="YK21" s="49"/>
      <c r="YL21" s="49"/>
      <c r="YM21" s="49"/>
      <c r="YN21" s="49"/>
      <c r="YO21" s="49"/>
      <c r="YP21" s="49"/>
      <c r="YQ21" s="49"/>
      <c r="YR21" s="49"/>
      <c r="YS21" s="49"/>
      <c r="YT21" s="49"/>
      <c r="YU21" s="49"/>
      <c r="YV21" s="49"/>
      <c r="YW21" s="49"/>
      <c r="YX21" s="49"/>
      <c r="YY21" s="49"/>
      <c r="YZ21" s="49"/>
      <c r="ZA21" s="49"/>
      <c r="ZB21" s="49"/>
      <c r="ZC21" s="49"/>
      <c r="ZD21" s="49"/>
      <c r="ZE21" s="49"/>
      <c r="ZF21" s="49"/>
      <c r="ZG21" s="49"/>
      <c r="ZH21" s="49"/>
      <c r="ZI21" s="49"/>
      <c r="ZJ21" s="49"/>
      <c r="ZK21" s="49"/>
      <c r="ZL21" s="49"/>
      <c r="ZM21" s="49"/>
      <c r="ZN21" s="49"/>
      <c r="ZO21" s="49"/>
      <c r="ZP21" s="49"/>
      <c r="ZQ21" s="49"/>
      <c r="ZR21" s="49"/>
      <c r="ZS21" s="49"/>
      <c r="ZT21" s="49"/>
      <c r="ZU21" s="49"/>
      <c r="ZV21" s="49"/>
      <c r="ZW21" s="49"/>
      <c r="ZX21" s="49"/>
      <c r="ZY21" s="49"/>
      <c r="ZZ21" s="49"/>
      <c r="AAA21" s="49"/>
      <c r="AAB21" s="49"/>
      <c r="AAC21" s="49"/>
      <c r="AAD21" s="49"/>
      <c r="AAE21" s="49"/>
      <c r="AAF21" s="49"/>
      <c r="AAG21" s="49"/>
      <c r="AAH21" s="49"/>
      <c r="AAI21" s="49"/>
      <c r="AAJ21" s="49"/>
      <c r="AAK21" s="49"/>
      <c r="AAL21" s="49"/>
      <c r="AAM21" s="49"/>
      <c r="AAN21" s="49"/>
      <c r="AAO21" s="49"/>
      <c r="AAP21" s="49"/>
      <c r="AAQ21" s="49"/>
      <c r="AAR21" s="49"/>
      <c r="AAS21" s="49"/>
      <c r="AAT21" s="49"/>
      <c r="AAU21" s="49"/>
      <c r="AAV21" s="49"/>
      <c r="AAW21" s="49"/>
      <c r="AAX21" s="49"/>
      <c r="AAY21" s="49"/>
      <c r="AAZ21" s="49"/>
      <c r="ABA21" s="49"/>
      <c r="ABB21" s="49"/>
      <c r="ABC21" s="49"/>
      <c r="ABD21" s="49"/>
      <c r="ABE21" s="49"/>
      <c r="ABF21" s="49"/>
      <c r="ABG21" s="49"/>
      <c r="ABH21" s="49"/>
      <c r="ABI21" s="49"/>
      <c r="ABJ21" s="49"/>
      <c r="ABK21" s="49"/>
      <c r="ABL21" s="49"/>
      <c r="ABM21" s="49"/>
      <c r="ABN21" s="49"/>
      <c r="ABO21" s="49"/>
      <c r="ABP21" s="49"/>
      <c r="ABQ21" s="49"/>
      <c r="ABR21" s="49"/>
      <c r="ABS21" s="49"/>
      <c r="ABT21" s="49"/>
      <c r="ABU21" s="49"/>
      <c r="ABV21" s="49"/>
      <c r="ABW21" s="49"/>
      <c r="ABX21" s="49"/>
      <c r="ABY21" s="49"/>
      <c r="ABZ21" s="49"/>
      <c r="ACA21" s="49"/>
      <c r="ACB21" s="49"/>
      <c r="ACC21" s="49"/>
      <c r="ACD21" s="49"/>
      <c r="ACE21" s="49"/>
      <c r="ACF21" s="49"/>
      <c r="ACG21" s="49"/>
      <c r="ACH21" s="49"/>
      <c r="ACI21" s="49"/>
      <c r="ACJ21" s="49"/>
      <c r="ACK21" s="49"/>
      <c r="ACL21" s="49"/>
      <c r="ACM21" s="49"/>
      <c r="ACN21" s="49"/>
      <c r="ACO21" s="49"/>
      <c r="ACP21" s="49"/>
      <c r="ACQ21" s="49"/>
      <c r="ACR21" s="49"/>
      <c r="ACS21" s="49"/>
      <c r="ACT21" s="49"/>
      <c r="ACU21" s="49"/>
      <c r="ACV21" s="49"/>
      <c r="ACW21" s="49"/>
      <c r="ACX21" s="49"/>
      <c r="ACY21" s="49"/>
      <c r="ACZ21" s="49"/>
      <c r="ADA21" s="49"/>
      <c r="ADB21" s="49"/>
      <c r="ADC21" s="49"/>
      <c r="ADD21" s="49"/>
      <c r="ADE21" s="49"/>
      <c r="ADF21" s="49"/>
      <c r="ADG21" s="49"/>
      <c r="ADH21" s="49"/>
      <c r="ADI21" s="49"/>
      <c r="ADJ21" s="49"/>
      <c r="ADK21" s="49"/>
      <c r="ADL21" s="49"/>
      <c r="ADM21" s="49"/>
      <c r="ADN21" s="49"/>
      <c r="ADO21" s="49"/>
      <c r="ADP21" s="49"/>
      <c r="ADQ21" s="49"/>
      <c r="ADR21" s="49"/>
      <c r="ADS21" s="49"/>
      <c r="ADT21" s="49"/>
      <c r="ADU21" s="49"/>
      <c r="ADV21" s="49"/>
      <c r="ADW21" s="49"/>
      <c r="ADX21" s="49"/>
      <c r="ADY21" s="49"/>
      <c r="ADZ21" s="49"/>
      <c r="AEA21" s="49"/>
      <c r="AEB21" s="49"/>
      <c r="AEC21" s="49"/>
      <c r="AED21" s="49"/>
      <c r="AEE21" s="49"/>
      <c r="AEF21" s="49"/>
      <c r="AEG21" s="49"/>
      <c r="AEH21" s="49"/>
      <c r="AEI21" s="49"/>
      <c r="AEJ21" s="49"/>
      <c r="AEK21" s="49"/>
      <c r="AEL21" s="49"/>
      <c r="AEM21" s="49"/>
      <c r="AEN21" s="49"/>
      <c r="AEO21" s="49"/>
      <c r="AEP21" s="49"/>
      <c r="AEQ21" s="49"/>
      <c r="AER21" s="49"/>
      <c r="AES21" s="49"/>
      <c r="AET21" s="49"/>
      <c r="AEU21" s="49"/>
      <c r="AEV21" s="49"/>
      <c r="AEW21" s="49"/>
      <c r="AEX21" s="49"/>
      <c r="AEY21" s="49"/>
      <c r="AEZ21" s="49"/>
      <c r="AFA21" s="49"/>
      <c r="AFB21" s="49"/>
      <c r="AFC21" s="49"/>
      <c r="AFD21" s="49"/>
      <c r="AFE21" s="49"/>
      <c r="AFF21" s="49"/>
      <c r="AFG21" s="49"/>
      <c r="AFH21" s="49"/>
      <c r="AFI21" s="49"/>
      <c r="AFJ21" s="49"/>
      <c r="AFK21" s="49"/>
      <c r="AFL21" s="49"/>
      <c r="AFM21" s="49"/>
      <c r="AFN21" s="49"/>
      <c r="AFO21" s="49"/>
      <c r="AFP21" s="49"/>
      <c r="AFQ21" s="49"/>
      <c r="AFR21" s="49"/>
      <c r="AFS21" s="49"/>
      <c r="AFT21" s="49"/>
      <c r="AFU21" s="49"/>
      <c r="AFV21" s="49"/>
      <c r="AFW21" s="49"/>
      <c r="AFX21" s="49"/>
      <c r="AFY21" s="49"/>
      <c r="AFZ21" s="49"/>
      <c r="AGA21" s="49"/>
      <c r="AGB21" s="49"/>
      <c r="AGC21" s="49"/>
      <c r="AGD21" s="49"/>
      <c r="AGE21" s="49"/>
      <c r="AGF21" s="49"/>
      <c r="AGG21" s="49"/>
      <c r="AGH21" s="49"/>
      <c r="AGI21" s="49"/>
      <c r="AGJ21" s="49"/>
      <c r="AGK21" s="49"/>
      <c r="AGL21" s="49"/>
      <c r="AGM21" s="49"/>
      <c r="AGN21" s="49"/>
      <c r="AGO21" s="49"/>
      <c r="AGP21" s="49"/>
      <c r="AGQ21" s="49"/>
      <c r="AGR21" s="49"/>
      <c r="AGS21" s="49"/>
      <c r="AGT21" s="49"/>
      <c r="AGU21" s="49"/>
      <c r="AGV21" s="49"/>
      <c r="AGW21" s="49"/>
      <c r="AGX21" s="49"/>
      <c r="AGY21" s="49"/>
      <c r="AGZ21" s="49"/>
      <c r="AHA21" s="49"/>
      <c r="AHB21" s="49"/>
      <c r="AHC21" s="49"/>
      <c r="AHD21" s="49"/>
      <c r="AHE21" s="49"/>
      <c r="AHF21" s="49"/>
      <c r="AHG21" s="49"/>
      <c r="AHH21" s="49"/>
      <c r="AHI21" s="49"/>
      <c r="AHJ21" s="49"/>
      <c r="AHK21" s="49"/>
      <c r="AHL21" s="49"/>
      <c r="AHM21" s="49"/>
      <c r="AHN21" s="49"/>
      <c r="AHO21" s="49"/>
      <c r="AHP21" s="49"/>
      <c r="AHQ21" s="49"/>
      <c r="AHR21" s="49"/>
      <c r="AHS21" s="49"/>
      <c r="AHT21" s="49"/>
      <c r="AHU21" s="49"/>
      <c r="AHV21" s="49"/>
      <c r="AHW21" s="49"/>
      <c r="AHX21" s="49"/>
      <c r="AHY21" s="49"/>
      <c r="AHZ21" s="49"/>
      <c r="AIA21" s="49"/>
      <c r="AIB21" s="49"/>
      <c r="AIC21" s="49"/>
      <c r="AID21" s="49"/>
      <c r="AIE21" s="49"/>
      <c r="AIF21" s="49"/>
      <c r="AIG21" s="49"/>
      <c r="AIH21" s="49"/>
      <c r="AII21" s="49"/>
      <c r="AIJ21" s="49"/>
      <c r="AIK21" s="49"/>
      <c r="AIL21" s="49"/>
      <c r="AIM21" s="49"/>
      <c r="AIN21" s="49"/>
      <c r="AIO21" s="49"/>
      <c r="AIP21" s="49"/>
      <c r="AIQ21" s="49"/>
      <c r="AIR21" s="49"/>
      <c r="AIS21" s="49"/>
      <c r="AIT21" s="49"/>
      <c r="AIU21" s="49"/>
      <c r="AIV21" s="49"/>
      <c r="AIW21" s="49"/>
      <c r="AIX21" s="49"/>
      <c r="AIY21" s="49"/>
      <c r="AIZ21" s="49"/>
      <c r="AJA21" s="49"/>
      <c r="AJB21" s="49"/>
      <c r="AJC21" s="49"/>
      <c r="AJD21" s="49"/>
      <c r="AJE21" s="49"/>
      <c r="AJF21" s="49"/>
      <c r="AJG21" s="49"/>
      <c r="AJH21" s="49"/>
      <c r="AJI21" s="49"/>
      <c r="AJJ21" s="49"/>
      <c r="AJK21" s="49"/>
      <c r="AJL21" s="49"/>
      <c r="AJM21" s="49"/>
      <c r="AJN21" s="49"/>
      <c r="AJO21" s="49"/>
      <c r="AJP21" s="49"/>
      <c r="AJQ21" s="49"/>
      <c r="AJR21" s="49"/>
      <c r="AJS21" s="49"/>
      <c r="AJT21" s="49"/>
      <c r="AJU21" s="49"/>
      <c r="AJV21" s="49"/>
      <c r="AJW21" s="49"/>
      <c r="AJX21" s="49"/>
      <c r="AJY21" s="49"/>
      <c r="AJZ21" s="49"/>
      <c r="AKA21" s="49"/>
      <c r="AKB21" s="49"/>
      <c r="AKC21" s="49"/>
      <c r="AKD21" s="49"/>
      <c r="AKE21" s="49"/>
      <c r="AKF21" s="49"/>
      <c r="AKG21" s="49"/>
      <c r="AKH21" s="49"/>
      <c r="AKI21" s="49"/>
      <c r="AKJ21" s="49"/>
      <c r="AKK21" s="49"/>
      <c r="AKL21" s="49"/>
      <c r="AKM21" s="49"/>
      <c r="AKN21" s="49"/>
      <c r="AKO21" s="49"/>
      <c r="AKP21" s="49"/>
      <c r="AKQ21" s="49"/>
      <c r="AKR21" s="49"/>
      <c r="AKS21" s="49"/>
      <c r="AKT21" s="49"/>
      <c r="AKU21" s="49"/>
      <c r="AKV21" s="49"/>
      <c r="AKW21" s="49"/>
      <c r="AKX21" s="49"/>
      <c r="AKY21" s="49"/>
      <c r="AKZ21" s="49"/>
      <c r="ALA21" s="55"/>
      <c r="ALB21" s="55"/>
      <c r="ALC21" s="55"/>
      <c r="ALD21" s="55"/>
      <c r="ALE21" s="55"/>
      <c r="ALF21" s="55"/>
      <c r="ALG21" s="55"/>
      <c r="ALH21" s="55"/>
      <c r="ALI21" s="55"/>
      <c r="ALJ21" s="55"/>
      <c r="ALK21" s="55"/>
      <c r="ALL21" s="55"/>
      <c r="ALM21" s="55"/>
      <c r="ALN21" s="55"/>
      <c r="ALO21" s="55"/>
      <c r="ALP21" s="55"/>
      <c r="ALQ21" s="55"/>
      <c r="ALR21" s="55"/>
    </row>
    <row r="22" spans="1:1006" ht="36" customHeight="1">
      <c r="B22" s="5" t="s">
        <v>145</v>
      </c>
      <c r="C22" s="16" t="s">
        <v>141</v>
      </c>
      <c r="D22" s="16" t="s">
        <v>140</v>
      </c>
      <c r="E22" s="25" t="s">
        <v>142</v>
      </c>
      <c r="F22" s="26">
        <v>5.4484953703703716E-4</v>
      </c>
      <c r="G22" s="27">
        <v>19.170000000000002</v>
      </c>
      <c r="H22" s="28">
        <v>3035704</v>
      </c>
      <c r="I22" s="26">
        <v>5.0936342592592591E-4</v>
      </c>
      <c r="J22" s="27">
        <v>24.4</v>
      </c>
      <c r="K22" s="28">
        <v>3041344</v>
      </c>
      <c r="L22" s="26">
        <v>4.986574074074074E-4</v>
      </c>
      <c r="M22" s="27">
        <v>25.22</v>
      </c>
      <c r="N22" s="28">
        <v>3043420</v>
      </c>
      <c r="O22" s="26">
        <v>5.0931712962962964E-4</v>
      </c>
      <c r="P22" s="27">
        <v>23.18</v>
      </c>
      <c r="Q22" s="28">
        <v>3039788</v>
      </c>
    </row>
    <row r="23" spans="1:1006" ht="36" customHeight="1">
      <c r="B23" s="5"/>
      <c r="C23" s="16"/>
      <c r="D23" s="16"/>
      <c r="E23" s="25" t="s">
        <v>25</v>
      </c>
      <c r="F23" s="26">
        <v>3.4739583333333329E-4</v>
      </c>
      <c r="G23" s="27">
        <v>24.89</v>
      </c>
      <c r="H23" s="28">
        <v>2946824</v>
      </c>
      <c r="I23" s="26">
        <v>3.4725694444444441E-4</v>
      </c>
      <c r="J23" s="27">
        <v>22.17</v>
      </c>
      <c r="K23" s="28">
        <v>2948128</v>
      </c>
      <c r="L23" s="26">
        <v>3.4724537037037032E-4</v>
      </c>
      <c r="M23" s="27">
        <v>20.05</v>
      </c>
      <c r="N23" s="28">
        <v>2931704</v>
      </c>
      <c r="O23" s="26">
        <v>3.3664351851851851E-4</v>
      </c>
      <c r="P23" s="27">
        <v>24.83</v>
      </c>
      <c r="Q23" s="28">
        <v>2969556</v>
      </c>
    </row>
    <row r="24" spans="1:1006" ht="36" customHeight="1">
      <c r="A24" s="49"/>
      <c r="B24" s="5"/>
      <c r="C24" s="16"/>
      <c r="D24" s="16"/>
      <c r="E24" s="50" t="s">
        <v>144</v>
      </c>
      <c r="F24" s="51">
        <f t="shared" ref="F24:Q24" si="4">SUM(F22:F23)</f>
        <v>8.922453703703705E-4</v>
      </c>
      <c r="G24" s="52">
        <f t="shared" si="4"/>
        <v>44.06</v>
      </c>
      <c r="H24" s="53">
        <f t="shared" si="4"/>
        <v>5982528</v>
      </c>
      <c r="I24" s="51">
        <f t="shared" si="4"/>
        <v>8.5662037037037033E-4</v>
      </c>
      <c r="J24" s="52">
        <f t="shared" si="4"/>
        <v>46.57</v>
      </c>
      <c r="K24" s="53">
        <f t="shared" si="4"/>
        <v>5989472</v>
      </c>
      <c r="L24" s="51">
        <f t="shared" si="4"/>
        <v>8.4590277777777767E-4</v>
      </c>
      <c r="M24" s="52">
        <f t="shared" si="4"/>
        <v>45.269999999999996</v>
      </c>
      <c r="N24" s="53">
        <f t="shared" si="4"/>
        <v>5975124</v>
      </c>
      <c r="O24" s="51">
        <f t="shared" si="4"/>
        <v>8.459606481481482E-4</v>
      </c>
      <c r="P24" s="52">
        <f t="shared" si="4"/>
        <v>48.01</v>
      </c>
      <c r="Q24" s="53">
        <f t="shared" si="4"/>
        <v>6009344</v>
      </c>
      <c r="R24" s="51">
        <f>AVERAGE(I24,L24,O24)</f>
        <v>8.4949459876543199E-4</v>
      </c>
      <c r="S24" s="52">
        <f>AVERAGE(J24,M24,P24)</f>
        <v>46.616666666666667</v>
      </c>
      <c r="T24" s="54">
        <f>AVERAGE(K24,N24,Q24)</f>
        <v>5991313.333333333</v>
      </c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49"/>
      <c r="EO24" s="49"/>
      <c r="EP24" s="49"/>
      <c r="EQ24" s="49"/>
      <c r="ER24" s="49"/>
      <c r="ES24" s="49"/>
      <c r="ET24" s="49"/>
      <c r="EU24" s="49"/>
      <c r="EV24" s="49"/>
      <c r="EW24" s="49"/>
      <c r="EX24" s="49"/>
      <c r="EY24" s="49"/>
      <c r="EZ24" s="49"/>
      <c r="FA24" s="49"/>
      <c r="FB24" s="49"/>
      <c r="FC24" s="49"/>
      <c r="FD24" s="49"/>
      <c r="FE24" s="49"/>
      <c r="FF24" s="49"/>
      <c r="FG24" s="49"/>
      <c r="FH24" s="49"/>
      <c r="FI24" s="49"/>
      <c r="FJ24" s="49"/>
      <c r="FK24" s="49"/>
      <c r="FL24" s="49"/>
      <c r="FM24" s="49"/>
      <c r="FN24" s="49"/>
      <c r="FO24" s="49"/>
      <c r="FP24" s="49"/>
      <c r="FQ24" s="49"/>
      <c r="FR24" s="49"/>
      <c r="FS24" s="49"/>
      <c r="FT24" s="49"/>
      <c r="FU24" s="49"/>
      <c r="FV24" s="49"/>
      <c r="FW24" s="49"/>
      <c r="FX24" s="49"/>
      <c r="FY24" s="49"/>
      <c r="FZ24" s="49"/>
      <c r="GA24" s="49"/>
      <c r="GB24" s="49"/>
      <c r="GC24" s="49"/>
      <c r="GD24" s="49"/>
      <c r="GE24" s="49"/>
      <c r="GF24" s="49"/>
      <c r="GG24" s="49"/>
      <c r="GH24" s="49"/>
      <c r="GI24" s="49"/>
      <c r="GJ24" s="49"/>
      <c r="GK24" s="49"/>
      <c r="GL24" s="49"/>
      <c r="GM24" s="49"/>
      <c r="GN24" s="49"/>
      <c r="GO24" s="49"/>
      <c r="GP24" s="49"/>
      <c r="GQ24" s="49"/>
      <c r="GR24" s="49"/>
      <c r="GS24" s="49"/>
      <c r="GT24" s="49"/>
      <c r="GU24" s="49"/>
      <c r="GV24" s="49"/>
      <c r="GW24" s="49"/>
      <c r="GX24" s="49"/>
      <c r="GY24" s="49"/>
      <c r="GZ24" s="49"/>
      <c r="HA24" s="49"/>
      <c r="HB24" s="49"/>
      <c r="HC24" s="49"/>
      <c r="HD24" s="49"/>
      <c r="HE24" s="49"/>
      <c r="HF24" s="49"/>
      <c r="HG24" s="49"/>
      <c r="HH24" s="49"/>
      <c r="HI24" s="49"/>
      <c r="HJ24" s="49"/>
      <c r="HK24" s="49"/>
      <c r="HL24" s="49"/>
      <c r="HM24" s="49"/>
      <c r="HN24" s="49"/>
      <c r="HO24" s="49"/>
      <c r="HP24" s="49"/>
      <c r="HQ24" s="49"/>
      <c r="HR24" s="49"/>
      <c r="HS24" s="49"/>
      <c r="HT24" s="49"/>
      <c r="HU24" s="49"/>
      <c r="HV24" s="49"/>
      <c r="HW24" s="49"/>
      <c r="HX24" s="49"/>
      <c r="HY24" s="49"/>
      <c r="HZ24" s="49"/>
      <c r="IA24" s="49"/>
      <c r="IB24" s="49"/>
      <c r="IC24" s="49"/>
      <c r="ID24" s="49"/>
      <c r="IE24" s="49"/>
      <c r="IF24" s="49"/>
      <c r="IG24" s="49"/>
      <c r="IH24" s="49"/>
      <c r="II24" s="49"/>
      <c r="IJ24" s="49"/>
      <c r="IK24" s="49"/>
      <c r="IL24" s="49"/>
      <c r="IM24" s="49"/>
      <c r="IN24" s="49"/>
      <c r="IO24" s="49"/>
      <c r="IP24" s="49"/>
      <c r="IQ24" s="49"/>
      <c r="IR24" s="49"/>
      <c r="IS24" s="49"/>
      <c r="IT24" s="49"/>
      <c r="IU24" s="49"/>
      <c r="IV24" s="49"/>
      <c r="IW24" s="49"/>
      <c r="IX24" s="49"/>
      <c r="IY24" s="49"/>
      <c r="IZ24" s="49"/>
      <c r="JA24" s="49"/>
      <c r="JB24" s="49"/>
      <c r="JC24" s="49"/>
      <c r="JD24" s="49"/>
      <c r="JE24" s="49"/>
      <c r="JF24" s="49"/>
      <c r="JG24" s="49"/>
      <c r="JH24" s="49"/>
      <c r="JI24" s="49"/>
      <c r="JJ24" s="49"/>
      <c r="JK24" s="49"/>
      <c r="JL24" s="49"/>
      <c r="JM24" s="49"/>
      <c r="JN24" s="49"/>
      <c r="JO24" s="49"/>
      <c r="JP24" s="49"/>
      <c r="JQ24" s="49"/>
      <c r="JR24" s="49"/>
      <c r="JS24" s="49"/>
      <c r="JT24" s="49"/>
      <c r="JU24" s="49"/>
      <c r="JV24" s="49"/>
      <c r="JW24" s="49"/>
      <c r="JX24" s="49"/>
      <c r="JY24" s="49"/>
      <c r="JZ24" s="49"/>
      <c r="KA24" s="49"/>
      <c r="KB24" s="49"/>
      <c r="KC24" s="49"/>
      <c r="KD24" s="49"/>
      <c r="KE24" s="49"/>
      <c r="KF24" s="49"/>
      <c r="KG24" s="49"/>
      <c r="KH24" s="49"/>
      <c r="KI24" s="49"/>
      <c r="KJ24" s="49"/>
      <c r="KK24" s="49"/>
      <c r="KL24" s="49"/>
      <c r="KM24" s="49"/>
      <c r="KN24" s="49"/>
      <c r="KO24" s="49"/>
      <c r="KP24" s="49"/>
      <c r="KQ24" s="49"/>
      <c r="KR24" s="49"/>
      <c r="KS24" s="49"/>
      <c r="KT24" s="49"/>
      <c r="KU24" s="49"/>
      <c r="KV24" s="49"/>
      <c r="KW24" s="49"/>
      <c r="KX24" s="49"/>
      <c r="KY24" s="49"/>
      <c r="KZ24" s="49"/>
      <c r="LA24" s="49"/>
      <c r="LB24" s="49"/>
      <c r="LC24" s="49"/>
      <c r="LD24" s="49"/>
      <c r="LE24" s="49"/>
      <c r="LF24" s="49"/>
      <c r="LG24" s="49"/>
      <c r="LH24" s="49"/>
      <c r="LI24" s="49"/>
      <c r="LJ24" s="49"/>
      <c r="LK24" s="49"/>
      <c r="LL24" s="49"/>
      <c r="LM24" s="49"/>
      <c r="LN24" s="49"/>
      <c r="LO24" s="49"/>
      <c r="LP24" s="49"/>
      <c r="LQ24" s="49"/>
      <c r="LR24" s="49"/>
      <c r="LS24" s="49"/>
      <c r="LT24" s="49"/>
      <c r="LU24" s="49"/>
      <c r="LV24" s="49"/>
      <c r="LW24" s="49"/>
      <c r="LX24" s="49"/>
      <c r="LY24" s="49"/>
      <c r="LZ24" s="49"/>
      <c r="MA24" s="49"/>
      <c r="MB24" s="49"/>
      <c r="MC24" s="49"/>
      <c r="MD24" s="49"/>
      <c r="ME24" s="49"/>
      <c r="MF24" s="49"/>
      <c r="MG24" s="49"/>
      <c r="MH24" s="49"/>
      <c r="MI24" s="49"/>
      <c r="MJ24" s="49"/>
      <c r="MK24" s="49"/>
      <c r="ML24" s="49"/>
      <c r="MM24" s="49"/>
      <c r="MN24" s="49"/>
      <c r="MO24" s="49"/>
      <c r="MP24" s="49"/>
      <c r="MQ24" s="49"/>
      <c r="MR24" s="49"/>
      <c r="MS24" s="49"/>
      <c r="MT24" s="49"/>
      <c r="MU24" s="49"/>
      <c r="MV24" s="49"/>
      <c r="MW24" s="49"/>
      <c r="MX24" s="49"/>
      <c r="MY24" s="49"/>
      <c r="MZ24" s="49"/>
      <c r="NA24" s="49"/>
      <c r="NB24" s="49"/>
      <c r="NC24" s="49"/>
      <c r="ND24" s="49"/>
      <c r="NE24" s="49"/>
      <c r="NF24" s="49"/>
      <c r="NG24" s="49"/>
      <c r="NH24" s="49"/>
      <c r="NI24" s="49"/>
      <c r="NJ24" s="49"/>
      <c r="NK24" s="49"/>
      <c r="NL24" s="49"/>
      <c r="NM24" s="49"/>
      <c r="NN24" s="49"/>
      <c r="NO24" s="49"/>
      <c r="NP24" s="49"/>
      <c r="NQ24" s="49"/>
      <c r="NR24" s="49"/>
      <c r="NS24" s="49"/>
      <c r="NT24" s="49"/>
      <c r="NU24" s="49"/>
      <c r="NV24" s="49"/>
      <c r="NW24" s="49"/>
      <c r="NX24" s="49"/>
      <c r="NY24" s="49"/>
      <c r="NZ24" s="49"/>
      <c r="OA24" s="49"/>
      <c r="OB24" s="49"/>
      <c r="OC24" s="49"/>
      <c r="OD24" s="49"/>
      <c r="OE24" s="49"/>
      <c r="OF24" s="49"/>
      <c r="OG24" s="49"/>
      <c r="OH24" s="49"/>
      <c r="OI24" s="49"/>
      <c r="OJ24" s="49"/>
      <c r="OK24" s="49"/>
      <c r="OL24" s="49"/>
      <c r="OM24" s="49"/>
      <c r="ON24" s="49"/>
      <c r="OO24" s="49"/>
      <c r="OP24" s="49"/>
      <c r="OQ24" s="49"/>
      <c r="OR24" s="49"/>
      <c r="OS24" s="49"/>
      <c r="OT24" s="49"/>
      <c r="OU24" s="49"/>
      <c r="OV24" s="49"/>
      <c r="OW24" s="49"/>
      <c r="OX24" s="49"/>
      <c r="OY24" s="49"/>
      <c r="OZ24" s="49"/>
      <c r="PA24" s="49"/>
      <c r="PB24" s="49"/>
      <c r="PC24" s="49"/>
      <c r="PD24" s="49"/>
      <c r="PE24" s="49"/>
      <c r="PF24" s="49"/>
      <c r="PG24" s="49"/>
      <c r="PH24" s="49"/>
      <c r="PI24" s="49"/>
      <c r="PJ24" s="49"/>
      <c r="PK24" s="49"/>
      <c r="PL24" s="49"/>
      <c r="PM24" s="49"/>
      <c r="PN24" s="49"/>
      <c r="PO24" s="49"/>
      <c r="PP24" s="49"/>
      <c r="PQ24" s="49"/>
      <c r="PR24" s="49"/>
      <c r="PS24" s="49"/>
      <c r="PT24" s="49"/>
      <c r="PU24" s="49"/>
      <c r="PV24" s="49"/>
      <c r="PW24" s="49"/>
      <c r="PX24" s="49"/>
      <c r="PY24" s="49"/>
      <c r="PZ24" s="49"/>
      <c r="QA24" s="49"/>
      <c r="QB24" s="49"/>
      <c r="QC24" s="49"/>
      <c r="QD24" s="49"/>
      <c r="QE24" s="49"/>
      <c r="QF24" s="49"/>
      <c r="QG24" s="49"/>
      <c r="QH24" s="49"/>
      <c r="QI24" s="49"/>
      <c r="QJ24" s="49"/>
      <c r="QK24" s="49"/>
      <c r="QL24" s="49"/>
      <c r="QM24" s="49"/>
      <c r="QN24" s="49"/>
      <c r="QO24" s="49"/>
      <c r="QP24" s="49"/>
      <c r="QQ24" s="49"/>
      <c r="QR24" s="49"/>
      <c r="QS24" s="49"/>
      <c r="QT24" s="49"/>
      <c r="QU24" s="49"/>
      <c r="QV24" s="49"/>
      <c r="QW24" s="49"/>
      <c r="QX24" s="49"/>
      <c r="QY24" s="49"/>
      <c r="QZ24" s="49"/>
      <c r="RA24" s="49"/>
      <c r="RB24" s="49"/>
      <c r="RC24" s="49"/>
      <c r="RD24" s="49"/>
      <c r="RE24" s="49"/>
      <c r="RF24" s="49"/>
      <c r="RG24" s="49"/>
      <c r="RH24" s="49"/>
      <c r="RI24" s="49"/>
      <c r="RJ24" s="49"/>
      <c r="RK24" s="49"/>
      <c r="RL24" s="49"/>
      <c r="RM24" s="49"/>
      <c r="RN24" s="49"/>
      <c r="RO24" s="49"/>
      <c r="RP24" s="49"/>
      <c r="RQ24" s="49"/>
      <c r="RR24" s="49"/>
      <c r="RS24" s="49"/>
      <c r="RT24" s="49"/>
      <c r="RU24" s="49"/>
      <c r="RV24" s="49"/>
      <c r="RW24" s="49"/>
      <c r="RX24" s="49"/>
      <c r="RY24" s="49"/>
      <c r="RZ24" s="49"/>
      <c r="SA24" s="49"/>
      <c r="SB24" s="49"/>
      <c r="SC24" s="49"/>
      <c r="SD24" s="49"/>
      <c r="SE24" s="49"/>
      <c r="SF24" s="49"/>
      <c r="SG24" s="49"/>
      <c r="SH24" s="49"/>
      <c r="SI24" s="49"/>
      <c r="SJ24" s="49"/>
      <c r="SK24" s="49"/>
      <c r="SL24" s="49"/>
      <c r="SM24" s="49"/>
      <c r="SN24" s="49"/>
      <c r="SO24" s="49"/>
      <c r="SP24" s="49"/>
      <c r="SQ24" s="49"/>
      <c r="SR24" s="49"/>
      <c r="SS24" s="49"/>
      <c r="ST24" s="49"/>
      <c r="SU24" s="49"/>
      <c r="SV24" s="49"/>
      <c r="SW24" s="49"/>
      <c r="SX24" s="49"/>
      <c r="SY24" s="49"/>
      <c r="SZ24" s="49"/>
      <c r="TA24" s="49"/>
      <c r="TB24" s="49"/>
      <c r="TC24" s="49"/>
      <c r="TD24" s="49"/>
      <c r="TE24" s="49"/>
      <c r="TF24" s="49"/>
      <c r="TG24" s="49"/>
      <c r="TH24" s="49"/>
      <c r="TI24" s="49"/>
      <c r="TJ24" s="49"/>
      <c r="TK24" s="49"/>
      <c r="TL24" s="49"/>
      <c r="TM24" s="49"/>
      <c r="TN24" s="49"/>
      <c r="TO24" s="49"/>
      <c r="TP24" s="49"/>
      <c r="TQ24" s="49"/>
      <c r="TR24" s="49"/>
      <c r="TS24" s="49"/>
      <c r="TT24" s="49"/>
      <c r="TU24" s="49"/>
      <c r="TV24" s="49"/>
      <c r="TW24" s="49"/>
      <c r="TX24" s="49"/>
      <c r="TY24" s="49"/>
      <c r="TZ24" s="49"/>
      <c r="UA24" s="49"/>
      <c r="UB24" s="49"/>
      <c r="UC24" s="49"/>
      <c r="UD24" s="49"/>
      <c r="UE24" s="49"/>
      <c r="UF24" s="49"/>
      <c r="UG24" s="49"/>
      <c r="UH24" s="49"/>
      <c r="UI24" s="49"/>
      <c r="UJ24" s="49"/>
      <c r="UK24" s="49"/>
      <c r="UL24" s="49"/>
      <c r="UM24" s="49"/>
      <c r="UN24" s="49"/>
      <c r="UO24" s="49"/>
      <c r="UP24" s="49"/>
      <c r="UQ24" s="49"/>
      <c r="UR24" s="49"/>
      <c r="US24" s="49"/>
      <c r="UT24" s="49"/>
      <c r="UU24" s="49"/>
      <c r="UV24" s="49"/>
      <c r="UW24" s="49"/>
      <c r="UX24" s="49"/>
      <c r="UY24" s="49"/>
      <c r="UZ24" s="49"/>
      <c r="VA24" s="49"/>
      <c r="VB24" s="49"/>
      <c r="VC24" s="49"/>
      <c r="VD24" s="49"/>
      <c r="VE24" s="49"/>
      <c r="VF24" s="49"/>
      <c r="VG24" s="49"/>
      <c r="VH24" s="49"/>
      <c r="VI24" s="49"/>
      <c r="VJ24" s="49"/>
      <c r="VK24" s="49"/>
      <c r="VL24" s="49"/>
      <c r="VM24" s="49"/>
      <c r="VN24" s="49"/>
      <c r="VO24" s="49"/>
      <c r="VP24" s="49"/>
      <c r="VQ24" s="49"/>
      <c r="VR24" s="49"/>
      <c r="VS24" s="49"/>
      <c r="VT24" s="49"/>
      <c r="VU24" s="49"/>
      <c r="VV24" s="49"/>
      <c r="VW24" s="49"/>
      <c r="VX24" s="49"/>
      <c r="VY24" s="49"/>
      <c r="VZ24" s="49"/>
      <c r="WA24" s="49"/>
      <c r="WB24" s="49"/>
      <c r="WC24" s="49"/>
      <c r="WD24" s="49"/>
      <c r="WE24" s="49"/>
      <c r="WF24" s="49"/>
      <c r="WG24" s="49"/>
      <c r="WH24" s="49"/>
      <c r="WI24" s="49"/>
      <c r="WJ24" s="49"/>
      <c r="WK24" s="49"/>
      <c r="WL24" s="49"/>
      <c r="WM24" s="49"/>
      <c r="WN24" s="49"/>
      <c r="WO24" s="49"/>
      <c r="WP24" s="49"/>
      <c r="WQ24" s="49"/>
      <c r="WR24" s="49"/>
      <c r="WS24" s="49"/>
      <c r="WT24" s="49"/>
      <c r="WU24" s="49"/>
      <c r="WV24" s="49"/>
      <c r="WW24" s="49"/>
      <c r="WX24" s="49"/>
      <c r="WY24" s="49"/>
      <c r="WZ24" s="49"/>
      <c r="XA24" s="49"/>
      <c r="XB24" s="49"/>
      <c r="XC24" s="49"/>
      <c r="XD24" s="49"/>
      <c r="XE24" s="49"/>
      <c r="XF24" s="49"/>
      <c r="XG24" s="49"/>
      <c r="XH24" s="49"/>
      <c r="XI24" s="49"/>
      <c r="XJ24" s="49"/>
      <c r="XK24" s="49"/>
      <c r="XL24" s="49"/>
      <c r="XM24" s="49"/>
      <c r="XN24" s="49"/>
      <c r="XO24" s="49"/>
      <c r="XP24" s="49"/>
      <c r="XQ24" s="49"/>
      <c r="XR24" s="49"/>
      <c r="XS24" s="49"/>
      <c r="XT24" s="49"/>
      <c r="XU24" s="49"/>
      <c r="XV24" s="49"/>
      <c r="XW24" s="49"/>
      <c r="XX24" s="49"/>
      <c r="XY24" s="49"/>
      <c r="XZ24" s="49"/>
      <c r="YA24" s="49"/>
      <c r="YB24" s="49"/>
      <c r="YC24" s="49"/>
      <c r="YD24" s="49"/>
      <c r="YE24" s="49"/>
      <c r="YF24" s="49"/>
      <c r="YG24" s="49"/>
      <c r="YH24" s="49"/>
      <c r="YI24" s="49"/>
      <c r="YJ24" s="49"/>
      <c r="YK24" s="49"/>
      <c r="YL24" s="49"/>
      <c r="YM24" s="49"/>
      <c r="YN24" s="49"/>
      <c r="YO24" s="49"/>
      <c r="YP24" s="49"/>
      <c r="YQ24" s="49"/>
      <c r="YR24" s="49"/>
      <c r="YS24" s="49"/>
      <c r="YT24" s="49"/>
      <c r="YU24" s="49"/>
      <c r="YV24" s="49"/>
      <c r="YW24" s="49"/>
      <c r="YX24" s="49"/>
      <c r="YY24" s="49"/>
      <c r="YZ24" s="49"/>
      <c r="ZA24" s="49"/>
      <c r="ZB24" s="49"/>
      <c r="ZC24" s="49"/>
      <c r="ZD24" s="49"/>
      <c r="ZE24" s="49"/>
      <c r="ZF24" s="49"/>
      <c r="ZG24" s="49"/>
      <c r="ZH24" s="49"/>
      <c r="ZI24" s="49"/>
      <c r="ZJ24" s="49"/>
      <c r="ZK24" s="49"/>
      <c r="ZL24" s="49"/>
      <c r="ZM24" s="49"/>
      <c r="ZN24" s="49"/>
      <c r="ZO24" s="49"/>
      <c r="ZP24" s="49"/>
      <c r="ZQ24" s="49"/>
      <c r="ZR24" s="49"/>
      <c r="ZS24" s="49"/>
      <c r="ZT24" s="49"/>
      <c r="ZU24" s="49"/>
      <c r="ZV24" s="49"/>
      <c r="ZW24" s="49"/>
      <c r="ZX24" s="49"/>
      <c r="ZY24" s="49"/>
      <c r="ZZ24" s="49"/>
      <c r="AAA24" s="49"/>
      <c r="AAB24" s="49"/>
      <c r="AAC24" s="49"/>
      <c r="AAD24" s="49"/>
      <c r="AAE24" s="49"/>
      <c r="AAF24" s="49"/>
      <c r="AAG24" s="49"/>
      <c r="AAH24" s="49"/>
      <c r="AAI24" s="49"/>
      <c r="AAJ24" s="49"/>
      <c r="AAK24" s="49"/>
      <c r="AAL24" s="49"/>
      <c r="AAM24" s="49"/>
      <c r="AAN24" s="49"/>
      <c r="AAO24" s="49"/>
      <c r="AAP24" s="49"/>
      <c r="AAQ24" s="49"/>
      <c r="AAR24" s="49"/>
      <c r="AAS24" s="49"/>
      <c r="AAT24" s="49"/>
      <c r="AAU24" s="49"/>
      <c r="AAV24" s="49"/>
      <c r="AAW24" s="49"/>
      <c r="AAX24" s="49"/>
      <c r="AAY24" s="49"/>
      <c r="AAZ24" s="49"/>
      <c r="ABA24" s="49"/>
      <c r="ABB24" s="49"/>
      <c r="ABC24" s="49"/>
      <c r="ABD24" s="49"/>
      <c r="ABE24" s="49"/>
      <c r="ABF24" s="49"/>
      <c r="ABG24" s="49"/>
      <c r="ABH24" s="49"/>
      <c r="ABI24" s="49"/>
      <c r="ABJ24" s="49"/>
      <c r="ABK24" s="49"/>
      <c r="ABL24" s="49"/>
      <c r="ABM24" s="49"/>
      <c r="ABN24" s="49"/>
      <c r="ABO24" s="49"/>
      <c r="ABP24" s="49"/>
      <c r="ABQ24" s="49"/>
      <c r="ABR24" s="49"/>
      <c r="ABS24" s="49"/>
      <c r="ABT24" s="49"/>
      <c r="ABU24" s="49"/>
      <c r="ABV24" s="49"/>
      <c r="ABW24" s="49"/>
      <c r="ABX24" s="49"/>
      <c r="ABY24" s="49"/>
      <c r="ABZ24" s="49"/>
      <c r="ACA24" s="49"/>
      <c r="ACB24" s="49"/>
      <c r="ACC24" s="49"/>
      <c r="ACD24" s="49"/>
      <c r="ACE24" s="49"/>
      <c r="ACF24" s="49"/>
      <c r="ACG24" s="49"/>
      <c r="ACH24" s="49"/>
      <c r="ACI24" s="49"/>
      <c r="ACJ24" s="49"/>
      <c r="ACK24" s="49"/>
      <c r="ACL24" s="49"/>
      <c r="ACM24" s="49"/>
      <c r="ACN24" s="49"/>
      <c r="ACO24" s="49"/>
      <c r="ACP24" s="49"/>
      <c r="ACQ24" s="49"/>
      <c r="ACR24" s="49"/>
      <c r="ACS24" s="49"/>
      <c r="ACT24" s="49"/>
      <c r="ACU24" s="49"/>
      <c r="ACV24" s="49"/>
      <c r="ACW24" s="49"/>
      <c r="ACX24" s="49"/>
      <c r="ACY24" s="49"/>
      <c r="ACZ24" s="49"/>
      <c r="ADA24" s="49"/>
      <c r="ADB24" s="49"/>
      <c r="ADC24" s="49"/>
      <c r="ADD24" s="49"/>
      <c r="ADE24" s="49"/>
      <c r="ADF24" s="49"/>
      <c r="ADG24" s="49"/>
      <c r="ADH24" s="49"/>
      <c r="ADI24" s="49"/>
      <c r="ADJ24" s="49"/>
      <c r="ADK24" s="49"/>
      <c r="ADL24" s="49"/>
      <c r="ADM24" s="49"/>
      <c r="ADN24" s="49"/>
      <c r="ADO24" s="49"/>
      <c r="ADP24" s="49"/>
      <c r="ADQ24" s="49"/>
      <c r="ADR24" s="49"/>
      <c r="ADS24" s="49"/>
      <c r="ADT24" s="49"/>
      <c r="ADU24" s="49"/>
      <c r="ADV24" s="49"/>
      <c r="ADW24" s="49"/>
      <c r="ADX24" s="49"/>
      <c r="ADY24" s="49"/>
      <c r="ADZ24" s="49"/>
      <c r="AEA24" s="49"/>
      <c r="AEB24" s="49"/>
      <c r="AEC24" s="49"/>
      <c r="AED24" s="49"/>
      <c r="AEE24" s="49"/>
      <c r="AEF24" s="49"/>
      <c r="AEG24" s="49"/>
      <c r="AEH24" s="49"/>
      <c r="AEI24" s="49"/>
      <c r="AEJ24" s="49"/>
      <c r="AEK24" s="49"/>
      <c r="AEL24" s="49"/>
      <c r="AEM24" s="49"/>
      <c r="AEN24" s="49"/>
      <c r="AEO24" s="49"/>
      <c r="AEP24" s="49"/>
      <c r="AEQ24" s="49"/>
      <c r="AER24" s="49"/>
      <c r="AES24" s="49"/>
      <c r="AET24" s="49"/>
      <c r="AEU24" s="49"/>
      <c r="AEV24" s="49"/>
      <c r="AEW24" s="49"/>
      <c r="AEX24" s="49"/>
      <c r="AEY24" s="49"/>
      <c r="AEZ24" s="49"/>
      <c r="AFA24" s="49"/>
      <c r="AFB24" s="49"/>
      <c r="AFC24" s="49"/>
      <c r="AFD24" s="49"/>
      <c r="AFE24" s="49"/>
      <c r="AFF24" s="49"/>
      <c r="AFG24" s="49"/>
      <c r="AFH24" s="49"/>
      <c r="AFI24" s="49"/>
      <c r="AFJ24" s="49"/>
      <c r="AFK24" s="49"/>
      <c r="AFL24" s="49"/>
      <c r="AFM24" s="49"/>
      <c r="AFN24" s="49"/>
      <c r="AFO24" s="49"/>
      <c r="AFP24" s="49"/>
      <c r="AFQ24" s="49"/>
      <c r="AFR24" s="49"/>
      <c r="AFS24" s="49"/>
      <c r="AFT24" s="49"/>
      <c r="AFU24" s="49"/>
      <c r="AFV24" s="49"/>
      <c r="AFW24" s="49"/>
      <c r="AFX24" s="49"/>
      <c r="AFY24" s="49"/>
      <c r="AFZ24" s="49"/>
      <c r="AGA24" s="49"/>
      <c r="AGB24" s="49"/>
      <c r="AGC24" s="49"/>
      <c r="AGD24" s="49"/>
      <c r="AGE24" s="49"/>
      <c r="AGF24" s="49"/>
      <c r="AGG24" s="49"/>
      <c r="AGH24" s="49"/>
      <c r="AGI24" s="49"/>
      <c r="AGJ24" s="49"/>
      <c r="AGK24" s="49"/>
      <c r="AGL24" s="49"/>
      <c r="AGM24" s="49"/>
      <c r="AGN24" s="49"/>
      <c r="AGO24" s="49"/>
      <c r="AGP24" s="49"/>
      <c r="AGQ24" s="49"/>
      <c r="AGR24" s="49"/>
      <c r="AGS24" s="49"/>
      <c r="AGT24" s="49"/>
      <c r="AGU24" s="49"/>
      <c r="AGV24" s="49"/>
      <c r="AGW24" s="49"/>
      <c r="AGX24" s="49"/>
      <c r="AGY24" s="49"/>
      <c r="AGZ24" s="49"/>
      <c r="AHA24" s="49"/>
      <c r="AHB24" s="49"/>
      <c r="AHC24" s="49"/>
      <c r="AHD24" s="49"/>
      <c r="AHE24" s="49"/>
      <c r="AHF24" s="49"/>
      <c r="AHG24" s="49"/>
      <c r="AHH24" s="49"/>
      <c r="AHI24" s="49"/>
      <c r="AHJ24" s="49"/>
      <c r="AHK24" s="49"/>
      <c r="AHL24" s="49"/>
      <c r="AHM24" s="49"/>
      <c r="AHN24" s="49"/>
      <c r="AHO24" s="49"/>
      <c r="AHP24" s="49"/>
      <c r="AHQ24" s="49"/>
      <c r="AHR24" s="49"/>
      <c r="AHS24" s="49"/>
      <c r="AHT24" s="49"/>
      <c r="AHU24" s="49"/>
      <c r="AHV24" s="49"/>
      <c r="AHW24" s="49"/>
      <c r="AHX24" s="49"/>
      <c r="AHY24" s="49"/>
      <c r="AHZ24" s="49"/>
      <c r="AIA24" s="49"/>
      <c r="AIB24" s="49"/>
      <c r="AIC24" s="49"/>
      <c r="AID24" s="49"/>
      <c r="AIE24" s="49"/>
      <c r="AIF24" s="49"/>
      <c r="AIG24" s="49"/>
      <c r="AIH24" s="49"/>
      <c r="AII24" s="49"/>
      <c r="AIJ24" s="49"/>
      <c r="AIK24" s="49"/>
      <c r="AIL24" s="49"/>
      <c r="AIM24" s="49"/>
      <c r="AIN24" s="49"/>
      <c r="AIO24" s="49"/>
      <c r="AIP24" s="49"/>
      <c r="AIQ24" s="49"/>
      <c r="AIR24" s="49"/>
      <c r="AIS24" s="49"/>
      <c r="AIT24" s="49"/>
      <c r="AIU24" s="49"/>
      <c r="AIV24" s="49"/>
      <c r="AIW24" s="49"/>
      <c r="AIX24" s="49"/>
      <c r="AIY24" s="49"/>
      <c r="AIZ24" s="49"/>
      <c r="AJA24" s="49"/>
      <c r="AJB24" s="49"/>
      <c r="AJC24" s="49"/>
      <c r="AJD24" s="49"/>
      <c r="AJE24" s="49"/>
      <c r="AJF24" s="49"/>
      <c r="AJG24" s="49"/>
      <c r="AJH24" s="49"/>
      <c r="AJI24" s="49"/>
      <c r="AJJ24" s="49"/>
      <c r="AJK24" s="49"/>
      <c r="AJL24" s="49"/>
      <c r="AJM24" s="49"/>
      <c r="AJN24" s="49"/>
      <c r="AJO24" s="49"/>
      <c r="AJP24" s="49"/>
      <c r="AJQ24" s="49"/>
      <c r="AJR24" s="49"/>
      <c r="AJS24" s="49"/>
      <c r="AJT24" s="49"/>
      <c r="AJU24" s="49"/>
      <c r="AJV24" s="49"/>
      <c r="AJW24" s="49"/>
      <c r="AJX24" s="49"/>
      <c r="AJY24" s="49"/>
      <c r="AJZ24" s="49"/>
      <c r="AKA24" s="49"/>
      <c r="AKB24" s="49"/>
      <c r="AKC24" s="49"/>
      <c r="AKD24" s="49"/>
      <c r="AKE24" s="49"/>
      <c r="AKF24" s="49"/>
      <c r="AKG24" s="49"/>
      <c r="AKH24" s="49"/>
      <c r="AKI24" s="49"/>
      <c r="AKJ24" s="49"/>
      <c r="AKK24" s="49"/>
      <c r="AKL24" s="49"/>
      <c r="AKM24" s="49"/>
      <c r="AKN24" s="49"/>
      <c r="AKO24" s="49"/>
      <c r="AKP24" s="49"/>
      <c r="AKQ24" s="49"/>
      <c r="AKR24" s="49"/>
      <c r="AKS24" s="49"/>
      <c r="AKT24" s="49"/>
      <c r="AKU24" s="49"/>
      <c r="AKV24" s="49"/>
      <c r="AKW24" s="49"/>
      <c r="AKX24" s="49"/>
      <c r="AKY24" s="49"/>
      <c r="AKZ24" s="49"/>
      <c r="ALA24" s="55"/>
      <c r="ALB24" s="55"/>
      <c r="ALC24" s="55"/>
      <c r="ALD24" s="55"/>
      <c r="ALE24" s="55"/>
      <c r="ALF24" s="55"/>
      <c r="ALG24" s="55"/>
      <c r="ALH24" s="55"/>
      <c r="ALI24" s="55"/>
      <c r="ALJ24" s="55"/>
      <c r="ALK24" s="55"/>
      <c r="ALL24" s="55"/>
      <c r="ALM24" s="55"/>
      <c r="ALN24" s="55"/>
      <c r="ALO24" s="55"/>
      <c r="ALP24" s="55"/>
      <c r="ALQ24" s="55"/>
      <c r="ALR24" s="55"/>
    </row>
    <row r="25" spans="1:1006" ht="36" customHeight="1">
      <c r="B25" s="5" t="s">
        <v>151</v>
      </c>
      <c r="C25" s="35"/>
      <c r="D25" s="16" t="s">
        <v>140</v>
      </c>
      <c r="E25" s="25" t="s">
        <v>142</v>
      </c>
      <c r="F25" s="26">
        <v>1.1352430555555554E-3</v>
      </c>
      <c r="G25" s="27">
        <v>31.25</v>
      </c>
      <c r="H25" s="28">
        <v>4820664</v>
      </c>
      <c r="I25" s="26">
        <v>1.1579629629629629E-3</v>
      </c>
      <c r="J25" s="27">
        <v>31.33</v>
      </c>
      <c r="K25" s="28">
        <v>4767384</v>
      </c>
      <c r="L25" s="26">
        <v>1.1461574074074074E-3</v>
      </c>
      <c r="M25" s="27">
        <v>30.83</v>
      </c>
      <c r="N25" s="28">
        <v>4786044</v>
      </c>
      <c r="O25" s="26">
        <v>1.378298611111111E-3</v>
      </c>
      <c r="P25" s="27">
        <v>69.540000000000006</v>
      </c>
      <c r="Q25" s="28">
        <v>4800648</v>
      </c>
    </row>
    <row r="26" spans="1:1006" ht="36" customHeight="1">
      <c r="B26" s="5"/>
      <c r="C26" s="35"/>
      <c r="D26" s="16"/>
      <c r="E26" s="25" t="s">
        <v>25</v>
      </c>
      <c r="F26" s="26">
        <v>4.8689814814814814E-4</v>
      </c>
      <c r="G26" s="27">
        <v>20.100000000000001</v>
      </c>
      <c r="H26" s="28">
        <v>3886836</v>
      </c>
      <c r="I26" s="26">
        <v>4.9824074074074072E-4</v>
      </c>
      <c r="J26" s="27">
        <v>20.41</v>
      </c>
      <c r="K26" s="28">
        <v>3884960</v>
      </c>
      <c r="L26" s="26">
        <v>4.9787037037037042E-4</v>
      </c>
      <c r="M26" s="27">
        <v>20.07</v>
      </c>
      <c r="N26" s="28">
        <v>3884864</v>
      </c>
      <c r="O26" s="26">
        <v>5.3346064814814814E-4</v>
      </c>
      <c r="P26" s="27">
        <v>21.42</v>
      </c>
      <c r="Q26" s="28">
        <v>3885076</v>
      </c>
    </row>
    <row r="27" spans="1:1006" ht="36" customHeight="1">
      <c r="A27" s="49"/>
      <c r="B27" s="5"/>
      <c r="C27" s="35"/>
      <c r="D27" s="16"/>
      <c r="E27" s="50" t="s">
        <v>144</v>
      </c>
      <c r="F27" s="51">
        <f t="shared" ref="F27:Q27" si="5">SUM(F25:F26)</f>
        <v>1.6221412037037035E-3</v>
      </c>
      <c r="G27" s="52">
        <f t="shared" si="5"/>
        <v>51.35</v>
      </c>
      <c r="H27" s="53">
        <f t="shared" si="5"/>
        <v>8707500</v>
      </c>
      <c r="I27" s="51">
        <f t="shared" si="5"/>
        <v>1.6562037037037036E-3</v>
      </c>
      <c r="J27" s="52">
        <f t="shared" si="5"/>
        <v>51.739999999999995</v>
      </c>
      <c r="K27" s="53">
        <f t="shared" si="5"/>
        <v>8652344</v>
      </c>
      <c r="L27" s="51">
        <f t="shared" si="5"/>
        <v>1.6440277777777777E-3</v>
      </c>
      <c r="M27" s="52">
        <f t="shared" si="5"/>
        <v>50.9</v>
      </c>
      <c r="N27" s="53">
        <f t="shared" si="5"/>
        <v>8670908</v>
      </c>
      <c r="O27" s="51">
        <f t="shared" si="5"/>
        <v>1.9117592592592591E-3</v>
      </c>
      <c r="P27" s="52">
        <f t="shared" si="5"/>
        <v>90.960000000000008</v>
      </c>
      <c r="Q27" s="53">
        <f t="shared" si="5"/>
        <v>8685724</v>
      </c>
      <c r="R27" s="51">
        <f>AVERAGE(I27,L27,O27)</f>
        <v>1.7373302469135801E-3</v>
      </c>
      <c r="S27" s="52">
        <f>AVERAGE(J27,M27,P27)</f>
        <v>64.533333333333331</v>
      </c>
      <c r="T27" s="54">
        <f>AVERAGE(K27,N27,Q27)</f>
        <v>8669658.666666666</v>
      </c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55"/>
      <c r="ALB27" s="55"/>
      <c r="ALC27" s="55"/>
      <c r="ALD27" s="55"/>
      <c r="ALE27" s="55"/>
      <c r="ALF27" s="55"/>
      <c r="ALG27" s="55"/>
      <c r="ALH27" s="55"/>
      <c r="ALI27" s="55"/>
      <c r="ALJ27" s="55"/>
      <c r="ALK27" s="55"/>
      <c r="ALL27" s="55"/>
      <c r="ALM27" s="55"/>
      <c r="ALN27" s="55"/>
      <c r="ALO27" s="55"/>
      <c r="ALP27" s="55"/>
      <c r="ALQ27" s="55"/>
      <c r="ALR27" s="55"/>
    </row>
    <row r="28" spans="1:1006" ht="36" customHeight="1"/>
    <row r="29" spans="1:1006" ht="36" customHeight="1"/>
    <row r="30" spans="1:1006" ht="36" customHeight="1"/>
  </sheetData>
  <mergeCells count="39">
    <mergeCell ref="B25:B27"/>
    <mergeCell ref="C25:C27"/>
    <mergeCell ref="D25:D27"/>
    <mergeCell ref="B19:B21"/>
    <mergeCell ref="C19:C21"/>
    <mergeCell ref="D19:D21"/>
    <mergeCell ref="B22:B24"/>
    <mergeCell ref="C22:C24"/>
    <mergeCell ref="D22:D24"/>
    <mergeCell ref="F17:H17"/>
    <mergeCell ref="I17:K17"/>
    <mergeCell ref="L17:N17"/>
    <mergeCell ref="O17:Q17"/>
    <mergeCell ref="R17:T17"/>
    <mergeCell ref="X17:Z17"/>
    <mergeCell ref="B10:B12"/>
    <mergeCell ref="C10:C12"/>
    <mergeCell ref="D10:D12"/>
    <mergeCell ref="AE10:AE12"/>
    <mergeCell ref="AP10:AP12"/>
    <mergeCell ref="C16:Q16"/>
    <mergeCell ref="AP4:AP6"/>
    <mergeCell ref="B7:B9"/>
    <mergeCell ref="C7:C9"/>
    <mergeCell ref="D7:D9"/>
    <mergeCell ref="AE7:AE9"/>
    <mergeCell ref="AP7:AP9"/>
    <mergeCell ref="X2:Z2"/>
    <mergeCell ref="AG2:AJ2"/>
    <mergeCell ref="B4:B6"/>
    <mergeCell ref="C4:C6"/>
    <mergeCell ref="D4:D6"/>
    <mergeCell ref="AE4:AE6"/>
    <mergeCell ref="C1:Q1"/>
    <mergeCell ref="F2:H2"/>
    <mergeCell ref="I2:K2"/>
    <mergeCell ref="L2:N2"/>
    <mergeCell ref="O2:Q2"/>
    <mergeCell ref="R2:T2"/>
  </mergeCells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workbookViewId="0">
      <selection activeCell="A42" sqref="A42"/>
    </sheetView>
  </sheetViews>
  <sheetFormatPr defaultRowHeight="14.25"/>
  <cols>
    <col min="1" max="1" width="49.125" customWidth="1"/>
    <col min="2" max="39" width="10.625" customWidth="1"/>
  </cols>
  <sheetData>
    <row r="1" spans="1:39">
      <c r="A1" s="1"/>
    </row>
    <row r="2" spans="1:39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</row>
    <row r="3" spans="1:39">
      <c r="A3" s="1" t="s">
        <v>1</v>
      </c>
      <c r="B3" s="2" t="s">
        <v>2</v>
      </c>
      <c r="C3" s="2"/>
      <c r="D3" s="2"/>
      <c r="E3" s="2" t="s">
        <v>3</v>
      </c>
      <c r="F3" s="2"/>
      <c r="G3" s="2"/>
      <c r="H3" s="2" t="s">
        <v>4</v>
      </c>
      <c r="I3" s="2"/>
      <c r="J3" s="2"/>
      <c r="L3" s="1" t="s">
        <v>1</v>
      </c>
      <c r="M3" s="1" t="s">
        <v>5</v>
      </c>
      <c r="N3" t="s">
        <v>6</v>
      </c>
      <c r="O3" t="s">
        <v>7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11</v>
      </c>
      <c r="W3" t="s">
        <v>14</v>
      </c>
      <c r="X3" t="s">
        <v>15</v>
      </c>
      <c r="Y3" t="s">
        <v>15</v>
      </c>
      <c r="Z3" t="s">
        <v>15</v>
      </c>
      <c r="AA3" t="s">
        <v>15</v>
      </c>
      <c r="AB3" t="s">
        <v>15</v>
      </c>
      <c r="AC3" t="s">
        <v>15</v>
      </c>
      <c r="AD3" t="s">
        <v>16</v>
      </c>
      <c r="AE3" t="s">
        <v>16</v>
      </c>
      <c r="AF3" t="s">
        <v>17</v>
      </c>
      <c r="AG3" t="s">
        <v>18</v>
      </c>
      <c r="AH3" t="s">
        <v>19</v>
      </c>
      <c r="AI3" t="s">
        <v>20</v>
      </c>
      <c r="AJ3" t="s">
        <v>21</v>
      </c>
      <c r="AK3" t="s">
        <v>22</v>
      </c>
      <c r="AL3" t="s">
        <v>23</v>
      </c>
      <c r="AM3" t="s">
        <v>24</v>
      </c>
    </row>
    <row r="4" spans="1:39">
      <c r="A4" s="1" t="s">
        <v>5</v>
      </c>
      <c r="B4" t="s">
        <v>25</v>
      </c>
      <c r="C4" t="s">
        <v>26</v>
      </c>
      <c r="D4" t="s">
        <v>27</v>
      </c>
      <c r="E4" t="s">
        <v>25</v>
      </c>
      <c r="F4" t="s">
        <v>26</v>
      </c>
      <c r="G4" t="s">
        <v>27</v>
      </c>
      <c r="H4" t="s">
        <v>25</v>
      </c>
      <c r="I4" t="s">
        <v>26</v>
      </c>
      <c r="J4" t="s">
        <v>27</v>
      </c>
      <c r="L4" s="2" t="s">
        <v>2</v>
      </c>
      <c r="M4" t="s">
        <v>25</v>
      </c>
      <c r="N4">
        <v>0.96499999999999997</v>
      </c>
      <c r="O4">
        <v>0.99399999999999999</v>
      </c>
      <c r="P4">
        <v>1</v>
      </c>
      <c r="Q4">
        <v>1</v>
      </c>
      <c r="R4">
        <v>0.997</v>
      </c>
      <c r="S4">
        <v>1</v>
      </c>
      <c r="T4">
        <v>1</v>
      </c>
      <c r="U4">
        <v>0.996</v>
      </c>
      <c r="V4">
        <v>0.998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0.30599999999999999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</row>
    <row r="5" spans="1:39">
      <c r="A5" t="s">
        <v>6</v>
      </c>
      <c r="B5">
        <v>0.96499999999999997</v>
      </c>
      <c r="C5">
        <v>0.505</v>
      </c>
      <c r="D5">
        <v>0.96299999999999997</v>
      </c>
      <c r="E5">
        <v>1</v>
      </c>
      <c r="F5">
        <v>0.69899999999999995</v>
      </c>
      <c r="G5">
        <v>0.308</v>
      </c>
      <c r="H5">
        <v>1</v>
      </c>
      <c r="I5">
        <v>1E-3</v>
      </c>
      <c r="J5">
        <v>1</v>
      </c>
      <c r="L5" s="2"/>
      <c r="M5" t="s">
        <v>26</v>
      </c>
      <c r="N5">
        <v>0.505</v>
      </c>
      <c r="O5">
        <v>0.52100000000000002</v>
      </c>
      <c r="P5">
        <v>0.48099999999999998</v>
      </c>
      <c r="Q5">
        <v>0.53600000000000003</v>
      </c>
      <c r="R5">
        <v>0.48799999999999999</v>
      </c>
      <c r="S5">
        <v>0.52200000000000002</v>
      </c>
      <c r="T5">
        <v>0.52200000000000002</v>
      </c>
      <c r="U5">
        <v>0.47099999999999997</v>
      </c>
      <c r="V5">
        <v>0.54900000000000004</v>
      </c>
      <c r="W5">
        <v>0.50700000000000001</v>
      </c>
      <c r="X5">
        <v>0.53800000000000003</v>
      </c>
      <c r="Y5">
        <v>0.52400000000000002</v>
      </c>
      <c r="Z5">
        <v>0.52900000000000003</v>
      </c>
      <c r="AA5">
        <v>0.51</v>
      </c>
      <c r="AB5">
        <v>0.52800000000000002</v>
      </c>
      <c r="AC5">
        <v>0.504</v>
      </c>
      <c r="AD5">
        <v>0.5</v>
      </c>
      <c r="AE5">
        <v>0.52100000000000002</v>
      </c>
      <c r="AF5">
        <v>0.03</v>
      </c>
      <c r="AG5">
        <v>0.5</v>
      </c>
      <c r="AH5">
        <v>0.54200000000000004</v>
      </c>
      <c r="AI5">
        <v>0.44900000000000001</v>
      </c>
      <c r="AJ5">
        <v>0.36</v>
      </c>
      <c r="AK5">
        <v>0.32100000000000001</v>
      </c>
      <c r="AL5">
        <v>0.501</v>
      </c>
      <c r="AM5">
        <v>0.50700000000000001</v>
      </c>
    </row>
    <row r="6" spans="1:39">
      <c r="A6" t="s">
        <v>7</v>
      </c>
      <c r="B6">
        <v>0.99399999999999999</v>
      </c>
      <c r="C6">
        <v>0.52100000000000002</v>
      </c>
      <c r="D6">
        <v>0.995</v>
      </c>
      <c r="E6">
        <v>0.99</v>
      </c>
      <c r="F6">
        <v>0.70599999999999996</v>
      </c>
      <c r="G6">
        <v>0.995</v>
      </c>
      <c r="H6">
        <v>1</v>
      </c>
      <c r="I6">
        <v>3.0000000000000001E-3</v>
      </c>
      <c r="J6">
        <v>1</v>
      </c>
      <c r="L6" s="2"/>
      <c r="M6" t="s">
        <v>27</v>
      </c>
      <c r="N6">
        <v>0.96299999999999997</v>
      </c>
      <c r="O6">
        <v>0.995</v>
      </c>
      <c r="P6">
        <v>1</v>
      </c>
      <c r="Q6">
        <v>1</v>
      </c>
      <c r="R6">
        <v>0.999</v>
      </c>
      <c r="S6">
        <v>1</v>
      </c>
      <c r="T6">
        <v>0.996</v>
      </c>
      <c r="U6">
        <v>1</v>
      </c>
      <c r="V6">
        <v>0.999</v>
      </c>
      <c r="W6">
        <v>1</v>
      </c>
      <c r="X6">
        <v>1</v>
      </c>
      <c r="Y6">
        <v>0.998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0.34599999999999997</v>
      </c>
      <c r="AG6">
        <v>0.999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</row>
    <row r="7" spans="1:39">
      <c r="A7" t="s">
        <v>8</v>
      </c>
      <c r="B7">
        <v>1</v>
      </c>
      <c r="C7">
        <v>0.48099999999999998</v>
      </c>
      <c r="D7">
        <v>1</v>
      </c>
      <c r="E7">
        <v>1</v>
      </c>
      <c r="F7">
        <v>0.67700000000000005</v>
      </c>
      <c r="G7">
        <v>1</v>
      </c>
      <c r="H7">
        <v>1</v>
      </c>
      <c r="I7">
        <v>0</v>
      </c>
      <c r="J7">
        <v>1</v>
      </c>
      <c r="L7" s="2" t="s">
        <v>3</v>
      </c>
      <c r="M7" t="s">
        <v>25</v>
      </c>
      <c r="N7">
        <v>1</v>
      </c>
      <c r="O7">
        <v>0.99</v>
      </c>
      <c r="P7">
        <v>1</v>
      </c>
      <c r="Q7">
        <v>0.999</v>
      </c>
      <c r="R7">
        <v>0.94699999999999995</v>
      </c>
      <c r="S7">
        <v>0.94599999999999995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0.373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</row>
    <row r="8" spans="1:39">
      <c r="A8" t="s">
        <v>9</v>
      </c>
      <c r="B8">
        <v>1</v>
      </c>
      <c r="C8">
        <v>0.53600000000000003</v>
      </c>
      <c r="D8">
        <v>1</v>
      </c>
      <c r="E8">
        <v>0.999</v>
      </c>
      <c r="F8">
        <v>0.68500000000000005</v>
      </c>
      <c r="G8">
        <v>0.999</v>
      </c>
      <c r="H8">
        <v>1</v>
      </c>
      <c r="I8">
        <v>0</v>
      </c>
      <c r="J8">
        <v>0.71099999999999997</v>
      </c>
      <c r="L8" s="2"/>
      <c r="M8" t="s">
        <v>26</v>
      </c>
      <c r="N8">
        <v>0.69899999999999995</v>
      </c>
      <c r="O8">
        <v>0.70599999999999996</v>
      </c>
      <c r="P8">
        <v>0.67700000000000005</v>
      </c>
      <c r="Q8">
        <v>0.68500000000000005</v>
      </c>
      <c r="R8">
        <v>0.64900000000000002</v>
      </c>
      <c r="S8">
        <v>0.68</v>
      </c>
      <c r="T8">
        <v>0.71499999999999997</v>
      </c>
      <c r="U8">
        <v>0.65700000000000003</v>
      </c>
      <c r="V8">
        <v>0.72899999999999998</v>
      </c>
      <c r="W8">
        <v>0.64300000000000002</v>
      </c>
      <c r="X8">
        <v>0.72199999999999998</v>
      </c>
      <c r="Y8">
        <v>0.72199999999999998</v>
      </c>
      <c r="Z8">
        <v>0.69299999999999995</v>
      </c>
      <c r="AA8">
        <v>0.66900000000000004</v>
      </c>
      <c r="AB8">
        <v>0.68100000000000005</v>
      </c>
      <c r="AC8">
        <v>0.68200000000000005</v>
      </c>
      <c r="AD8">
        <v>0.67700000000000005</v>
      </c>
      <c r="AE8">
        <v>0.68899999999999995</v>
      </c>
      <c r="AF8">
        <v>7.3999999999999996E-2</v>
      </c>
      <c r="AG8">
        <v>0.70099999999999996</v>
      </c>
      <c r="AH8">
        <v>0.71799999999999997</v>
      </c>
      <c r="AI8">
        <v>0.67</v>
      </c>
      <c r="AJ8">
        <v>0.60199999999999998</v>
      </c>
      <c r="AK8">
        <v>0.51400000000000001</v>
      </c>
      <c r="AL8">
        <v>0.66600000000000004</v>
      </c>
      <c r="AM8">
        <v>0.69899999999999995</v>
      </c>
    </row>
    <row r="9" spans="1:39">
      <c r="A9" t="s">
        <v>10</v>
      </c>
      <c r="B9">
        <v>0.997</v>
      </c>
      <c r="C9">
        <v>0.48799999999999999</v>
      </c>
      <c r="D9">
        <v>0.999</v>
      </c>
      <c r="E9">
        <v>0.94699999999999995</v>
      </c>
      <c r="F9">
        <v>0.64900000000000002</v>
      </c>
      <c r="G9">
        <v>0.97299999999999998</v>
      </c>
      <c r="H9">
        <v>1</v>
      </c>
      <c r="I9">
        <v>0</v>
      </c>
      <c r="J9">
        <v>0.97699999999999998</v>
      </c>
      <c r="L9" s="2"/>
      <c r="M9" t="s">
        <v>27</v>
      </c>
      <c r="N9">
        <v>0.308</v>
      </c>
      <c r="O9">
        <v>0.995</v>
      </c>
      <c r="P9">
        <v>1</v>
      </c>
      <c r="Q9">
        <v>0.999</v>
      </c>
      <c r="R9">
        <v>0.97299999999999998</v>
      </c>
      <c r="S9">
        <v>0.95399999999999996</v>
      </c>
      <c r="T9">
        <v>1</v>
      </c>
      <c r="U9">
        <v>1</v>
      </c>
      <c r="V9">
        <v>1</v>
      </c>
      <c r="W9">
        <v>0.997</v>
      </c>
      <c r="X9">
        <v>1</v>
      </c>
      <c r="Y9">
        <v>0.998</v>
      </c>
      <c r="Z9">
        <v>1</v>
      </c>
      <c r="AA9">
        <v>1</v>
      </c>
      <c r="AB9">
        <v>0.999</v>
      </c>
      <c r="AC9">
        <v>1</v>
      </c>
      <c r="AD9">
        <v>1</v>
      </c>
      <c r="AE9">
        <v>1</v>
      </c>
      <c r="AF9">
        <v>0.42599999999999999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</row>
    <row r="10" spans="1:39">
      <c r="A10" t="s">
        <v>11</v>
      </c>
      <c r="B10">
        <v>1</v>
      </c>
      <c r="C10">
        <v>0.52200000000000002</v>
      </c>
      <c r="D10">
        <v>1</v>
      </c>
      <c r="E10">
        <v>0.94599999999999995</v>
      </c>
      <c r="F10">
        <v>0.68</v>
      </c>
      <c r="G10">
        <v>0.95399999999999996</v>
      </c>
      <c r="H10">
        <v>0.94</v>
      </c>
      <c r="I10">
        <v>0</v>
      </c>
      <c r="J10">
        <v>1</v>
      </c>
      <c r="L10" s="2" t="s">
        <v>4</v>
      </c>
      <c r="M10" t="s">
        <v>25</v>
      </c>
      <c r="N10">
        <v>1</v>
      </c>
      <c r="O10">
        <v>1</v>
      </c>
      <c r="P10">
        <v>1</v>
      </c>
      <c r="Q10">
        <v>1</v>
      </c>
      <c r="R10">
        <v>1</v>
      </c>
      <c r="S10">
        <v>0.94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0.26800000000000002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</row>
    <row r="11" spans="1:39">
      <c r="A11" t="s">
        <v>12</v>
      </c>
      <c r="B11">
        <v>1</v>
      </c>
      <c r="C11">
        <v>0.52200000000000002</v>
      </c>
      <c r="D11">
        <v>0.996</v>
      </c>
      <c r="E11">
        <v>1</v>
      </c>
      <c r="F11">
        <v>0.71499999999999997</v>
      </c>
      <c r="G11">
        <v>1</v>
      </c>
      <c r="H11">
        <v>1</v>
      </c>
      <c r="I11">
        <v>2E-3</v>
      </c>
      <c r="J11">
        <v>1</v>
      </c>
      <c r="L11" s="2"/>
      <c r="M11" t="s">
        <v>26</v>
      </c>
      <c r="N11">
        <v>1E-3</v>
      </c>
      <c r="O11">
        <v>3.0000000000000001E-3</v>
      </c>
      <c r="P11">
        <v>0</v>
      </c>
      <c r="Q11">
        <v>0</v>
      </c>
      <c r="R11">
        <v>0</v>
      </c>
      <c r="S11">
        <v>0</v>
      </c>
      <c r="T11">
        <v>2E-3</v>
      </c>
      <c r="U11">
        <v>0</v>
      </c>
      <c r="V11">
        <v>3.0000000000000001E-3</v>
      </c>
      <c r="W11">
        <v>2E-3</v>
      </c>
      <c r="X11">
        <v>0</v>
      </c>
      <c r="Y11">
        <v>0</v>
      </c>
      <c r="Z11">
        <v>1E-3</v>
      </c>
      <c r="AA11">
        <v>1E-3</v>
      </c>
      <c r="AB11">
        <v>0</v>
      </c>
      <c r="AC11">
        <v>0</v>
      </c>
      <c r="AD11">
        <v>2E-3</v>
      </c>
      <c r="AE11">
        <v>1E-3</v>
      </c>
      <c r="AF11">
        <v>0</v>
      </c>
      <c r="AG11">
        <v>0</v>
      </c>
      <c r="AH11">
        <v>1E-3</v>
      </c>
      <c r="AI11">
        <v>3.0000000000000001E-3</v>
      </c>
      <c r="AJ11">
        <v>0</v>
      </c>
      <c r="AK11">
        <v>0</v>
      </c>
      <c r="AL11">
        <v>1E-3</v>
      </c>
      <c r="AM11">
        <v>1E-3</v>
      </c>
    </row>
    <row r="12" spans="1:39">
      <c r="A12" t="s">
        <v>13</v>
      </c>
      <c r="B12">
        <v>0.996</v>
      </c>
      <c r="C12">
        <v>0.47099999999999997</v>
      </c>
      <c r="D12">
        <v>1</v>
      </c>
      <c r="E12">
        <v>1</v>
      </c>
      <c r="F12">
        <v>0.65700000000000003</v>
      </c>
      <c r="G12">
        <v>1</v>
      </c>
      <c r="H12">
        <v>1</v>
      </c>
      <c r="I12">
        <v>0</v>
      </c>
      <c r="J12">
        <v>1</v>
      </c>
      <c r="L12" s="2"/>
      <c r="M12" t="s">
        <v>27</v>
      </c>
      <c r="N12">
        <v>1</v>
      </c>
      <c r="O12">
        <v>1</v>
      </c>
      <c r="P12">
        <v>1</v>
      </c>
      <c r="Q12">
        <v>0.71099999999999997</v>
      </c>
      <c r="R12">
        <v>0.97699999999999998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0.999999999999995</v>
      </c>
      <c r="Z12">
        <v>0.999999999999995</v>
      </c>
      <c r="AA12">
        <v>1</v>
      </c>
      <c r="AB12">
        <v>1</v>
      </c>
      <c r="AC12">
        <v>0.999</v>
      </c>
      <c r="AD12">
        <v>0</v>
      </c>
      <c r="AE12">
        <v>1</v>
      </c>
      <c r="AF12">
        <v>0.17</v>
      </c>
      <c r="AG12">
        <v>1</v>
      </c>
      <c r="AH12">
        <v>0.97599999999999998</v>
      </c>
      <c r="AI12">
        <v>1</v>
      </c>
      <c r="AJ12">
        <v>1</v>
      </c>
      <c r="AK12">
        <v>1</v>
      </c>
      <c r="AL12">
        <v>1</v>
      </c>
      <c r="AM12">
        <v>1</v>
      </c>
    </row>
    <row r="13" spans="1:39">
      <c r="A13" t="s">
        <v>11</v>
      </c>
      <c r="B13">
        <v>0.998</v>
      </c>
      <c r="C13">
        <v>0.54900000000000004</v>
      </c>
      <c r="D13">
        <v>0.999</v>
      </c>
      <c r="E13">
        <v>1</v>
      </c>
      <c r="F13">
        <v>0.72899999999999998</v>
      </c>
      <c r="G13">
        <v>1</v>
      </c>
      <c r="H13">
        <v>1</v>
      </c>
      <c r="I13">
        <v>3.0000000000000001E-3</v>
      </c>
      <c r="J13">
        <v>1</v>
      </c>
    </row>
    <row r="14" spans="1:39">
      <c r="A14" t="s">
        <v>14</v>
      </c>
      <c r="B14">
        <v>1</v>
      </c>
      <c r="C14">
        <v>0.50700000000000001</v>
      </c>
      <c r="D14">
        <v>1</v>
      </c>
      <c r="E14">
        <v>1</v>
      </c>
      <c r="F14">
        <v>0.64300000000000002</v>
      </c>
      <c r="G14">
        <v>0.997</v>
      </c>
      <c r="H14">
        <v>1</v>
      </c>
      <c r="I14">
        <v>2E-3</v>
      </c>
      <c r="J14">
        <v>1</v>
      </c>
    </row>
    <row r="15" spans="1:39">
      <c r="A15" t="s">
        <v>15</v>
      </c>
      <c r="B15">
        <v>1</v>
      </c>
      <c r="C15">
        <v>0.53800000000000003</v>
      </c>
      <c r="D15">
        <v>1</v>
      </c>
      <c r="E15">
        <v>1</v>
      </c>
      <c r="F15">
        <v>0.72199999999999998</v>
      </c>
      <c r="G15">
        <v>1</v>
      </c>
      <c r="H15">
        <v>1</v>
      </c>
      <c r="I15">
        <v>0</v>
      </c>
      <c r="J15">
        <v>1</v>
      </c>
    </row>
    <row r="16" spans="1:39">
      <c r="A16" t="s">
        <v>15</v>
      </c>
      <c r="B16">
        <v>1</v>
      </c>
      <c r="C16">
        <v>0.52400000000000002</v>
      </c>
      <c r="D16">
        <v>0.998</v>
      </c>
      <c r="E16">
        <v>1</v>
      </c>
      <c r="F16">
        <v>0.72199999999999998</v>
      </c>
      <c r="G16">
        <v>0.998</v>
      </c>
      <c r="H16">
        <v>1</v>
      </c>
      <c r="I16">
        <v>0</v>
      </c>
      <c r="J16">
        <v>0.999999999999995</v>
      </c>
    </row>
    <row r="17" spans="1:10">
      <c r="A17" t="s">
        <v>15</v>
      </c>
      <c r="B17">
        <v>1</v>
      </c>
      <c r="C17">
        <v>0.52900000000000003</v>
      </c>
      <c r="D17">
        <v>1</v>
      </c>
      <c r="E17">
        <v>1</v>
      </c>
      <c r="F17">
        <v>0.69299999999999995</v>
      </c>
      <c r="G17">
        <v>1</v>
      </c>
      <c r="H17">
        <v>1</v>
      </c>
      <c r="I17">
        <v>1E-3</v>
      </c>
      <c r="J17">
        <v>0.999999999999995</v>
      </c>
    </row>
    <row r="18" spans="1:10">
      <c r="A18" t="s">
        <v>15</v>
      </c>
      <c r="B18">
        <v>1</v>
      </c>
      <c r="C18">
        <v>0.51</v>
      </c>
      <c r="D18">
        <v>1</v>
      </c>
      <c r="E18">
        <v>1</v>
      </c>
      <c r="F18">
        <v>0.66900000000000004</v>
      </c>
      <c r="G18">
        <v>1</v>
      </c>
      <c r="H18">
        <v>1</v>
      </c>
      <c r="I18">
        <v>1E-3</v>
      </c>
      <c r="J18">
        <v>1</v>
      </c>
    </row>
    <row r="19" spans="1:10">
      <c r="A19" t="s">
        <v>15</v>
      </c>
      <c r="B19">
        <v>1</v>
      </c>
      <c r="C19">
        <v>0.52800000000000002</v>
      </c>
      <c r="D19">
        <v>1</v>
      </c>
      <c r="E19">
        <v>1</v>
      </c>
      <c r="F19">
        <v>0.68100000000000005</v>
      </c>
      <c r="G19">
        <v>0.999</v>
      </c>
      <c r="H19">
        <v>1</v>
      </c>
      <c r="I19">
        <v>0</v>
      </c>
      <c r="J19">
        <v>1</v>
      </c>
    </row>
    <row r="20" spans="1:10">
      <c r="A20" t="s">
        <v>15</v>
      </c>
      <c r="B20">
        <v>1</v>
      </c>
      <c r="C20">
        <v>0.504</v>
      </c>
      <c r="D20">
        <v>1</v>
      </c>
      <c r="E20">
        <v>1</v>
      </c>
      <c r="F20">
        <v>0.68200000000000005</v>
      </c>
      <c r="G20">
        <v>1</v>
      </c>
      <c r="H20">
        <v>1</v>
      </c>
      <c r="I20">
        <v>0</v>
      </c>
      <c r="J20">
        <v>0.999</v>
      </c>
    </row>
    <row r="21" spans="1:10">
      <c r="A21" t="s">
        <v>16</v>
      </c>
      <c r="B21">
        <v>1</v>
      </c>
      <c r="C21">
        <v>0.5</v>
      </c>
      <c r="D21">
        <v>1</v>
      </c>
      <c r="E21">
        <v>1</v>
      </c>
      <c r="F21">
        <v>0.67700000000000005</v>
      </c>
      <c r="G21">
        <v>1</v>
      </c>
      <c r="H21">
        <v>1</v>
      </c>
      <c r="I21">
        <v>2E-3</v>
      </c>
      <c r="J21">
        <v>0</v>
      </c>
    </row>
    <row r="22" spans="1:10">
      <c r="A22" t="s">
        <v>16</v>
      </c>
      <c r="B22">
        <v>1</v>
      </c>
      <c r="C22">
        <v>0.52100000000000002</v>
      </c>
      <c r="D22">
        <v>1</v>
      </c>
      <c r="E22">
        <v>1</v>
      </c>
      <c r="F22">
        <v>0.68899999999999995</v>
      </c>
      <c r="G22">
        <v>1</v>
      </c>
      <c r="H22">
        <v>1</v>
      </c>
      <c r="I22">
        <v>1E-3</v>
      </c>
      <c r="J22">
        <v>1</v>
      </c>
    </row>
    <row r="23" spans="1:10">
      <c r="A23" t="s">
        <v>17</v>
      </c>
      <c r="B23">
        <v>0.30599999999999999</v>
      </c>
      <c r="C23">
        <v>0.03</v>
      </c>
      <c r="D23">
        <v>0.34599999999999997</v>
      </c>
      <c r="E23">
        <v>0.373</v>
      </c>
      <c r="F23">
        <v>7.3999999999999996E-2</v>
      </c>
      <c r="G23">
        <v>0.42599999999999999</v>
      </c>
      <c r="H23">
        <v>0.26800000000000002</v>
      </c>
      <c r="I23">
        <v>0</v>
      </c>
      <c r="J23">
        <v>0.17</v>
      </c>
    </row>
    <row r="24" spans="1:10">
      <c r="A24" t="s">
        <v>18</v>
      </c>
      <c r="B24">
        <v>1</v>
      </c>
      <c r="C24">
        <v>0.5</v>
      </c>
      <c r="D24">
        <v>0.999</v>
      </c>
      <c r="E24">
        <v>1</v>
      </c>
      <c r="F24">
        <v>0.70099999999999996</v>
      </c>
      <c r="G24">
        <v>1</v>
      </c>
      <c r="H24">
        <v>1</v>
      </c>
      <c r="I24">
        <v>0</v>
      </c>
      <c r="J24">
        <v>1</v>
      </c>
    </row>
    <row r="25" spans="1:10">
      <c r="A25" t="s">
        <v>19</v>
      </c>
      <c r="B25">
        <v>1</v>
      </c>
      <c r="C25">
        <v>0.54200000000000004</v>
      </c>
      <c r="D25">
        <v>1</v>
      </c>
      <c r="E25">
        <v>1</v>
      </c>
      <c r="F25">
        <v>0.71799999999999997</v>
      </c>
      <c r="G25">
        <v>1</v>
      </c>
      <c r="H25">
        <v>1</v>
      </c>
      <c r="I25">
        <v>1E-3</v>
      </c>
      <c r="J25">
        <v>0.97599999999999998</v>
      </c>
    </row>
    <row r="26" spans="1:10">
      <c r="A26" t="s">
        <v>20</v>
      </c>
      <c r="B26">
        <v>1</v>
      </c>
      <c r="C26">
        <v>0.44900000000000001</v>
      </c>
      <c r="D26">
        <v>1</v>
      </c>
      <c r="E26">
        <v>1</v>
      </c>
      <c r="F26">
        <v>0.67</v>
      </c>
      <c r="G26">
        <v>1</v>
      </c>
      <c r="H26">
        <v>1</v>
      </c>
      <c r="I26">
        <v>3.0000000000000001E-3</v>
      </c>
      <c r="J26">
        <v>1</v>
      </c>
    </row>
    <row r="27" spans="1:10">
      <c r="A27" t="s">
        <v>21</v>
      </c>
      <c r="B27">
        <v>1</v>
      </c>
      <c r="C27">
        <v>0.36</v>
      </c>
      <c r="D27">
        <v>1</v>
      </c>
      <c r="E27">
        <v>1</v>
      </c>
      <c r="F27">
        <v>0.60199999999999998</v>
      </c>
      <c r="G27">
        <v>1</v>
      </c>
      <c r="H27">
        <v>1</v>
      </c>
      <c r="I27">
        <v>0</v>
      </c>
      <c r="J27">
        <v>1</v>
      </c>
    </row>
    <row r="28" spans="1:10">
      <c r="A28" t="s">
        <v>22</v>
      </c>
      <c r="B28">
        <v>1</v>
      </c>
      <c r="C28">
        <v>0.32100000000000001</v>
      </c>
      <c r="D28">
        <v>1</v>
      </c>
      <c r="E28">
        <v>1</v>
      </c>
      <c r="F28">
        <v>0.51400000000000001</v>
      </c>
      <c r="G28">
        <v>1</v>
      </c>
      <c r="H28">
        <v>1</v>
      </c>
      <c r="I28">
        <v>0</v>
      </c>
      <c r="J28">
        <v>1</v>
      </c>
    </row>
    <row r="29" spans="1:10">
      <c r="A29" t="s">
        <v>23</v>
      </c>
      <c r="B29">
        <v>1</v>
      </c>
      <c r="C29">
        <v>0.501</v>
      </c>
      <c r="D29">
        <v>1</v>
      </c>
      <c r="E29">
        <v>1</v>
      </c>
      <c r="F29">
        <v>0.66600000000000004</v>
      </c>
      <c r="G29">
        <v>1</v>
      </c>
      <c r="H29">
        <v>1</v>
      </c>
      <c r="I29">
        <v>1E-3</v>
      </c>
      <c r="J29">
        <v>1</v>
      </c>
    </row>
    <row r="30" spans="1:10">
      <c r="A30" t="s">
        <v>24</v>
      </c>
      <c r="B30">
        <v>1</v>
      </c>
      <c r="C30">
        <v>0.50700000000000001</v>
      </c>
      <c r="D30">
        <v>1</v>
      </c>
      <c r="E30">
        <v>1</v>
      </c>
      <c r="F30">
        <v>0.69899999999999995</v>
      </c>
      <c r="G30">
        <v>1</v>
      </c>
      <c r="H30">
        <v>1</v>
      </c>
      <c r="I30">
        <v>1E-3</v>
      </c>
      <c r="J30">
        <v>1</v>
      </c>
    </row>
    <row r="43" spans="1:39">
      <c r="A43" s="1" t="s">
        <v>1</v>
      </c>
      <c r="B43" s="2" t="s">
        <v>2</v>
      </c>
      <c r="C43" s="2"/>
      <c r="D43" s="2"/>
      <c r="E43" s="2" t="s">
        <v>3</v>
      </c>
      <c r="F43" s="2"/>
      <c r="G43" s="2"/>
      <c r="H43" s="2" t="s">
        <v>4</v>
      </c>
      <c r="I43" s="2"/>
      <c r="J43" s="2"/>
      <c r="L43" s="1" t="s">
        <v>1</v>
      </c>
      <c r="M43" s="1" t="s">
        <v>28</v>
      </c>
      <c r="N43" t="s">
        <v>29</v>
      </c>
      <c r="O43" t="s">
        <v>30</v>
      </c>
      <c r="P43" t="s">
        <v>31</v>
      </c>
      <c r="Q43" t="s">
        <v>32</v>
      </c>
      <c r="R43" t="s">
        <v>33</v>
      </c>
      <c r="S43" t="s">
        <v>34</v>
      </c>
      <c r="T43" t="s">
        <v>35</v>
      </c>
      <c r="U43" t="s">
        <v>36</v>
      </c>
      <c r="V43" t="s">
        <v>37</v>
      </c>
      <c r="W43" t="s">
        <v>38</v>
      </c>
      <c r="X43" t="s">
        <v>39</v>
      </c>
      <c r="Y43" t="s">
        <v>39</v>
      </c>
      <c r="Z43" t="s">
        <v>39</v>
      </c>
      <c r="AA43" t="s">
        <v>39</v>
      </c>
      <c r="AB43" t="s">
        <v>39</v>
      </c>
      <c r="AC43" t="s">
        <v>39</v>
      </c>
      <c r="AD43" t="s">
        <v>40</v>
      </c>
      <c r="AE43" t="s">
        <v>41</v>
      </c>
      <c r="AF43" t="s">
        <v>42</v>
      </c>
      <c r="AG43" t="s">
        <v>43</v>
      </c>
      <c r="AH43" t="s">
        <v>44</v>
      </c>
      <c r="AI43" t="s">
        <v>45</v>
      </c>
      <c r="AJ43" t="s">
        <v>46</v>
      </c>
      <c r="AK43" t="s">
        <v>47</v>
      </c>
      <c r="AL43" t="s">
        <v>48</v>
      </c>
      <c r="AM43" t="s">
        <v>49</v>
      </c>
    </row>
    <row r="44" spans="1:39">
      <c r="A44" s="1" t="s">
        <v>28</v>
      </c>
      <c r="B44" t="s">
        <v>25</v>
      </c>
      <c r="C44" t="s">
        <v>26</v>
      </c>
      <c r="D44" t="s">
        <v>27</v>
      </c>
      <c r="E44" t="s">
        <v>25</v>
      </c>
      <c r="F44" t="s">
        <v>26</v>
      </c>
      <c r="G44" t="s">
        <v>27</v>
      </c>
      <c r="H44" t="s">
        <v>25</v>
      </c>
      <c r="I44" t="s">
        <v>26</v>
      </c>
      <c r="J44" t="s">
        <v>27</v>
      </c>
      <c r="L44" s="2" t="s">
        <v>2</v>
      </c>
      <c r="M44" t="s">
        <v>25</v>
      </c>
      <c r="N44">
        <v>0.96499999999999997</v>
      </c>
      <c r="O44">
        <v>0.99399999999999999</v>
      </c>
      <c r="P44">
        <v>1</v>
      </c>
      <c r="Q44">
        <v>1</v>
      </c>
      <c r="R44">
        <v>0.92400000000000004</v>
      </c>
      <c r="S44">
        <v>1</v>
      </c>
      <c r="T44">
        <v>1</v>
      </c>
      <c r="U44">
        <v>0.996</v>
      </c>
      <c r="V44">
        <v>0.996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3.3000000000000002E-2</v>
      </c>
      <c r="AG44">
        <v>1</v>
      </c>
      <c r="AH44">
        <v>0.97699999999999998</v>
      </c>
      <c r="AI44">
        <v>1</v>
      </c>
      <c r="AJ44">
        <v>1</v>
      </c>
      <c r="AK44">
        <v>1</v>
      </c>
      <c r="AL44">
        <v>1</v>
      </c>
      <c r="AM44">
        <v>1</v>
      </c>
    </row>
    <row r="45" spans="1:39">
      <c r="A45" t="s">
        <v>29</v>
      </c>
      <c r="B45">
        <v>0.96499999999999997</v>
      </c>
      <c r="C45">
        <v>0.505</v>
      </c>
      <c r="D45">
        <v>0.96299999999999997</v>
      </c>
      <c r="E45">
        <v>1</v>
      </c>
      <c r="F45">
        <v>0.69899999999999995</v>
      </c>
      <c r="G45">
        <v>0.308</v>
      </c>
      <c r="H45">
        <v>1</v>
      </c>
      <c r="I45">
        <v>1E-3</v>
      </c>
      <c r="J45">
        <v>1</v>
      </c>
      <c r="L45" s="2"/>
      <c r="M45" t="s">
        <v>26</v>
      </c>
      <c r="N45">
        <v>0.505</v>
      </c>
      <c r="O45">
        <v>0.52100000000000002</v>
      </c>
      <c r="P45">
        <v>0.48099999999999998</v>
      </c>
      <c r="Q45">
        <v>0.53600000000000003</v>
      </c>
      <c r="R45">
        <v>0.309</v>
      </c>
      <c r="S45">
        <v>0.52200000000000002</v>
      </c>
      <c r="T45">
        <v>0.52200000000000002</v>
      </c>
      <c r="U45">
        <v>0.47</v>
      </c>
      <c r="V45">
        <v>0.54600000000000004</v>
      </c>
      <c r="W45">
        <v>0.50700000000000001</v>
      </c>
      <c r="X45">
        <v>0.53800000000000003</v>
      </c>
      <c r="Y45">
        <v>0.52400000000000002</v>
      </c>
      <c r="Z45">
        <v>0.52900000000000003</v>
      </c>
      <c r="AA45">
        <v>0.51</v>
      </c>
      <c r="AB45">
        <v>0.52800000000000002</v>
      </c>
      <c r="AC45">
        <v>0.504</v>
      </c>
      <c r="AD45">
        <v>0.5</v>
      </c>
      <c r="AE45">
        <v>0.52100000000000002</v>
      </c>
      <c r="AF45">
        <v>5.0000000000000001E-3</v>
      </c>
      <c r="AG45">
        <v>0.5</v>
      </c>
      <c r="AH45">
        <v>0.4</v>
      </c>
      <c r="AI45">
        <v>0.437</v>
      </c>
      <c r="AJ45">
        <v>0.36</v>
      </c>
      <c r="AK45">
        <v>0.32100000000000001</v>
      </c>
      <c r="AL45">
        <v>0.501</v>
      </c>
      <c r="AM45">
        <v>0.50700000000000001</v>
      </c>
    </row>
    <row r="46" spans="1:39">
      <c r="A46" t="s">
        <v>30</v>
      </c>
      <c r="B46">
        <v>0.99399999999999999</v>
      </c>
      <c r="C46">
        <v>0.52100000000000002</v>
      </c>
      <c r="D46">
        <v>0.995</v>
      </c>
      <c r="E46">
        <v>0.99</v>
      </c>
      <c r="F46">
        <v>0.70599999999999996</v>
      </c>
      <c r="G46">
        <v>0.995</v>
      </c>
      <c r="H46">
        <v>1</v>
      </c>
      <c r="I46">
        <v>3.0000000000000001E-3</v>
      </c>
      <c r="J46">
        <v>1</v>
      </c>
      <c r="L46" s="2"/>
      <c r="M46" t="s">
        <v>27</v>
      </c>
      <c r="N46">
        <v>0.96299999999999997</v>
      </c>
      <c r="O46">
        <v>0.995</v>
      </c>
      <c r="P46">
        <v>1</v>
      </c>
      <c r="Q46">
        <v>1</v>
      </c>
      <c r="R46">
        <v>0.94399999999999995</v>
      </c>
      <c r="S46">
        <v>1</v>
      </c>
      <c r="T46">
        <v>0.996</v>
      </c>
      <c r="U46">
        <v>1</v>
      </c>
      <c r="V46">
        <v>0.999</v>
      </c>
      <c r="W46">
        <v>1</v>
      </c>
      <c r="X46">
        <v>1</v>
      </c>
      <c r="Y46">
        <v>0.998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0.04</v>
      </c>
      <c r="AG46">
        <v>0.999</v>
      </c>
      <c r="AH46">
        <v>0.98299999999999998</v>
      </c>
      <c r="AI46">
        <v>1</v>
      </c>
      <c r="AJ46">
        <v>1</v>
      </c>
      <c r="AK46">
        <v>1</v>
      </c>
      <c r="AL46">
        <v>1</v>
      </c>
      <c r="AM46">
        <v>1</v>
      </c>
    </row>
    <row r="47" spans="1:39">
      <c r="A47" t="s">
        <v>31</v>
      </c>
      <c r="B47">
        <v>1</v>
      </c>
      <c r="C47">
        <v>0.48099999999999998</v>
      </c>
      <c r="D47">
        <v>1</v>
      </c>
      <c r="E47">
        <v>1</v>
      </c>
      <c r="F47">
        <v>0.67700000000000005</v>
      </c>
      <c r="G47">
        <v>1</v>
      </c>
      <c r="H47">
        <v>1</v>
      </c>
      <c r="I47">
        <v>0</v>
      </c>
      <c r="J47">
        <v>1</v>
      </c>
      <c r="L47" s="2" t="s">
        <v>3</v>
      </c>
      <c r="M47" t="s">
        <v>25</v>
      </c>
      <c r="N47">
        <v>1</v>
      </c>
      <c r="O47">
        <v>0.99</v>
      </c>
      <c r="P47">
        <v>1</v>
      </c>
      <c r="Q47">
        <v>0.999</v>
      </c>
      <c r="R47">
        <v>0.94699999999999995</v>
      </c>
      <c r="S47">
        <v>0.94599999999999995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0.373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</row>
    <row r="48" spans="1:39">
      <c r="A48" t="s">
        <v>32</v>
      </c>
      <c r="B48">
        <v>1</v>
      </c>
      <c r="C48">
        <v>0.53600000000000003</v>
      </c>
      <c r="D48">
        <v>1</v>
      </c>
      <c r="E48">
        <v>0.999</v>
      </c>
      <c r="F48">
        <v>0.68500000000000005</v>
      </c>
      <c r="G48">
        <v>0.999</v>
      </c>
      <c r="H48">
        <v>1</v>
      </c>
      <c r="I48">
        <v>0</v>
      </c>
      <c r="J48">
        <v>0.71099999999999997</v>
      </c>
      <c r="L48" s="2"/>
      <c r="M48" t="s">
        <v>26</v>
      </c>
      <c r="N48">
        <v>0.69899999999999995</v>
      </c>
      <c r="O48">
        <v>0.70599999999999996</v>
      </c>
      <c r="P48">
        <v>0.67700000000000005</v>
      </c>
      <c r="Q48">
        <v>0.68500000000000005</v>
      </c>
      <c r="R48">
        <v>0.64900000000000002</v>
      </c>
      <c r="S48">
        <v>0.68</v>
      </c>
      <c r="T48">
        <v>0.71499999999999997</v>
      </c>
      <c r="U48">
        <v>0.65700000000000003</v>
      </c>
      <c r="V48">
        <v>0.72899999999999998</v>
      </c>
      <c r="W48">
        <v>0.64300000000000002</v>
      </c>
      <c r="X48">
        <v>0.72199999999999998</v>
      </c>
      <c r="Y48">
        <v>0.72199999999999998</v>
      </c>
      <c r="Z48">
        <v>0.69299999999999995</v>
      </c>
      <c r="AA48">
        <v>0.66900000000000004</v>
      </c>
      <c r="AB48">
        <v>0.68100000000000005</v>
      </c>
      <c r="AC48">
        <v>0.68200000000000005</v>
      </c>
      <c r="AD48">
        <v>0.67700000000000005</v>
      </c>
      <c r="AE48">
        <v>0.68899999999999995</v>
      </c>
      <c r="AF48">
        <v>7.3999999999999996E-2</v>
      </c>
      <c r="AG48">
        <v>0.70099999999999996</v>
      </c>
      <c r="AH48">
        <v>0.71799999999999997</v>
      </c>
      <c r="AI48">
        <v>0.67</v>
      </c>
      <c r="AJ48">
        <v>0.60199999999999998</v>
      </c>
      <c r="AK48">
        <v>0.51400000000000001</v>
      </c>
      <c r="AL48">
        <v>0.66600000000000004</v>
      </c>
      <c r="AM48">
        <v>0.69899999999999995</v>
      </c>
    </row>
    <row r="49" spans="1:39">
      <c r="A49" t="s">
        <v>33</v>
      </c>
      <c r="B49">
        <v>0.92400000000000004</v>
      </c>
      <c r="C49">
        <v>0.309</v>
      </c>
      <c r="D49">
        <v>0.94399999999999995</v>
      </c>
      <c r="E49">
        <v>0.94699999999999995</v>
      </c>
      <c r="F49">
        <v>0.64900000000000002</v>
      </c>
      <c r="G49">
        <v>0.97299999999999998</v>
      </c>
      <c r="H49">
        <v>1</v>
      </c>
      <c r="I49">
        <v>0</v>
      </c>
      <c r="J49">
        <v>0.97699999999999998</v>
      </c>
      <c r="L49" s="2"/>
      <c r="M49" t="s">
        <v>27</v>
      </c>
      <c r="N49">
        <v>0.308</v>
      </c>
      <c r="O49">
        <v>0.995</v>
      </c>
      <c r="P49">
        <v>1</v>
      </c>
      <c r="Q49">
        <v>0.999</v>
      </c>
      <c r="R49">
        <v>0.97299999999999998</v>
      </c>
      <c r="S49">
        <v>0.95399999999999996</v>
      </c>
      <c r="T49">
        <v>1</v>
      </c>
      <c r="U49">
        <v>1</v>
      </c>
      <c r="V49">
        <v>1</v>
      </c>
      <c r="W49">
        <v>0.997</v>
      </c>
      <c r="X49">
        <v>1</v>
      </c>
      <c r="Y49">
        <v>0.998</v>
      </c>
      <c r="Z49">
        <v>1</v>
      </c>
      <c r="AA49">
        <v>1</v>
      </c>
      <c r="AB49">
        <v>0.999</v>
      </c>
      <c r="AC49">
        <v>1</v>
      </c>
      <c r="AD49">
        <v>1</v>
      </c>
      <c r="AE49">
        <v>1</v>
      </c>
      <c r="AF49">
        <v>0.42599999999999999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</row>
    <row r="50" spans="1:39">
      <c r="A50" t="s">
        <v>34</v>
      </c>
      <c r="B50">
        <v>1</v>
      </c>
      <c r="C50">
        <v>0.52200000000000002</v>
      </c>
      <c r="D50">
        <v>1</v>
      </c>
      <c r="E50">
        <v>0.94599999999999995</v>
      </c>
      <c r="F50">
        <v>0.68</v>
      </c>
      <c r="G50">
        <v>0.95399999999999996</v>
      </c>
      <c r="H50">
        <v>0.94</v>
      </c>
      <c r="I50">
        <v>0</v>
      </c>
      <c r="J50">
        <v>1</v>
      </c>
      <c r="L50" s="2" t="s">
        <v>4</v>
      </c>
      <c r="M50" t="s">
        <v>25</v>
      </c>
      <c r="N50">
        <v>1</v>
      </c>
      <c r="O50">
        <v>1</v>
      </c>
      <c r="P50">
        <v>1</v>
      </c>
      <c r="Q50">
        <v>1</v>
      </c>
      <c r="R50">
        <v>1</v>
      </c>
      <c r="S50">
        <v>0.94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0.26800000000000002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</row>
    <row r="51" spans="1:39">
      <c r="A51" t="s">
        <v>35</v>
      </c>
      <c r="B51">
        <v>1</v>
      </c>
      <c r="C51">
        <v>0.52200000000000002</v>
      </c>
      <c r="D51">
        <v>0.996</v>
      </c>
      <c r="E51">
        <v>1</v>
      </c>
      <c r="F51">
        <v>0.71499999999999997</v>
      </c>
      <c r="G51">
        <v>1</v>
      </c>
      <c r="H51">
        <v>1</v>
      </c>
      <c r="I51">
        <v>2E-3</v>
      </c>
      <c r="J51">
        <v>1</v>
      </c>
      <c r="L51" s="2"/>
      <c r="M51" t="s">
        <v>26</v>
      </c>
      <c r="N51">
        <v>1E-3</v>
      </c>
      <c r="O51">
        <v>3.0000000000000001E-3</v>
      </c>
      <c r="P51">
        <v>0</v>
      </c>
      <c r="Q51">
        <v>0</v>
      </c>
      <c r="R51">
        <v>0</v>
      </c>
      <c r="S51">
        <v>0</v>
      </c>
      <c r="T51">
        <v>2E-3</v>
      </c>
      <c r="U51">
        <v>0</v>
      </c>
      <c r="V51">
        <v>3.0000000000000001E-3</v>
      </c>
      <c r="W51">
        <v>2E-3</v>
      </c>
      <c r="X51">
        <v>0</v>
      </c>
      <c r="Y51">
        <v>0</v>
      </c>
      <c r="Z51">
        <v>1E-3</v>
      </c>
      <c r="AA51">
        <v>1E-3</v>
      </c>
      <c r="AB51">
        <v>0</v>
      </c>
      <c r="AC51">
        <v>0</v>
      </c>
      <c r="AD51">
        <v>2E-3</v>
      </c>
      <c r="AE51">
        <v>1E-3</v>
      </c>
      <c r="AF51">
        <v>0</v>
      </c>
      <c r="AG51">
        <v>0</v>
      </c>
      <c r="AH51">
        <v>1E-3</v>
      </c>
      <c r="AI51">
        <v>3.0000000000000001E-3</v>
      </c>
      <c r="AJ51">
        <v>0</v>
      </c>
      <c r="AK51">
        <v>0</v>
      </c>
      <c r="AL51">
        <v>1E-3</v>
      </c>
      <c r="AM51">
        <v>1E-3</v>
      </c>
    </row>
    <row r="52" spans="1:39">
      <c r="A52" t="s">
        <v>36</v>
      </c>
      <c r="B52">
        <v>0.996</v>
      </c>
      <c r="C52">
        <v>0.47</v>
      </c>
      <c r="D52">
        <v>1</v>
      </c>
      <c r="E52">
        <v>1</v>
      </c>
      <c r="F52">
        <v>0.65700000000000003</v>
      </c>
      <c r="G52">
        <v>1</v>
      </c>
      <c r="H52">
        <v>1</v>
      </c>
      <c r="I52">
        <v>0</v>
      </c>
      <c r="J52">
        <v>1</v>
      </c>
      <c r="L52" s="2"/>
      <c r="M52" t="s">
        <v>27</v>
      </c>
      <c r="N52">
        <v>1</v>
      </c>
      <c r="O52">
        <v>1</v>
      </c>
      <c r="P52">
        <v>1</v>
      </c>
      <c r="Q52">
        <v>0.71099999999999997</v>
      </c>
      <c r="R52">
        <v>0.97699999999999998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0.999999999999995</v>
      </c>
      <c r="Z52">
        <v>0.999999999999995</v>
      </c>
      <c r="AA52">
        <v>1</v>
      </c>
      <c r="AB52">
        <v>1</v>
      </c>
      <c r="AC52">
        <v>0.999</v>
      </c>
      <c r="AD52">
        <v>0</v>
      </c>
      <c r="AE52">
        <v>1</v>
      </c>
      <c r="AF52">
        <v>0.17</v>
      </c>
      <c r="AG52">
        <v>1</v>
      </c>
      <c r="AH52">
        <v>0.97599999999999998</v>
      </c>
      <c r="AI52">
        <v>1</v>
      </c>
      <c r="AJ52">
        <v>1</v>
      </c>
      <c r="AK52">
        <v>1</v>
      </c>
      <c r="AL52">
        <v>1</v>
      </c>
      <c r="AM52">
        <v>1</v>
      </c>
    </row>
    <row r="53" spans="1:39">
      <c r="A53" t="s">
        <v>37</v>
      </c>
      <c r="B53">
        <v>0.996</v>
      </c>
      <c r="C53">
        <v>0.54600000000000004</v>
      </c>
      <c r="D53">
        <v>0.999</v>
      </c>
      <c r="E53">
        <v>1</v>
      </c>
      <c r="F53">
        <v>0.72899999999999998</v>
      </c>
      <c r="G53">
        <v>1</v>
      </c>
      <c r="H53">
        <v>1</v>
      </c>
      <c r="I53">
        <v>3.0000000000000001E-3</v>
      </c>
      <c r="J53">
        <v>1</v>
      </c>
    </row>
    <row r="54" spans="1:39">
      <c r="A54" t="s">
        <v>38</v>
      </c>
      <c r="B54">
        <v>1</v>
      </c>
      <c r="C54">
        <v>0.50700000000000001</v>
      </c>
      <c r="D54">
        <v>1</v>
      </c>
      <c r="E54">
        <v>1</v>
      </c>
      <c r="F54">
        <v>0.64300000000000002</v>
      </c>
      <c r="G54">
        <v>0.997</v>
      </c>
      <c r="H54">
        <v>1</v>
      </c>
      <c r="I54">
        <v>2E-3</v>
      </c>
      <c r="J54">
        <v>1</v>
      </c>
    </row>
    <row r="55" spans="1:39">
      <c r="A55" t="s">
        <v>39</v>
      </c>
      <c r="B55">
        <v>1</v>
      </c>
      <c r="C55">
        <v>0.53800000000000003</v>
      </c>
      <c r="D55">
        <v>1</v>
      </c>
      <c r="E55">
        <v>1</v>
      </c>
      <c r="F55">
        <v>0.72199999999999998</v>
      </c>
      <c r="G55">
        <v>1</v>
      </c>
      <c r="H55">
        <v>1</v>
      </c>
      <c r="I55">
        <v>0</v>
      </c>
      <c r="J55">
        <v>1</v>
      </c>
    </row>
    <row r="56" spans="1:39">
      <c r="A56" t="s">
        <v>39</v>
      </c>
      <c r="B56">
        <v>1</v>
      </c>
      <c r="C56">
        <v>0.52400000000000002</v>
      </c>
      <c r="D56">
        <v>0.998</v>
      </c>
      <c r="E56">
        <v>1</v>
      </c>
      <c r="F56">
        <v>0.72199999999999998</v>
      </c>
      <c r="G56">
        <v>0.998</v>
      </c>
      <c r="H56">
        <v>1</v>
      </c>
      <c r="I56">
        <v>0</v>
      </c>
      <c r="J56">
        <v>0.999999999999995</v>
      </c>
    </row>
    <row r="57" spans="1:39">
      <c r="A57" t="s">
        <v>39</v>
      </c>
      <c r="B57">
        <v>1</v>
      </c>
      <c r="C57">
        <v>0.52900000000000003</v>
      </c>
      <c r="D57">
        <v>1</v>
      </c>
      <c r="E57">
        <v>1</v>
      </c>
      <c r="F57">
        <v>0.69299999999999995</v>
      </c>
      <c r="G57">
        <v>1</v>
      </c>
      <c r="H57">
        <v>1</v>
      </c>
      <c r="I57">
        <v>1E-3</v>
      </c>
      <c r="J57">
        <v>0.999999999999995</v>
      </c>
    </row>
    <row r="58" spans="1:39">
      <c r="A58" t="s">
        <v>39</v>
      </c>
      <c r="B58">
        <v>1</v>
      </c>
      <c r="C58">
        <v>0.51</v>
      </c>
      <c r="D58">
        <v>1</v>
      </c>
      <c r="E58">
        <v>1</v>
      </c>
      <c r="F58">
        <v>0.66900000000000004</v>
      </c>
      <c r="G58">
        <v>1</v>
      </c>
      <c r="H58">
        <v>1</v>
      </c>
      <c r="I58">
        <v>1E-3</v>
      </c>
      <c r="J58">
        <v>1</v>
      </c>
    </row>
    <row r="59" spans="1:39">
      <c r="A59" t="s">
        <v>39</v>
      </c>
      <c r="B59">
        <v>1</v>
      </c>
      <c r="C59">
        <v>0.52800000000000002</v>
      </c>
      <c r="D59">
        <v>1</v>
      </c>
      <c r="E59">
        <v>1</v>
      </c>
      <c r="F59">
        <v>0.68100000000000005</v>
      </c>
      <c r="G59">
        <v>0.999</v>
      </c>
      <c r="H59">
        <v>1</v>
      </c>
      <c r="I59">
        <v>0</v>
      </c>
      <c r="J59">
        <v>1</v>
      </c>
    </row>
    <row r="60" spans="1:39">
      <c r="A60" t="s">
        <v>39</v>
      </c>
      <c r="B60">
        <v>1</v>
      </c>
      <c r="C60">
        <v>0.504</v>
      </c>
      <c r="D60">
        <v>1</v>
      </c>
      <c r="E60">
        <v>1</v>
      </c>
      <c r="F60">
        <v>0.68200000000000005</v>
      </c>
      <c r="G60">
        <v>1</v>
      </c>
      <c r="H60">
        <v>1</v>
      </c>
      <c r="I60">
        <v>0</v>
      </c>
      <c r="J60">
        <v>0.999</v>
      </c>
    </row>
    <row r="61" spans="1:39">
      <c r="A61" t="s">
        <v>40</v>
      </c>
      <c r="B61">
        <v>1</v>
      </c>
      <c r="C61">
        <v>0.5</v>
      </c>
      <c r="D61">
        <v>1</v>
      </c>
      <c r="E61">
        <v>1</v>
      </c>
      <c r="F61">
        <v>0.67700000000000005</v>
      </c>
      <c r="G61">
        <v>1</v>
      </c>
      <c r="H61">
        <v>1</v>
      </c>
      <c r="I61">
        <v>2E-3</v>
      </c>
      <c r="J61">
        <v>0</v>
      </c>
    </row>
    <row r="62" spans="1:39">
      <c r="A62" t="s">
        <v>41</v>
      </c>
      <c r="B62">
        <v>1</v>
      </c>
      <c r="C62">
        <v>0.52100000000000002</v>
      </c>
      <c r="D62">
        <v>1</v>
      </c>
      <c r="E62">
        <v>1</v>
      </c>
      <c r="F62">
        <v>0.68899999999999995</v>
      </c>
      <c r="G62">
        <v>1</v>
      </c>
      <c r="H62">
        <v>1</v>
      </c>
      <c r="I62">
        <v>1E-3</v>
      </c>
      <c r="J62">
        <v>1</v>
      </c>
    </row>
    <row r="63" spans="1:39">
      <c r="A63" t="s">
        <v>42</v>
      </c>
      <c r="B63">
        <v>3.3000000000000002E-2</v>
      </c>
      <c r="C63">
        <v>5.0000000000000001E-3</v>
      </c>
      <c r="D63">
        <v>0.04</v>
      </c>
      <c r="E63">
        <v>0.373</v>
      </c>
      <c r="F63">
        <v>7.3999999999999996E-2</v>
      </c>
      <c r="G63">
        <v>0.42599999999999999</v>
      </c>
      <c r="H63">
        <v>0.26800000000000002</v>
      </c>
      <c r="I63">
        <v>0</v>
      </c>
      <c r="J63">
        <v>0.17</v>
      </c>
    </row>
    <row r="64" spans="1:39">
      <c r="A64" t="s">
        <v>43</v>
      </c>
      <c r="B64">
        <v>1</v>
      </c>
      <c r="C64">
        <v>0.5</v>
      </c>
      <c r="D64">
        <v>0.999</v>
      </c>
      <c r="E64">
        <v>1</v>
      </c>
      <c r="F64">
        <v>0.70099999999999996</v>
      </c>
      <c r="G64">
        <v>1</v>
      </c>
      <c r="H64">
        <v>1</v>
      </c>
      <c r="I64">
        <v>0</v>
      </c>
      <c r="J64">
        <v>1</v>
      </c>
    </row>
    <row r="65" spans="1:10">
      <c r="A65" t="s">
        <v>44</v>
      </c>
      <c r="B65">
        <v>0.97699999999999998</v>
      </c>
      <c r="C65">
        <v>0.4</v>
      </c>
      <c r="D65">
        <v>0.98299999999999998</v>
      </c>
      <c r="E65">
        <v>1</v>
      </c>
      <c r="F65">
        <v>0.71799999999999997</v>
      </c>
      <c r="G65">
        <v>1</v>
      </c>
      <c r="H65">
        <v>1</v>
      </c>
      <c r="I65">
        <v>1E-3</v>
      </c>
      <c r="J65">
        <v>0.97599999999999998</v>
      </c>
    </row>
    <row r="66" spans="1:10">
      <c r="A66" t="s">
        <v>45</v>
      </c>
      <c r="B66">
        <v>1</v>
      </c>
      <c r="C66">
        <v>0.437</v>
      </c>
      <c r="D66">
        <v>1</v>
      </c>
      <c r="E66">
        <v>1</v>
      </c>
      <c r="F66">
        <v>0.67</v>
      </c>
      <c r="G66">
        <v>1</v>
      </c>
      <c r="H66">
        <v>1</v>
      </c>
      <c r="I66">
        <v>3.0000000000000001E-3</v>
      </c>
      <c r="J66">
        <v>1</v>
      </c>
    </row>
    <row r="67" spans="1:10">
      <c r="A67" t="s">
        <v>46</v>
      </c>
      <c r="B67">
        <v>1</v>
      </c>
      <c r="C67">
        <v>0.36</v>
      </c>
      <c r="D67">
        <v>1</v>
      </c>
      <c r="E67">
        <v>1</v>
      </c>
      <c r="F67">
        <v>0.60199999999999998</v>
      </c>
      <c r="G67">
        <v>1</v>
      </c>
      <c r="H67">
        <v>1</v>
      </c>
      <c r="I67">
        <v>0</v>
      </c>
      <c r="J67">
        <v>1</v>
      </c>
    </row>
    <row r="68" spans="1:10">
      <c r="A68" t="s">
        <v>47</v>
      </c>
      <c r="B68">
        <v>1</v>
      </c>
      <c r="C68">
        <v>0.32100000000000001</v>
      </c>
      <c r="D68">
        <v>1</v>
      </c>
      <c r="E68">
        <v>1</v>
      </c>
      <c r="F68">
        <v>0.51400000000000001</v>
      </c>
      <c r="G68">
        <v>1</v>
      </c>
      <c r="H68">
        <v>1</v>
      </c>
      <c r="I68">
        <v>0</v>
      </c>
      <c r="J68">
        <v>1</v>
      </c>
    </row>
    <row r="69" spans="1:10">
      <c r="A69" t="s">
        <v>48</v>
      </c>
      <c r="B69">
        <v>1</v>
      </c>
      <c r="C69">
        <v>0.501</v>
      </c>
      <c r="D69">
        <v>1</v>
      </c>
      <c r="E69">
        <v>1</v>
      </c>
      <c r="F69">
        <v>0.66600000000000004</v>
      </c>
      <c r="G69">
        <v>1</v>
      </c>
      <c r="H69">
        <v>1</v>
      </c>
      <c r="I69">
        <v>1E-3</v>
      </c>
      <c r="J69">
        <v>1</v>
      </c>
    </row>
    <row r="70" spans="1:10">
      <c r="A70" t="s">
        <v>49</v>
      </c>
      <c r="B70">
        <v>1</v>
      </c>
      <c r="C70">
        <v>0.50700000000000001</v>
      </c>
      <c r="D70">
        <v>1</v>
      </c>
      <c r="E70">
        <v>1</v>
      </c>
      <c r="F70">
        <v>0.69899999999999995</v>
      </c>
      <c r="G70">
        <v>1</v>
      </c>
      <c r="H70">
        <v>1</v>
      </c>
      <c r="I70">
        <v>1E-3</v>
      </c>
      <c r="J70">
        <v>1</v>
      </c>
    </row>
    <row r="83" spans="1:39">
      <c r="A83" s="1" t="s">
        <v>1</v>
      </c>
      <c r="B83" s="2" t="s">
        <v>2</v>
      </c>
      <c r="C83" s="2"/>
      <c r="D83" s="2"/>
      <c r="E83" s="2" t="s">
        <v>3</v>
      </c>
      <c r="F83" s="2"/>
      <c r="G83" s="2"/>
      <c r="H83" s="2" t="s">
        <v>4</v>
      </c>
      <c r="I83" s="2"/>
      <c r="J83" s="2"/>
      <c r="L83" s="1" t="s">
        <v>1</v>
      </c>
      <c r="M83" s="1" t="s">
        <v>50</v>
      </c>
      <c r="N83" t="s">
        <v>51</v>
      </c>
      <c r="O83" t="s">
        <v>52</v>
      </c>
      <c r="P83" t="s">
        <v>53</v>
      </c>
      <c r="Q83" t="s">
        <v>54</v>
      </c>
      <c r="R83" t="s">
        <v>55</v>
      </c>
      <c r="S83" t="s">
        <v>56</v>
      </c>
      <c r="T83" t="s">
        <v>57</v>
      </c>
      <c r="U83" t="s">
        <v>58</v>
      </c>
      <c r="V83" t="s">
        <v>59</v>
      </c>
      <c r="W83" t="s">
        <v>60</v>
      </c>
      <c r="X83" t="s">
        <v>61</v>
      </c>
      <c r="Y83" t="s">
        <v>61</v>
      </c>
      <c r="Z83" t="s">
        <v>61</v>
      </c>
      <c r="AA83" t="s">
        <v>61</v>
      </c>
      <c r="AB83" t="s">
        <v>61</v>
      </c>
      <c r="AC83" t="s">
        <v>61</v>
      </c>
      <c r="AD83" t="s">
        <v>62</v>
      </c>
      <c r="AE83" t="s">
        <v>63</v>
      </c>
      <c r="AF83" t="s">
        <v>64</v>
      </c>
      <c r="AG83" t="s">
        <v>65</v>
      </c>
      <c r="AH83" t="s">
        <v>66</v>
      </c>
      <c r="AI83" t="s">
        <v>67</v>
      </c>
      <c r="AJ83" t="s">
        <v>68</v>
      </c>
      <c r="AK83" t="s">
        <v>69</v>
      </c>
      <c r="AL83" t="s">
        <v>70</v>
      </c>
      <c r="AM83" t="s">
        <v>71</v>
      </c>
    </row>
    <row r="84" spans="1:39">
      <c r="A84" s="1" t="s">
        <v>50</v>
      </c>
      <c r="B84" t="s">
        <v>25</v>
      </c>
      <c r="C84" t="s">
        <v>26</v>
      </c>
      <c r="D84" t="s">
        <v>27</v>
      </c>
      <c r="E84" t="s">
        <v>25</v>
      </c>
      <c r="F84" t="s">
        <v>26</v>
      </c>
      <c r="G84" t="s">
        <v>27</v>
      </c>
      <c r="H84" t="s">
        <v>25</v>
      </c>
      <c r="I84" t="s">
        <v>26</v>
      </c>
      <c r="J84" t="s">
        <v>27</v>
      </c>
      <c r="L84" s="2" t="s">
        <v>2</v>
      </c>
      <c r="M84" t="s">
        <v>25</v>
      </c>
      <c r="N84">
        <v>0.93799999999999994</v>
      </c>
      <c r="O84">
        <v>0.98099999999999998</v>
      </c>
      <c r="P84">
        <v>0.999</v>
      </c>
      <c r="Q84">
        <v>0.999</v>
      </c>
      <c r="R84">
        <v>0.92400000000000004</v>
      </c>
      <c r="S84">
        <v>0.96799999999999997</v>
      </c>
      <c r="T84">
        <v>0.41199999999999998</v>
      </c>
      <c r="U84">
        <v>0.99399999999999999</v>
      </c>
      <c r="V84">
        <v>0.996</v>
      </c>
      <c r="W84">
        <v>0.96499999999999997</v>
      </c>
      <c r="X84">
        <v>0.36299999999999999</v>
      </c>
      <c r="Y84">
        <v>0.38600000000000001</v>
      </c>
      <c r="Z84">
        <v>0.26200000000000001</v>
      </c>
      <c r="AA84">
        <v>0.254</v>
      </c>
      <c r="AB84">
        <v>0.29099999999999998</v>
      </c>
      <c r="AC84">
        <v>0.23</v>
      </c>
      <c r="AD84">
        <v>1</v>
      </c>
      <c r="AE84">
        <v>1</v>
      </c>
      <c r="AF84">
        <v>0</v>
      </c>
      <c r="AG84">
        <v>1</v>
      </c>
      <c r="AH84">
        <v>0.66200000000000003</v>
      </c>
      <c r="AI84">
        <v>1</v>
      </c>
      <c r="AJ84">
        <v>1</v>
      </c>
      <c r="AK84">
        <v>1</v>
      </c>
      <c r="AL84">
        <v>1</v>
      </c>
      <c r="AM84">
        <v>1</v>
      </c>
    </row>
    <row r="85" spans="1:39">
      <c r="A85" t="s">
        <v>51</v>
      </c>
      <c r="B85">
        <v>0.93799999999999994</v>
      </c>
      <c r="C85">
        <v>0.46100000000000002</v>
      </c>
      <c r="D85">
        <v>0.93899999999999995</v>
      </c>
      <c r="E85">
        <v>0.96799999999999997</v>
      </c>
      <c r="F85">
        <v>0.69699999999999995</v>
      </c>
      <c r="G85">
        <v>0.27300000000000002</v>
      </c>
      <c r="H85">
        <v>1</v>
      </c>
      <c r="I85">
        <v>1E-3</v>
      </c>
      <c r="J85">
        <v>1</v>
      </c>
      <c r="L85" s="2"/>
      <c r="M85" t="s">
        <v>26</v>
      </c>
      <c r="N85">
        <v>0.46100000000000002</v>
      </c>
      <c r="O85">
        <v>0.47399999999999998</v>
      </c>
      <c r="P85">
        <v>0.47699999999999998</v>
      </c>
      <c r="Q85">
        <v>0.53</v>
      </c>
      <c r="R85">
        <v>0.309</v>
      </c>
      <c r="S85">
        <v>0.38100000000000001</v>
      </c>
      <c r="T85">
        <v>0.14099999999999999</v>
      </c>
      <c r="U85">
        <v>0.46800000000000003</v>
      </c>
      <c r="V85">
        <v>0.54600000000000004</v>
      </c>
      <c r="W85">
        <v>0.32200000000000001</v>
      </c>
      <c r="X85">
        <v>8.4000000000000005E-2</v>
      </c>
      <c r="Y85">
        <v>7.9000000000000001E-2</v>
      </c>
      <c r="Z85">
        <v>5.1999999999999998E-2</v>
      </c>
      <c r="AA85">
        <v>3.4000000000000002E-2</v>
      </c>
      <c r="AB85">
        <v>5.3999999999999999E-2</v>
      </c>
      <c r="AC85">
        <v>3.5000000000000003E-2</v>
      </c>
      <c r="AD85">
        <v>0.499</v>
      </c>
      <c r="AE85">
        <v>0.51200000000000001</v>
      </c>
      <c r="AF85">
        <v>0</v>
      </c>
      <c r="AG85">
        <v>0.497</v>
      </c>
      <c r="AH85">
        <v>0.17899999999999999</v>
      </c>
      <c r="AI85">
        <v>0.436</v>
      </c>
      <c r="AJ85">
        <v>0.36</v>
      </c>
      <c r="AK85">
        <v>0.32100000000000001</v>
      </c>
      <c r="AL85">
        <v>0.501</v>
      </c>
      <c r="AM85">
        <v>0.50700000000000001</v>
      </c>
    </row>
    <row r="86" spans="1:39">
      <c r="A86" t="s">
        <v>52</v>
      </c>
      <c r="B86">
        <v>0.98099999999999998</v>
      </c>
      <c r="C86">
        <v>0.47399999999999998</v>
      </c>
      <c r="D86">
        <v>0.98299999999999998</v>
      </c>
      <c r="E86">
        <v>0.98199999999999998</v>
      </c>
      <c r="F86">
        <v>0.70399999999999996</v>
      </c>
      <c r="G86">
        <v>0.98899999999999999</v>
      </c>
      <c r="H86">
        <v>1</v>
      </c>
      <c r="I86">
        <v>3.0000000000000001E-3</v>
      </c>
      <c r="J86">
        <v>1</v>
      </c>
      <c r="L86" s="2"/>
      <c r="M86" t="s">
        <v>27</v>
      </c>
      <c r="N86">
        <v>0.93899999999999995</v>
      </c>
      <c r="O86">
        <v>0.98299999999999998</v>
      </c>
      <c r="P86">
        <v>0.998</v>
      </c>
      <c r="Q86">
        <v>1</v>
      </c>
      <c r="R86">
        <v>0.94399999999999995</v>
      </c>
      <c r="S86">
        <v>0.98199999999999998</v>
      </c>
      <c r="T86">
        <v>0.50900000000000001</v>
      </c>
      <c r="U86">
        <v>0.999</v>
      </c>
      <c r="V86">
        <v>0.999</v>
      </c>
      <c r="W86">
        <v>0.97799999999999998</v>
      </c>
      <c r="X86">
        <v>0.46800000000000003</v>
      </c>
      <c r="Y86">
        <v>0.48399999999999999</v>
      </c>
      <c r="Z86">
        <v>0.36499999999999999</v>
      </c>
      <c r="AA86">
        <v>0.316</v>
      </c>
      <c r="AB86">
        <v>0.37</v>
      </c>
      <c r="AC86">
        <v>0.313</v>
      </c>
      <c r="AD86">
        <v>1</v>
      </c>
      <c r="AE86">
        <v>1</v>
      </c>
      <c r="AF86">
        <v>0</v>
      </c>
      <c r="AG86">
        <v>0.999</v>
      </c>
      <c r="AH86">
        <v>0.78700000000000003</v>
      </c>
      <c r="AI86">
        <v>1</v>
      </c>
      <c r="AJ86">
        <v>1</v>
      </c>
      <c r="AK86">
        <v>1</v>
      </c>
      <c r="AL86">
        <v>1</v>
      </c>
      <c r="AM86">
        <v>1</v>
      </c>
    </row>
    <row r="87" spans="1:39">
      <c r="A87" t="s">
        <v>53</v>
      </c>
      <c r="B87">
        <v>0.999</v>
      </c>
      <c r="C87">
        <v>0.47699999999999998</v>
      </c>
      <c r="D87">
        <v>0.998</v>
      </c>
      <c r="E87">
        <v>0.999</v>
      </c>
      <c r="F87">
        <v>0.67600000000000005</v>
      </c>
      <c r="G87">
        <v>0.998</v>
      </c>
      <c r="H87">
        <v>1</v>
      </c>
      <c r="I87">
        <v>0</v>
      </c>
      <c r="J87">
        <v>1</v>
      </c>
      <c r="L87" s="2" t="s">
        <v>3</v>
      </c>
      <c r="M87" t="s">
        <v>25</v>
      </c>
      <c r="N87">
        <v>0.96799999999999997</v>
      </c>
      <c r="O87">
        <v>0.98199999999999998</v>
      </c>
      <c r="P87">
        <v>0.999</v>
      </c>
      <c r="Q87">
        <v>0.999</v>
      </c>
      <c r="R87">
        <v>0.93400000000000005</v>
      </c>
      <c r="S87">
        <v>0.94399999999999995</v>
      </c>
      <c r="T87">
        <v>0.44400000000000001</v>
      </c>
      <c r="U87">
        <v>0.996</v>
      </c>
      <c r="V87">
        <v>1</v>
      </c>
      <c r="W87">
        <v>0.98599999999999999</v>
      </c>
      <c r="X87">
        <v>0.98099999999999998</v>
      </c>
      <c r="Y87">
        <v>0.98599999999999999</v>
      </c>
      <c r="Z87">
        <v>0.999</v>
      </c>
      <c r="AA87">
        <v>1</v>
      </c>
      <c r="AB87">
        <v>0.998</v>
      </c>
      <c r="AC87">
        <v>1</v>
      </c>
      <c r="AD87">
        <v>1</v>
      </c>
      <c r="AE87">
        <v>1</v>
      </c>
      <c r="AF87">
        <v>0</v>
      </c>
      <c r="AG87">
        <v>1</v>
      </c>
      <c r="AH87">
        <v>0.71299999999999997</v>
      </c>
      <c r="AI87">
        <v>1</v>
      </c>
      <c r="AJ87">
        <v>1</v>
      </c>
      <c r="AK87">
        <v>1</v>
      </c>
      <c r="AL87">
        <v>1</v>
      </c>
      <c r="AM87">
        <v>1</v>
      </c>
    </row>
    <row r="88" spans="1:39">
      <c r="A88" t="s">
        <v>54</v>
      </c>
      <c r="B88">
        <v>0.999</v>
      </c>
      <c r="C88">
        <v>0.53</v>
      </c>
      <c r="D88">
        <v>1</v>
      </c>
      <c r="E88">
        <v>0.999</v>
      </c>
      <c r="F88">
        <v>0.68100000000000005</v>
      </c>
      <c r="G88">
        <v>0.999</v>
      </c>
      <c r="H88">
        <v>1</v>
      </c>
      <c r="I88">
        <v>0</v>
      </c>
      <c r="J88">
        <v>0.71099999999999997</v>
      </c>
      <c r="L88" s="2"/>
      <c r="M88" t="s">
        <v>26</v>
      </c>
      <c r="N88">
        <v>0.69699999999999995</v>
      </c>
      <c r="O88">
        <v>0.70399999999999996</v>
      </c>
      <c r="P88">
        <v>0.67600000000000005</v>
      </c>
      <c r="Q88">
        <v>0.68100000000000005</v>
      </c>
      <c r="R88">
        <v>0.64600000000000002</v>
      </c>
      <c r="S88">
        <v>0.67600000000000005</v>
      </c>
      <c r="T88">
        <v>0.625</v>
      </c>
      <c r="U88">
        <v>0.65600000000000003</v>
      </c>
      <c r="V88">
        <v>0.72899999999999998</v>
      </c>
      <c r="W88">
        <v>0.63700000000000001</v>
      </c>
      <c r="X88">
        <v>0.70499999999999996</v>
      </c>
      <c r="Y88">
        <v>0.70199999999999996</v>
      </c>
      <c r="Z88">
        <v>0.67300000000000004</v>
      </c>
      <c r="AA88">
        <v>0.64200000000000002</v>
      </c>
      <c r="AB88">
        <v>0.65700000000000003</v>
      </c>
      <c r="AC88">
        <v>0.65200000000000002</v>
      </c>
      <c r="AD88">
        <v>0.67600000000000005</v>
      </c>
      <c r="AE88">
        <v>0.68799999999999994</v>
      </c>
      <c r="AF88">
        <v>0</v>
      </c>
      <c r="AG88">
        <v>0.7</v>
      </c>
      <c r="AH88">
        <v>0.70799999999999996</v>
      </c>
      <c r="AI88">
        <v>0.66700000000000004</v>
      </c>
      <c r="AJ88">
        <v>0.60099999999999998</v>
      </c>
      <c r="AK88">
        <v>0.51400000000000001</v>
      </c>
      <c r="AL88">
        <v>0.66400000000000003</v>
      </c>
      <c r="AM88">
        <v>0.69899999999999995</v>
      </c>
    </row>
    <row r="89" spans="1:39">
      <c r="A89" t="s">
        <v>55</v>
      </c>
      <c r="B89">
        <v>0.92400000000000004</v>
      </c>
      <c r="C89">
        <v>0.309</v>
      </c>
      <c r="D89">
        <v>0.94399999999999995</v>
      </c>
      <c r="E89">
        <v>0.93400000000000005</v>
      </c>
      <c r="F89">
        <v>0.64600000000000002</v>
      </c>
      <c r="G89">
        <v>0.96299999999999997</v>
      </c>
      <c r="H89">
        <v>1</v>
      </c>
      <c r="I89">
        <v>0</v>
      </c>
      <c r="J89">
        <v>0.97699999999999998</v>
      </c>
      <c r="L89" s="2"/>
      <c r="M89" t="s">
        <v>27</v>
      </c>
      <c r="N89">
        <v>0.27300000000000002</v>
      </c>
      <c r="O89">
        <v>0.98899999999999999</v>
      </c>
      <c r="P89">
        <v>0.998</v>
      </c>
      <c r="Q89">
        <v>0.999</v>
      </c>
      <c r="R89">
        <v>0.96299999999999997</v>
      </c>
      <c r="S89">
        <v>0.95299999999999996</v>
      </c>
      <c r="T89">
        <v>0.56100000000000005</v>
      </c>
      <c r="U89">
        <v>1</v>
      </c>
      <c r="V89">
        <v>1</v>
      </c>
      <c r="W89">
        <v>0.98799999999999999</v>
      </c>
      <c r="X89">
        <v>0.99299999999999999</v>
      </c>
      <c r="Y89">
        <v>0.97899999999999998</v>
      </c>
      <c r="Z89">
        <v>0.997</v>
      </c>
      <c r="AA89">
        <v>0.998</v>
      </c>
      <c r="AB89">
        <v>0.996</v>
      </c>
      <c r="AC89">
        <v>1</v>
      </c>
      <c r="AD89">
        <v>1</v>
      </c>
      <c r="AE89">
        <v>1</v>
      </c>
      <c r="AF89">
        <v>0</v>
      </c>
      <c r="AG89">
        <v>1</v>
      </c>
      <c r="AH89">
        <v>0.876</v>
      </c>
      <c r="AI89">
        <v>1</v>
      </c>
      <c r="AJ89">
        <v>1</v>
      </c>
      <c r="AK89">
        <v>1</v>
      </c>
      <c r="AL89">
        <v>1</v>
      </c>
      <c r="AM89">
        <v>1</v>
      </c>
    </row>
    <row r="90" spans="1:39">
      <c r="A90" t="s">
        <v>56</v>
      </c>
      <c r="B90">
        <v>0.96799999999999997</v>
      </c>
      <c r="C90">
        <v>0.38100000000000001</v>
      </c>
      <c r="D90">
        <v>0.98199999999999998</v>
      </c>
      <c r="E90">
        <v>0.94399999999999995</v>
      </c>
      <c r="F90">
        <v>0.67600000000000005</v>
      </c>
      <c r="G90">
        <v>0.95299999999999996</v>
      </c>
      <c r="H90">
        <v>0.94</v>
      </c>
      <c r="I90">
        <v>0</v>
      </c>
      <c r="J90">
        <v>1</v>
      </c>
      <c r="L90" s="2" t="s">
        <v>4</v>
      </c>
      <c r="M90" t="s">
        <v>25</v>
      </c>
      <c r="N90">
        <v>1</v>
      </c>
      <c r="O90">
        <v>1</v>
      </c>
      <c r="P90">
        <v>1</v>
      </c>
      <c r="Q90">
        <v>1</v>
      </c>
      <c r="R90">
        <v>1</v>
      </c>
      <c r="S90">
        <v>0.94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0.26800000000000002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</row>
    <row r="91" spans="1:39">
      <c r="A91" t="s">
        <v>57</v>
      </c>
      <c r="B91">
        <v>0.41199999999999998</v>
      </c>
      <c r="C91">
        <v>0.14099999999999999</v>
      </c>
      <c r="D91">
        <v>0.50900000000000001</v>
      </c>
      <c r="E91">
        <v>0.44400000000000001</v>
      </c>
      <c r="F91">
        <v>0.625</v>
      </c>
      <c r="G91">
        <v>0.56100000000000005</v>
      </c>
      <c r="H91">
        <v>1</v>
      </c>
      <c r="I91">
        <v>2E-3</v>
      </c>
      <c r="J91">
        <v>1</v>
      </c>
      <c r="L91" s="2"/>
      <c r="M91" t="s">
        <v>26</v>
      </c>
      <c r="N91">
        <v>1E-3</v>
      </c>
      <c r="O91">
        <v>3.0000000000000001E-3</v>
      </c>
      <c r="P91">
        <v>0</v>
      </c>
      <c r="Q91">
        <v>0</v>
      </c>
      <c r="R91">
        <v>0</v>
      </c>
      <c r="S91">
        <v>0</v>
      </c>
      <c r="T91">
        <v>2E-3</v>
      </c>
      <c r="U91">
        <v>0</v>
      </c>
      <c r="V91">
        <v>3.0000000000000001E-3</v>
      </c>
      <c r="W91">
        <v>2E-3</v>
      </c>
      <c r="X91">
        <v>0</v>
      </c>
      <c r="Y91">
        <v>0</v>
      </c>
      <c r="Z91">
        <v>1E-3</v>
      </c>
      <c r="AA91">
        <v>1E-3</v>
      </c>
      <c r="AB91">
        <v>0</v>
      </c>
      <c r="AC91">
        <v>0</v>
      </c>
      <c r="AD91">
        <v>2E-3</v>
      </c>
      <c r="AE91">
        <v>1E-3</v>
      </c>
      <c r="AF91">
        <v>0</v>
      </c>
      <c r="AG91">
        <v>0</v>
      </c>
      <c r="AH91">
        <v>1E-3</v>
      </c>
      <c r="AI91">
        <v>3.0000000000000001E-3</v>
      </c>
      <c r="AJ91">
        <v>0</v>
      </c>
      <c r="AK91">
        <v>0</v>
      </c>
      <c r="AL91">
        <v>1E-3</v>
      </c>
      <c r="AM91">
        <v>1E-3</v>
      </c>
    </row>
    <row r="92" spans="1:39">
      <c r="A92" t="s">
        <v>58</v>
      </c>
      <c r="B92">
        <v>0.99399999999999999</v>
      </c>
      <c r="C92">
        <v>0.46800000000000003</v>
      </c>
      <c r="D92">
        <v>0.999</v>
      </c>
      <c r="E92">
        <v>0.996</v>
      </c>
      <c r="F92">
        <v>0.65600000000000003</v>
      </c>
      <c r="G92">
        <v>1</v>
      </c>
      <c r="H92">
        <v>1</v>
      </c>
      <c r="I92">
        <v>0</v>
      </c>
      <c r="J92">
        <v>1</v>
      </c>
      <c r="L92" s="2"/>
      <c r="M92" t="s">
        <v>27</v>
      </c>
      <c r="N92">
        <v>1</v>
      </c>
      <c r="O92">
        <v>1</v>
      </c>
      <c r="P92">
        <v>1</v>
      </c>
      <c r="Q92">
        <v>0.71099999999999997</v>
      </c>
      <c r="R92">
        <v>0.97699999999999998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0.999999999999995</v>
      </c>
      <c r="Z92">
        <v>0.999999999999995</v>
      </c>
      <c r="AA92">
        <v>1</v>
      </c>
      <c r="AB92">
        <v>1</v>
      </c>
      <c r="AC92">
        <v>0.999</v>
      </c>
      <c r="AD92">
        <v>0</v>
      </c>
      <c r="AE92">
        <v>1</v>
      </c>
      <c r="AF92">
        <v>0.17</v>
      </c>
      <c r="AG92">
        <v>1</v>
      </c>
      <c r="AH92">
        <v>0.97599999999999998</v>
      </c>
      <c r="AI92">
        <v>1</v>
      </c>
      <c r="AJ92">
        <v>1</v>
      </c>
      <c r="AK92">
        <v>1</v>
      </c>
      <c r="AL92">
        <v>1</v>
      </c>
      <c r="AM92">
        <v>1</v>
      </c>
    </row>
    <row r="93" spans="1:39">
      <c r="A93" t="s">
        <v>59</v>
      </c>
      <c r="B93">
        <v>0.996</v>
      </c>
      <c r="C93">
        <v>0.54600000000000004</v>
      </c>
      <c r="D93">
        <v>0.999</v>
      </c>
      <c r="E93">
        <v>1</v>
      </c>
      <c r="F93">
        <v>0.72899999999999998</v>
      </c>
      <c r="G93">
        <v>1</v>
      </c>
      <c r="H93">
        <v>1</v>
      </c>
      <c r="I93">
        <v>3.0000000000000001E-3</v>
      </c>
      <c r="J93">
        <v>1</v>
      </c>
    </row>
    <row r="94" spans="1:39">
      <c r="A94" t="s">
        <v>60</v>
      </c>
      <c r="B94">
        <v>0.96499999999999997</v>
      </c>
      <c r="C94">
        <v>0.32200000000000001</v>
      </c>
      <c r="D94">
        <v>0.97799999999999998</v>
      </c>
      <c r="E94">
        <v>0.98599999999999999</v>
      </c>
      <c r="F94">
        <v>0.63700000000000001</v>
      </c>
      <c r="G94">
        <v>0.98799999999999999</v>
      </c>
      <c r="H94">
        <v>1</v>
      </c>
      <c r="I94">
        <v>2E-3</v>
      </c>
      <c r="J94">
        <v>1</v>
      </c>
    </row>
    <row r="95" spans="1:39">
      <c r="A95" t="s">
        <v>61</v>
      </c>
      <c r="B95">
        <v>0.36299999999999999</v>
      </c>
      <c r="C95">
        <v>8.4000000000000005E-2</v>
      </c>
      <c r="D95">
        <v>0.46800000000000003</v>
      </c>
      <c r="E95">
        <v>0.98099999999999998</v>
      </c>
      <c r="F95">
        <v>0.70499999999999996</v>
      </c>
      <c r="G95">
        <v>0.99299999999999999</v>
      </c>
      <c r="H95">
        <v>1</v>
      </c>
      <c r="I95">
        <v>0</v>
      </c>
      <c r="J95">
        <v>1</v>
      </c>
    </row>
    <row r="96" spans="1:39">
      <c r="A96" t="s">
        <v>61</v>
      </c>
      <c r="B96">
        <v>0.38600000000000001</v>
      </c>
      <c r="C96">
        <v>7.9000000000000001E-2</v>
      </c>
      <c r="D96">
        <v>0.48399999999999999</v>
      </c>
      <c r="E96">
        <v>0.98599999999999999</v>
      </c>
      <c r="F96">
        <v>0.70199999999999996</v>
      </c>
      <c r="G96">
        <v>0.97899999999999998</v>
      </c>
      <c r="H96">
        <v>1</v>
      </c>
      <c r="I96">
        <v>0</v>
      </c>
      <c r="J96">
        <v>0.999999999999995</v>
      </c>
    </row>
    <row r="97" spans="1:10">
      <c r="A97" t="s">
        <v>61</v>
      </c>
      <c r="B97">
        <v>0.26200000000000001</v>
      </c>
      <c r="C97">
        <v>5.1999999999999998E-2</v>
      </c>
      <c r="D97">
        <v>0.36499999999999999</v>
      </c>
      <c r="E97">
        <v>0.999</v>
      </c>
      <c r="F97">
        <v>0.67300000000000004</v>
      </c>
      <c r="G97">
        <v>0.997</v>
      </c>
      <c r="H97">
        <v>1</v>
      </c>
      <c r="I97">
        <v>1E-3</v>
      </c>
      <c r="J97">
        <v>0.999999999999995</v>
      </c>
    </row>
    <row r="98" spans="1:10">
      <c r="A98" t="s">
        <v>61</v>
      </c>
      <c r="B98">
        <v>0.254</v>
      </c>
      <c r="C98">
        <v>3.4000000000000002E-2</v>
      </c>
      <c r="D98">
        <v>0.316</v>
      </c>
      <c r="E98">
        <v>1</v>
      </c>
      <c r="F98">
        <v>0.64200000000000002</v>
      </c>
      <c r="G98">
        <v>0.998</v>
      </c>
      <c r="H98">
        <v>1</v>
      </c>
      <c r="I98">
        <v>1E-3</v>
      </c>
      <c r="J98">
        <v>1</v>
      </c>
    </row>
    <row r="99" spans="1:10">
      <c r="A99" t="s">
        <v>61</v>
      </c>
      <c r="B99">
        <v>0.29099999999999998</v>
      </c>
      <c r="C99">
        <v>5.3999999999999999E-2</v>
      </c>
      <c r="D99">
        <v>0.37</v>
      </c>
      <c r="E99">
        <v>0.998</v>
      </c>
      <c r="F99">
        <v>0.65700000000000003</v>
      </c>
      <c r="G99">
        <v>0.996</v>
      </c>
      <c r="H99">
        <v>1</v>
      </c>
      <c r="I99">
        <v>0</v>
      </c>
      <c r="J99">
        <v>1</v>
      </c>
    </row>
    <row r="100" spans="1:10">
      <c r="A100" t="s">
        <v>61</v>
      </c>
      <c r="B100">
        <v>0.23</v>
      </c>
      <c r="C100">
        <v>3.5000000000000003E-2</v>
      </c>
      <c r="D100">
        <v>0.313</v>
      </c>
      <c r="E100">
        <v>1</v>
      </c>
      <c r="F100">
        <v>0.65200000000000002</v>
      </c>
      <c r="G100">
        <v>1</v>
      </c>
      <c r="H100">
        <v>1</v>
      </c>
      <c r="I100">
        <v>0</v>
      </c>
      <c r="J100">
        <v>0.999</v>
      </c>
    </row>
    <row r="101" spans="1:10">
      <c r="A101" t="s">
        <v>62</v>
      </c>
      <c r="B101">
        <v>1</v>
      </c>
      <c r="C101">
        <v>0.499</v>
      </c>
      <c r="D101">
        <v>1</v>
      </c>
      <c r="E101">
        <v>1</v>
      </c>
      <c r="F101">
        <v>0.67600000000000005</v>
      </c>
      <c r="G101">
        <v>1</v>
      </c>
      <c r="H101">
        <v>1</v>
      </c>
      <c r="I101">
        <v>2E-3</v>
      </c>
      <c r="J101">
        <v>0</v>
      </c>
    </row>
    <row r="102" spans="1:10">
      <c r="A102" t="s">
        <v>63</v>
      </c>
      <c r="B102">
        <v>1</v>
      </c>
      <c r="C102">
        <v>0.51200000000000001</v>
      </c>
      <c r="D102">
        <v>1</v>
      </c>
      <c r="E102">
        <v>1</v>
      </c>
      <c r="F102">
        <v>0.68799999999999994</v>
      </c>
      <c r="G102">
        <v>1</v>
      </c>
      <c r="H102">
        <v>1</v>
      </c>
      <c r="I102">
        <v>1E-3</v>
      </c>
      <c r="J102">
        <v>1</v>
      </c>
    </row>
    <row r="103" spans="1:10">
      <c r="A103" t="s">
        <v>64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0.26800000000000002</v>
      </c>
      <c r="I103">
        <v>0</v>
      </c>
      <c r="J103">
        <v>0.17</v>
      </c>
    </row>
    <row r="104" spans="1:10">
      <c r="A104" t="s">
        <v>65</v>
      </c>
      <c r="B104">
        <v>1</v>
      </c>
      <c r="C104">
        <v>0.497</v>
      </c>
      <c r="D104">
        <v>0.999</v>
      </c>
      <c r="E104">
        <v>1</v>
      </c>
      <c r="F104">
        <v>0.7</v>
      </c>
      <c r="G104">
        <v>1</v>
      </c>
      <c r="H104">
        <v>1</v>
      </c>
      <c r="I104">
        <v>0</v>
      </c>
      <c r="J104">
        <v>1</v>
      </c>
    </row>
    <row r="105" spans="1:10">
      <c r="A105" t="s">
        <v>66</v>
      </c>
      <c r="B105">
        <v>0.66200000000000003</v>
      </c>
      <c r="C105">
        <v>0.17899999999999999</v>
      </c>
      <c r="D105">
        <v>0.78700000000000003</v>
      </c>
      <c r="E105">
        <v>0.71299999999999997</v>
      </c>
      <c r="F105">
        <v>0.70799999999999996</v>
      </c>
      <c r="G105">
        <v>0.876</v>
      </c>
      <c r="H105">
        <v>1</v>
      </c>
      <c r="I105">
        <v>1E-3</v>
      </c>
      <c r="J105">
        <v>0.97599999999999998</v>
      </c>
    </row>
    <row r="106" spans="1:10">
      <c r="A106" t="s">
        <v>67</v>
      </c>
      <c r="B106">
        <v>1</v>
      </c>
      <c r="C106">
        <v>0.436</v>
      </c>
      <c r="D106">
        <v>1</v>
      </c>
      <c r="E106">
        <v>1</v>
      </c>
      <c r="F106">
        <v>0.66700000000000004</v>
      </c>
      <c r="G106">
        <v>1</v>
      </c>
      <c r="H106">
        <v>1</v>
      </c>
      <c r="I106">
        <v>3.0000000000000001E-3</v>
      </c>
      <c r="J106">
        <v>1</v>
      </c>
    </row>
    <row r="107" spans="1:10">
      <c r="A107" t="s">
        <v>68</v>
      </c>
      <c r="B107">
        <v>1</v>
      </c>
      <c r="C107">
        <v>0.36</v>
      </c>
      <c r="D107">
        <v>1</v>
      </c>
      <c r="E107">
        <v>1</v>
      </c>
      <c r="F107">
        <v>0.60099999999999998</v>
      </c>
      <c r="G107">
        <v>1</v>
      </c>
      <c r="H107">
        <v>1</v>
      </c>
      <c r="I107">
        <v>0</v>
      </c>
      <c r="J107">
        <v>1</v>
      </c>
    </row>
    <row r="108" spans="1:10">
      <c r="A108" t="s">
        <v>69</v>
      </c>
      <c r="B108">
        <v>1</v>
      </c>
      <c r="C108">
        <v>0.32100000000000001</v>
      </c>
      <c r="D108">
        <v>1</v>
      </c>
      <c r="E108">
        <v>1</v>
      </c>
      <c r="F108">
        <v>0.51400000000000001</v>
      </c>
      <c r="G108">
        <v>1</v>
      </c>
      <c r="H108">
        <v>1</v>
      </c>
      <c r="I108">
        <v>0</v>
      </c>
      <c r="J108">
        <v>1</v>
      </c>
    </row>
    <row r="109" spans="1:10">
      <c r="A109" t="s">
        <v>70</v>
      </c>
      <c r="B109">
        <v>1</v>
      </c>
      <c r="C109">
        <v>0.501</v>
      </c>
      <c r="D109">
        <v>1</v>
      </c>
      <c r="E109">
        <v>1</v>
      </c>
      <c r="F109">
        <v>0.66400000000000003</v>
      </c>
      <c r="G109">
        <v>1</v>
      </c>
      <c r="H109">
        <v>1</v>
      </c>
      <c r="I109">
        <v>1E-3</v>
      </c>
      <c r="J109">
        <v>1</v>
      </c>
    </row>
    <row r="110" spans="1:10">
      <c r="A110" t="s">
        <v>71</v>
      </c>
      <c r="B110">
        <v>1</v>
      </c>
      <c r="C110">
        <v>0.50700000000000001</v>
      </c>
      <c r="D110">
        <v>1</v>
      </c>
      <c r="E110">
        <v>1</v>
      </c>
      <c r="F110">
        <v>0.69899999999999995</v>
      </c>
      <c r="G110">
        <v>1</v>
      </c>
      <c r="H110">
        <v>1</v>
      </c>
      <c r="I110">
        <v>1E-3</v>
      </c>
      <c r="J110">
        <v>1</v>
      </c>
    </row>
    <row r="123" spans="1:39">
      <c r="A123" s="1" t="s">
        <v>1</v>
      </c>
      <c r="B123" s="2" t="s">
        <v>2</v>
      </c>
      <c r="C123" s="2"/>
      <c r="D123" s="2"/>
      <c r="E123" s="2" t="s">
        <v>3</v>
      </c>
      <c r="F123" s="2"/>
      <c r="G123" s="2"/>
      <c r="H123" s="2" t="s">
        <v>4</v>
      </c>
      <c r="I123" s="2"/>
      <c r="J123" s="2"/>
      <c r="L123" s="1" t="s">
        <v>1</v>
      </c>
      <c r="M123" s="1" t="s">
        <v>72</v>
      </c>
      <c r="N123" t="s">
        <v>73</v>
      </c>
      <c r="O123" t="s">
        <v>74</v>
      </c>
      <c r="P123" t="s">
        <v>75</v>
      </c>
      <c r="Q123" t="s">
        <v>76</v>
      </c>
      <c r="R123" t="s">
        <v>77</v>
      </c>
      <c r="S123" t="s">
        <v>78</v>
      </c>
      <c r="T123" t="s">
        <v>79</v>
      </c>
      <c r="U123" t="s">
        <v>80</v>
      </c>
      <c r="V123" t="s">
        <v>81</v>
      </c>
      <c r="W123" t="s">
        <v>82</v>
      </c>
      <c r="X123" t="s">
        <v>83</v>
      </c>
      <c r="Y123" t="s">
        <v>84</v>
      </c>
      <c r="Z123" t="s">
        <v>85</v>
      </c>
      <c r="AA123" t="s">
        <v>86</v>
      </c>
      <c r="AB123" t="s">
        <v>87</v>
      </c>
      <c r="AC123" t="s">
        <v>88</v>
      </c>
      <c r="AD123" t="s">
        <v>62</v>
      </c>
      <c r="AE123" t="s">
        <v>63</v>
      </c>
      <c r="AF123" t="s">
        <v>64</v>
      </c>
      <c r="AG123" t="s">
        <v>65</v>
      </c>
      <c r="AH123" t="s">
        <v>66</v>
      </c>
      <c r="AI123" t="s">
        <v>67</v>
      </c>
      <c r="AJ123" t="s">
        <v>68</v>
      </c>
      <c r="AK123" t="s">
        <v>69</v>
      </c>
      <c r="AL123" t="s">
        <v>70</v>
      </c>
      <c r="AM123" t="s">
        <v>71</v>
      </c>
    </row>
    <row r="124" spans="1:39">
      <c r="A124" s="1" t="s">
        <v>72</v>
      </c>
      <c r="B124" t="s">
        <v>25</v>
      </c>
      <c r="C124" t="s">
        <v>26</v>
      </c>
      <c r="D124" t="s">
        <v>27</v>
      </c>
      <c r="E124" t="s">
        <v>25</v>
      </c>
      <c r="F124" t="s">
        <v>26</v>
      </c>
      <c r="G124" t="s">
        <v>27</v>
      </c>
      <c r="H124" t="s">
        <v>25</v>
      </c>
      <c r="I124" t="s">
        <v>26</v>
      </c>
      <c r="J124" t="s">
        <v>27</v>
      </c>
      <c r="L124" s="2" t="s">
        <v>2</v>
      </c>
      <c r="M124" t="s">
        <v>25</v>
      </c>
      <c r="N124">
        <v>7.6999999999999999E-2</v>
      </c>
      <c r="O124">
        <v>0</v>
      </c>
      <c r="P124">
        <v>1.6E-2</v>
      </c>
      <c r="Q124">
        <v>0.98799999999999999</v>
      </c>
      <c r="R124">
        <v>3.6999999999999998E-2</v>
      </c>
      <c r="S124">
        <v>0.187</v>
      </c>
      <c r="T124">
        <v>0.41099999999999998</v>
      </c>
      <c r="U124">
        <v>0.01</v>
      </c>
      <c r="V124">
        <v>0.67500000000000004</v>
      </c>
      <c r="W124">
        <v>0.34899999999999998</v>
      </c>
      <c r="X124">
        <v>5.0000000000000001E-3</v>
      </c>
      <c r="Y124">
        <v>1E-3</v>
      </c>
      <c r="Z124">
        <v>0</v>
      </c>
      <c r="AA124">
        <v>0</v>
      </c>
      <c r="AB124">
        <v>3.6999999999999998E-2</v>
      </c>
      <c r="AC124">
        <v>6.9000000000000006E-2</v>
      </c>
      <c r="AD124">
        <v>1</v>
      </c>
      <c r="AE124">
        <v>1</v>
      </c>
      <c r="AF124">
        <v>0</v>
      </c>
      <c r="AG124">
        <v>1</v>
      </c>
      <c r="AH124">
        <v>0.66200000000000003</v>
      </c>
      <c r="AI124">
        <v>1</v>
      </c>
      <c r="AJ124">
        <v>1</v>
      </c>
      <c r="AK124">
        <v>1</v>
      </c>
      <c r="AL124">
        <v>1</v>
      </c>
      <c r="AM124">
        <v>1</v>
      </c>
    </row>
    <row r="125" spans="1:39">
      <c r="A125" t="s">
        <v>73</v>
      </c>
      <c r="B125">
        <v>7.6999999999999999E-2</v>
      </c>
      <c r="C125">
        <v>6.0000000000000001E-3</v>
      </c>
      <c r="D125">
        <v>8.6999999999999994E-2</v>
      </c>
      <c r="E125">
        <v>0.65500000000000003</v>
      </c>
      <c r="F125">
        <v>0.14399999999999999</v>
      </c>
      <c r="G125">
        <v>0</v>
      </c>
      <c r="H125">
        <v>1</v>
      </c>
      <c r="I125">
        <v>0</v>
      </c>
      <c r="J125">
        <v>1</v>
      </c>
      <c r="L125" s="2"/>
      <c r="M125" t="s">
        <v>26</v>
      </c>
      <c r="N125">
        <v>6.0000000000000001E-3</v>
      </c>
      <c r="O125">
        <v>0</v>
      </c>
      <c r="P125">
        <v>0</v>
      </c>
      <c r="Q125">
        <v>0.45700000000000002</v>
      </c>
      <c r="R125">
        <v>0.01</v>
      </c>
      <c r="S125">
        <v>2.3E-2</v>
      </c>
      <c r="T125">
        <v>0.13700000000000001</v>
      </c>
      <c r="U125">
        <v>4.0000000000000001E-3</v>
      </c>
      <c r="V125">
        <v>0.16500000000000001</v>
      </c>
      <c r="W125">
        <v>5.0999999999999997E-2</v>
      </c>
      <c r="X125">
        <v>0</v>
      </c>
      <c r="Y125">
        <v>1E-3</v>
      </c>
      <c r="Z125">
        <v>0</v>
      </c>
      <c r="AA125">
        <v>0</v>
      </c>
      <c r="AB125">
        <v>5.0000000000000001E-3</v>
      </c>
      <c r="AC125">
        <v>8.0000000000000002E-3</v>
      </c>
      <c r="AD125">
        <v>0.499</v>
      </c>
      <c r="AE125">
        <v>0.51200000000000001</v>
      </c>
      <c r="AF125">
        <v>0</v>
      </c>
      <c r="AG125">
        <v>0.497</v>
      </c>
      <c r="AH125">
        <v>0.17899999999999999</v>
      </c>
      <c r="AI125">
        <v>0.436</v>
      </c>
      <c r="AJ125">
        <v>0.36</v>
      </c>
      <c r="AK125">
        <v>0.32100000000000001</v>
      </c>
      <c r="AL125">
        <v>0.501</v>
      </c>
      <c r="AM125">
        <v>0.50700000000000001</v>
      </c>
    </row>
    <row r="126" spans="1:39">
      <c r="A126" t="s">
        <v>74</v>
      </c>
      <c r="B126">
        <v>0</v>
      </c>
      <c r="C126">
        <v>0</v>
      </c>
      <c r="D126">
        <v>1E-3</v>
      </c>
      <c r="E126">
        <v>0</v>
      </c>
      <c r="F126">
        <v>0.38</v>
      </c>
      <c r="G126">
        <v>4.0000000000000001E-3</v>
      </c>
      <c r="H126">
        <v>1</v>
      </c>
      <c r="I126">
        <v>3.0000000000000001E-3</v>
      </c>
      <c r="J126">
        <v>0.50149999999999995</v>
      </c>
      <c r="L126" s="2"/>
      <c r="M126" t="s">
        <v>27</v>
      </c>
      <c r="N126">
        <v>8.6999999999999994E-2</v>
      </c>
      <c r="O126">
        <v>1E-3</v>
      </c>
      <c r="P126">
        <v>0.02</v>
      </c>
      <c r="Q126">
        <v>0.98699999999999999</v>
      </c>
      <c r="R126">
        <v>5.2999999999999999E-2</v>
      </c>
      <c r="S126">
        <v>0.253</v>
      </c>
      <c r="T126">
        <v>0.50600000000000001</v>
      </c>
      <c r="U126">
        <v>3.5999999999999997E-2</v>
      </c>
      <c r="V126">
        <v>0.77400000000000002</v>
      </c>
      <c r="W126">
        <v>0.42299999999999999</v>
      </c>
      <c r="X126">
        <v>4.0000000000000001E-3</v>
      </c>
      <c r="Y126">
        <v>3.0000000000000001E-3</v>
      </c>
      <c r="Z126">
        <v>0</v>
      </c>
      <c r="AA126">
        <v>0</v>
      </c>
      <c r="AB126">
        <v>4.7E-2</v>
      </c>
      <c r="AC126">
        <v>0.08</v>
      </c>
      <c r="AD126">
        <v>1</v>
      </c>
      <c r="AE126">
        <v>1</v>
      </c>
      <c r="AF126">
        <v>0</v>
      </c>
      <c r="AG126">
        <v>0.999</v>
      </c>
      <c r="AH126">
        <v>0.78700000000000003</v>
      </c>
      <c r="AI126">
        <v>1</v>
      </c>
      <c r="AJ126">
        <v>1</v>
      </c>
      <c r="AK126">
        <v>1</v>
      </c>
      <c r="AL126">
        <v>1</v>
      </c>
      <c r="AM126">
        <v>1</v>
      </c>
    </row>
    <row r="127" spans="1:39">
      <c r="A127" t="s">
        <v>75</v>
      </c>
      <c r="B127">
        <v>1.6E-2</v>
      </c>
      <c r="C127">
        <v>0</v>
      </c>
      <c r="D127">
        <v>0.02</v>
      </c>
      <c r="E127">
        <v>2.4E-2</v>
      </c>
      <c r="F127">
        <v>0.1</v>
      </c>
      <c r="G127">
        <v>3.1E-2</v>
      </c>
      <c r="H127">
        <v>1</v>
      </c>
      <c r="I127">
        <v>0</v>
      </c>
      <c r="J127">
        <v>0.52749999999999997</v>
      </c>
      <c r="L127" s="2" t="s">
        <v>3</v>
      </c>
      <c r="M127" t="s">
        <v>25</v>
      </c>
      <c r="N127">
        <v>0.65500000000000003</v>
      </c>
      <c r="O127">
        <v>0</v>
      </c>
      <c r="P127">
        <v>2.4E-2</v>
      </c>
      <c r="Q127">
        <v>0.999</v>
      </c>
      <c r="R127">
        <v>0.21099999999999999</v>
      </c>
      <c r="S127">
        <v>0.24299999999999999</v>
      </c>
      <c r="T127">
        <v>0.44400000000000001</v>
      </c>
      <c r="U127">
        <v>1.2E-2</v>
      </c>
      <c r="V127">
        <v>0.80700000000000005</v>
      </c>
      <c r="W127">
        <v>0.98599999999999999</v>
      </c>
      <c r="X127">
        <v>5.0000000000000001E-3</v>
      </c>
      <c r="Y127">
        <v>1E-3</v>
      </c>
      <c r="Z127">
        <v>6.0000000000000001E-3</v>
      </c>
      <c r="AA127">
        <v>8.7999999999999995E-2</v>
      </c>
      <c r="AB127">
        <v>4.2000000000000003E-2</v>
      </c>
      <c r="AC127">
        <v>0.999</v>
      </c>
      <c r="AD127">
        <v>1</v>
      </c>
      <c r="AE127">
        <v>1</v>
      </c>
      <c r="AF127">
        <v>0</v>
      </c>
      <c r="AG127">
        <v>1</v>
      </c>
      <c r="AH127">
        <v>0.71299999999999997</v>
      </c>
      <c r="AI127">
        <v>1</v>
      </c>
      <c r="AJ127">
        <v>1</v>
      </c>
      <c r="AK127">
        <v>1</v>
      </c>
      <c r="AL127">
        <v>1</v>
      </c>
      <c r="AM127">
        <v>1</v>
      </c>
    </row>
    <row r="128" spans="1:39">
      <c r="A128" t="s">
        <v>76</v>
      </c>
      <c r="B128">
        <v>0.98799999999999999</v>
      </c>
      <c r="C128">
        <v>0.45700000000000002</v>
      </c>
      <c r="D128">
        <v>0.98699999999999999</v>
      </c>
      <c r="E128">
        <v>0.999</v>
      </c>
      <c r="F128">
        <v>0.67800000000000005</v>
      </c>
      <c r="G128">
        <v>0.999</v>
      </c>
      <c r="H128">
        <v>1</v>
      </c>
      <c r="I128">
        <v>0</v>
      </c>
      <c r="J128">
        <v>0</v>
      </c>
      <c r="L128" s="2"/>
      <c r="M128" t="s">
        <v>26</v>
      </c>
      <c r="N128">
        <v>0.14399999999999999</v>
      </c>
      <c r="O128">
        <v>0.38</v>
      </c>
      <c r="P128">
        <v>0.1</v>
      </c>
      <c r="Q128">
        <v>0.67800000000000005</v>
      </c>
      <c r="R128">
        <v>0.14199999999999999</v>
      </c>
      <c r="S128">
        <v>0.58099999999999996</v>
      </c>
      <c r="T128">
        <v>0.625</v>
      </c>
      <c r="U128">
        <v>0.122</v>
      </c>
      <c r="V128">
        <v>0.71699999999999997</v>
      </c>
      <c r="W128">
        <v>0.60899999999999999</v>
      </c>
      <c r="X128">
        <v>5.6000000000000001E-2</v>
      </c>
      <c r="Y128">
        <v>0.03</v>
      </c>
      <c r="Z128">
        <v>0.02</v>
      </c>
      <c r="AA128">
        <v>0.32</v>
      </c>
      <c r="AB128">
        <v>0.22700000000000001</v>
      </c>
      <c r="AC128">
        <v>0.61799999999999999</v>
      </c>
      <c r="AD128">
        <v>0.67600000000000005</v>
      </c>
      <c r="AE128">
        <v>0.68799999999999994</v>
      </c>
      <c r="AF128">
        <v>0</v>
      </c>
      <c r="AG128">
        <v>0.7</v>
      </c>
      <c r="AH128">
        <v>0.70799999999999996</v>
      </c>
      <c r="AI128">
        <v>0.66700000000000004</v>
      </c>
      <c r="AJ128">
        <v>0.60099999999999998</v>
      </c>
      <c r="AK128">
        <v>0.51400000000000001</v>
      </c>
      <c r="AL128">
        <v>0.66400000000000003</v>
      </c>
      <c r="AM128">
        <v>0.69899999999999995</v>
      </c>
    </row>
    <row r="129" spans="1:39">
      <c r="A129" t="s">
        <v>77</v>
      </c>
      <c r="B129">
        <v>3.6999999999999998E-2</v>
      </c>
      <c r="C129">
        <v>0.01</v>
      </c>
      <c r="D129">
        <v>5.2999999999999999E-2</v>
      </c>
      <c r="E129">
        <v>0.21099999999999999</v>
      </c>
      <c r="F129">
        <v>0.14199999999999999</v>
      </c>
      <c r="G129">
        <v>0.26300000000000001</v>
      </c>
      <c r="H129">
        <v>1</v>
      </c>
      <c r="I129">
        <v>0</v>
      </c>
      <c r="J129">
        <v>0</v>
      </c>
      <c r="L129" s="2"/>
      <c r="M129" t="s">
        <v>27</v>
      </c>
      <c r="N129">
        <v>0</v>
      </c>
      <c r="O129">
        <v>4.0000000000000001E-3</v>
      </c>
      <c r="P129">
        <v>3.1E-2</v>
      </c>
      <c r="Q129">
        <v>0.999</v>
      </c>
      <c r="R129">
        <v>0.26300000000000001</v>
      </c>
      <c r="S129">
        <v>0.39500000000000002</v>
      </c>
      <c r="T129">
        <v>0.56100000000000005</v>
      </c>
      <c r="U129">
        <v>3.7999999999999999E-2</v>
      </c>
      <c r="V129">
        <v>0.91600000000000004</v>
      </c>
      <c r="W129">
        <v>0.98699999999999999</v>
      </c>
      <c r="X129">
        <v>7.0000000000000001E-3</v>
      </c>
      <c r="Y129">
        <v>5.0000000000000001E-3</v>
      </c>
      <c r="Z129">
        <v>4.0000000000000001E-3</v>
      </c>
      <c r="AA129">
        <v>0.128</v>
      </c>
      <c r="AB129">
        <v>5.8999999999999997E-2</v>
      </c>
      <c r="AC129">
        <v>0.998</v>
      </c>
      <c r="AD129">
        <v>1</v>
      </c>
      <c r="AE129">
        <v>1</v>
      </c>
      <c r="AF129">
        <v>0</v>
      </c>
      <c r="AG129">
        <v>1</v>
      </c>
      <c r="AH129">
        <v>0.876</v>
      </c>
      <c r="AI129">
        <v>1</v>
      </c>
      <c r="AJ129">
        <v>1</v>
      </c>
      <c r="AK129">
        <v>1</v>
      </c>
      <c r="AL129">
        <v>1</v>
      </c>
      <c r="AM129">
        <v>1</v>
      </c>
    </row>
    <row r="130" spans="1:39">
      <c r="A130" t="s">
        <v>78</v>
      </c>
      <c r="B130">
        <v>0.187</v>
      </c>
      <c r="C130">
        <v>2.3E-2</v>
      </c>
      <c r="D130">
        <v>0.253</v>
      </c>
      <c r="E130">
        <v>0.24299999999999999</v>
      </c>
      <c r="F130">
        <v>0.58099999999999996</v>
      </c>
      <c r="G130">
        <v>0.39500000000000002</v>
      </c>
      <c r="H130">
        <v>0</v>
      </c>
      <c r="I130">
        <v>0</v>
      </c>
      <c r="J130">
        <v>1</v>
      </c>
      <c r="L130" s="2" t="s">
        <v>4</v>
      </c>
      <c r="M130" t="s">
        <v>25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0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5.0000000000000001E-3</v>
      </c>
      <c r="AA130">
        <v>4.0000000000000001E-3</v>
      </c>
      <c r="AB130">
        <v>1</v>
      </c>
      <c r="AC130">
        <v>0.99399999999999999</v>
      </c>
      <c r="AD130">
        <v>1</v>
      </c>
      <c r="AE130">
        <v>1</v>
      </c>
      <c r="AF130">
        <v>0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</row>
    <row r="131" spans="1:39">
      <c r="A131" t="s">
        <v>79</v>
      </c>
      <c r="B131">
        <v>0.41099999999999998</v>
      </c>
      <c r="C131">
        <v>0.13700000000000001</v>
      </c>
      <c r="D131">
        <v>0.50600000000000001</v>
      </c>
      <c r="E131">
        <v>0.44400000000000001</v>
      </c>
      <c r="F131">
        <v>0.625</v>
      </c>
      <c r="G131">
        <v>0.56100000000000005</v>
      </c>
      <c r="H131">
        <v>1</v>
      </c>
      <c r="I131">
        <v>2E-3</v>
      </c>
      <c r="J131">
        <v>1</v>
      </c>
      <c r="L131" s="2"/>
      <c r="M131" t="s">
        <v>26</v>
      </c>
      <c r="N131">
        <v>0</v>
      </c>
      <c r="O131">
        <v>3.0000000000000001E-3</v>
      </c>
      <c r="P131">
        <v>0</v>
      </c>
      <c r="Q131">
        <v>0</v>
      </c>
      <c r="R131">
        <v>0</v>
      </c>
      <c r="S131">
        <v>0</v>
      </c>
      <c r="T131">
        <v>2E-3</v>
      </c>
      <c r="U131">
        <v>0</v>
      </c>
      <c r="V131">
        <v>3.0000000000000001E-3</v>
      </c>
      <c r="W131">
        <v>1E-3</v>
      </c>
      <c r="X131">
        <v>0</v>
      </c>
      <c r="Y131">
        <v>0</v>
      </c>
      <c r="Z131">
        <v>2.0000000000000001E-4</v>
      </c>
      <c r="AA131">
        <v>2.5000000000000001E-4</v>
      </c>
      <c r="AB131">
        <v>0</v>
      </c>
      <c r="AC131">
        <v>0</v>
      </c>
      <c r="AD131">
        <v>2E-3</v>
      </c>
      <c r="AE131">
        <v>1E-3</v>
      </c>
      <c r="AF131">
        <v>0</v>
      </c>
      <c r="AG131">
        <v>0</v>
      </c>
      <c r="AH131">
        <v>1E-3</v>
      </c>
      <c r="AI131">
        <v>3.0000000000000001E-3</v>
      </c>
      <c r="AJ131">
        <v>0</v>
      </c>
      <c r="AK131">
        <v>0</v>
      </c>
      <c r="AL131">
        <v>1E-3</v>
      </c>
      <c r="AM131">
        <v>1E-3</v>
      </c>
    </row>
    <row r="132" spans="1:39">
      <c r="A132" t="s">
        <v>80</v>
      </c>
      <c r="B132">
        <v>0.01</v>
      </c>
      <c r="C132">
        <v>4.0000000000000001E-3</v>
      </c>
      <c r="D132">
        <v>3.5999999999999997E-2</v>
      </c>
      <c r="E132">
        <v>1.2E-2</v>
      </c>
      <c r="F132">
        <v>0.122</v>
      </c>
      <c r="G132">
        <v>3.7999999999999999E-2</v>
      </c>
      <c r="H132">
        <v>1</v>
      </c>
      <c r="I132">
        <v>0</v>
      </c>
      <c r="J132">
        <v>0.52049999999999996</v>
      </c>
      <c r="L132" s="2"/>
      <c r="M132" t="s">
        <v>27</v>
      </c>
      <c r="N132">
        <v>1</v>
      </c>
      <c r="O132">
        <v>0.50149999999999995</v>
      </c>
      <c r="P132">
        <v>0.52749999999999997</v>
      </c>
      <c r="Q132">
        <v>0</v>
      </c>
      <c r="R132">
        <v>0</v>
      </c>
      <c r="S132">
        <v>1</v>
      </c>
      <c r="T132">
        <v>1</v>
      </c>
      <c r="U132">
        <v>0.52049999999999996</v>
      </c>
      <c r="V132">
        <v>1</v>
      </c>
      <c r="W132">
        <v>1</v>
      </c>
      <c r="X132">
        <v>0</v>
      </c>
      <c r="Y132">
        <v>0.335166666666665</v>
      </c>
      <c r="Z132">
        <v>0.33199999999999902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0</v>
      </c>
      <c r="AG132">
        <v>1</v>
      </c>
      <c r="AH132">
        <v>0</v>
      </c>
      <c r="AI132">
        <v>1</v>
      </c>
      <c r="AJ132">
        <v>1</v>
      </c>
      <c r="AK132">
        <v>1</v>
      </c>
      <c r="AL132">
        <v>1</v>
      </c>
      <c r="AM132">
        <v>1</v>
      </c>
    </row>
    <row r="133" spans="1:39">
      <c r="A133" t="s">
        <v>81</v>
      </c>
      <c r="B133">
        <v>0.67500000000000004</v>
      </c>
      <c r="C133">
        <v>0.16500000000000001</v>
      </c>
      <c r="D133">
        <v>0.77400000000000002</v>
      </c>
      <c r="E133">
        <v>0.80700000000000005</v>
      </c>
      <c r="F133">
        <v>0.71699999999999997</v>
      </c>
      <c r="G133">
        <v>0.91600000000000004</v>
      </c>
      <c r="H133">
        <v>1</v>
      </c>
      <c r="I133">
        <v>3.0000000000000001E-3</v>
      </c>
      <c r="J133">
        <v>1</v>
      </c>
    </row>
    <row r="134" spans="1:39">
      <c r="A134" t="s">
        <v>82</v>
      </c>
      <c r="B134">
        <v>0.34899999999999998</v>
      </c>
      <c r="C134">
        <v>5.0999999999999997E-2</v>
      </c>
      <c r="D134">
        <v>0.42299999999999999</v>
      </c>
      <c r="E134">
        <v>0.98599999999999999</v>
      </c>
      <c r="F134">
        <v>0.60899999999999999</v>
      </c>
      <c r="G134">
        <v>0.98699999999999999</v>
      </c>
      <c r="H134">
        <v>1</v>
      </c>
      <c r="I134">
        <v>1E-3</v>
      </c>
      <c r="J134">
        <v>1</v>
      </c>
    </row>
    <row r="135" spans="1:39">
      <c r="A135" t="s">
        <v>83</v>
      </c>
      <c r="B135">
        <v>5.0000000000000001E-3</v>
      </c>
      <c r="C135">
        <v>0</v>
      </c>
      <c r="D135">
        <v>4.0000000000000001E-3</v>
      </c>
      <c r="E135">
        <v>5.0000000000000001E-3</v>
      </c>
      <c r="F135">
        <v>5.6000000000000001E-2</v>
      </c>
      <c r="G135">
        <v>7.0000000000000001E-3</v>
      </c>
      <c r="H135">
        <v>1</v>
      </c>
      <c r="I135">
        <v>0</v>
      </c>
      <c r="J135">
        <v>0</v>
      </c>
    </row>
    <row r="136" spans="1:39">
      <c r="A136" t="s">
        <v>84</v>
      </c>
      <c r="B136">
        <v>1E-3</v>
      </c>
      <c r="C136">
        <v>1E-3</v>
      </c>
      <c r="D136">
        <v>3.0000000000000001E-3</v>
      </c>
      <c r="E136">
        <v>1E-3</v>
      </c>
      <c r="F136">
        <v>0.03</v>
      </c>
      <c r="G136">
        <v>5.0000000000000001E-3</v>
      </c>
      <c r="H136">
        <v>1</v>
      </c>
      <c r="I136">
        <v>0</v>
      </c>
      <c r="J136">
        <v>0.335166666666665</v>
      </c>
    </row>
    <row r="137" spans="1:39">
      <c r="A137" t="s">
        <v>85</v>
      </c>
      <c r="B137">
        <v>0</v>
      </c>
      <c r="C137">
        <v>0</v>
      </c>
      <c r="D137">
        <v>0</v>
      </c>
      <c r="E137">
        <v>6.0000000000000001E-3</v>
      </c>
      <c r="F137">
        <v>0.02</v>
      </c>
      <c r="G137">
        <v>4.0000000000000001E-3</v>
      </c>
      <c r="H137">
        <v>5.0000000000000001E-3</v>
      </c>
      <c r="I137">
        <v>2.0000000000000001E-4</v>
      </c>
      <c r="J137">
        <v>0.33199999999999902</v>
      </c>
    </row>
    <row r="138" spans="1:39">
      <c r="A138" t="s">
        <v>86</v>
      </c>
      <c r="B138">
        <v>0</v>
      </c>
      <c r="C138">
        <v>0</v>
      </c>
      <c r="D138">
        <v>0</v>
      </c>
      <c r="E138">
        <v>8.7999999999999995E-2</v>
      </c>
      <c r="F138">
        <v>0.32</v>
      </c>
      <c r="G138">
        <v>0.128</v>
      </c>
      <c r="H138">
        <v>4.0000000000000001E-3</v>
      </c>
      <c r="I138">
        <v>2.5000000000000001E-4</v>
      </c>
      <c r="J138">
        <v>0</v>
      </c>
    </row>
    <row r="139" spans="1:39">
      <c r="A139" t="s">
        <v>87</v>
      </c>
      <c r="B139">
        <v>3.6999999999999998E-2</v>
      </c>
      <c r="C139">
        <v>5.0000000000000001E-3</v>
      </c>
      <c r="D139">
        <v>4.7E-2</v>
      </c>
      <c r="E139">
        <v>4.2000000000000003E-2</v>
      </c>
      <c r="F139">
        <v>0.22700000000000001</v>
      </c>
      <c r="G139">
        <v>5.8999999999999997E-2</v>
      </c>
      <c r="H139">
        <v>1</v>
      </c>
      <c r="I139">
        <v>0</v>
      </c>
      <c r="J139">
        <v>0</v>
      </c>
    </row>
    <row r="140" spans="1:39">
      <c r="A140" t="s">
        <v>88</v>
      </c>
      <c r="B140">
        <v>6.9000000000000006E-2</v>
      </c>
      <c r="C140">
        <v>8.0000000000000002E-3</v>
      </c>
      <c r="D140">
        <v>0.08</v>
      </c>
      <c r="E140">
        <v>0.999</v>
      </c>
      <c r="F140">
        <v>0.61799999999999999</v>
      </c>
      <c r="G140">
        <v>0.998</v>
      </c>
      <c r="H140">
        <v>0.99399999999999999</v>
      </c>
      <c r="I140">
        <v>0</v>
      </c>
      <c r="J140">
        <v>0</v>
      </c>
    </row>
    <row r="141" spans="1:39">
      <c r="A141" t="s">
        <v>62</v>
      </c>
      <c r="B141">
        <v>1</v>
      </c>
      <c r="C141">
        <v>0.499</v>
      </c>
      <c r="D141">
        <v>1</v>
      </c>
      <c r="E141">
        <v>1</v>
      </c>
      <c r="F141">
        <v>0.67600000000000005</v>
      </c>
      <c r="G141">
        <v>1</v>
      </c>
      <c r="H141">
        <v>1</v>
      </c>
      <c r="I141">
        <v>2E-3</v>
      </c>
      <c r="J141">
        <v>0</v>
      </c>
    </row>
    <row r="142" spans="1:39">
      <c r="A142" t="s">
        <v>63</v>
      </c>
      <c r="B142">
        <v>1</v>
      </c>
      <c r="C142">
        <v>0.51200000000000001</v>
      </c>
      <c r="D142">
        <v>1</v>
      </c>
      <c r="E142">
        <v>1</v>
      </c>
      <c r="F142">
        <v>0.68799999999999994</v>
      </c>
      <c r="G142">
        <v>1</v>
      </c>
      <c r="H142">
        <v>1</v>
      </c>
      <c r="I142">
        <v>1E-3</v>
      </c>
      <c r="J142">
        <v>1</v>
      </c>
    </row>
    <row r="143" spans="1:39">
      <c r="A143" t="s">
        <v>64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39">
      <c r="A144" t="s">
        <v>65</v>
      </c>
      <c r="B144">
        <v>1</v>
      </c>
      <c r="C144">
        <v>0.497</v>
      </c>
      <c r="D144">
        <v>0.999</v>
      </c>
      <c r="E144">
        <v>1</v>
      </c>
      <c r="F144">
        <v>0.7</v>
      </c>
      <c r="G144">
        <v>1</v>
      </c>
      <c r="H144">
        <v>1</v>
      </c>
      <c r="I144">
        <v>0</v>
      </c>
      <c r="J144">
        <v>1</v>
      </c>
    </row>
    <row r="145" spans="1:10">
      <c r="A145" t="s">
        <v>66</v>
      </c>
      <c r="B145">
        <v>0.66200000000000003</v>
      </c>
      <c r="C145">
        <v>0.17899999999999999</v>
      </c>
      <c r="D145">
        <v>0.78700000000000003</v>
      </c>
      <c r="E145">
        <v>0.71299999999999997</v>
      </c>
      <c r="F145">
        <v>0.70799999999999996</v>
      </c>
      <c r="G145">
        <v>0.876</v>
      </c>
      <c r="H145">
        <v>1</v>
      </c>
      <c r="I145">
        <v>1E-3</v>
      </c>
      <c r="J145">
        <v>0</v>
      </c>
    </row>
    <row r="146" spans="1:10">
      <c r="A146" t="s">
        <v>67</v>
      </c>
      <c r="B146">
        <v>1</v>
      </c>
      <c r="C146">
        <v>0.436</v>
      </c>
      <c r="D146">
        <v>1</v>
      </c>
      <c r="E146">
        <v>1</v>
      </c>
      <c r="F146">
        <v>0.66700000000000004</v>
      </c>
      <c r="G146">
        <v>1</v>
      </c>
      <c r="H146">
        <v>1</v>
      </c>
      <c r="I146">
        <v>3.0000000000000001E-3</v>
      </c>
      <c r="J146">
        <v>1</v>
      </c>
    </row>
    <row r="147" spans="1:10">
      <c r="A147" t="s">
        <v>68</v>
      </c>
      <c r="B147">
        <v>1</v>
      </c>
      <c r="C147">
        <v>0.36</v>
      </c>
      <c r="D147">
        <v>1</v>
      </c>
      <c r="E147">
        <v>1</v>
      </c>
      <c r="F147">
        <v>0.60099999999999998</v>
      </c>
      <c r="G147">
        <v>1</v>
      </c>
      <c r="H147">
        <v>1</v>
      </c>
      <c r="I147">
        <v>0</v>
      </c>
      <c r="J147">
        <v>1</v>
      </c>
    </row>
    <row r="148" spans="1:10">
      <c r="A148" t="s">
        <v>69</v>
      </c>
      <c r="B148">
        <v>1</v>
      </c>
      <c r="C148">
        <v>0.32100000000000001</v>
      </c>
      <c r="D148">
        <v>1</v>
      </c>
      <c r="E148">
        <v>1</v>
      </c>
      <c r="F148">
        <v>0.51400000000000001</v>
      </c>
      <c r="G148">
        <v>1</v>
      </c>
      <c r="H148">
        <v>1</v>
      </c>
      <c r="I148">
        <v>0</v>
      </c>
      <c r="J148">
        <v>1</v>
      </c>
    </row>
    <row r="149" spans="1:10">
      <c r="A149" t="s">
        <v>70</v>
      </c>
      <c r="B149">
        <v>1</v>
      </c>
      <c r="C149">
        <v>0.501</v>
      </c>
      <c r="D149">
        <v>1</v>
      </c>
      <c r="E149">
        <v>1</v>
      </c>
      <c r="F149">
        <v>0.66400000000000003</v>
      </c>
      <c r="G149">
        <v>1</v>
      </c>
      <c r="H149">
        <v>1</v>
      </c>
      <c r="I149">
        <v>1E-3</v>
      </c>
      <c r="J149">
        <v>1</v>
      </c>
    </row>
    <row r="150" spans="1:10">
      <c r="A150" t="s">
        <v>71</v>
      </c>
      <c r="B150">
        <v>1</v>
      </c>
      <c r="C150">
        <v>0.50700000000000001</v>
      </c>
      <c r="D150">
        <v>1</v>
      </c>
      <c r="E150">
        <v>1</v>
      </c>
      <c r="F150">
        <v>0.69899999999999995</v>
      </c>
      <c r="G150">
        <v>1</v>
      </c>
      <c r="H150">
        <v>1</v>
      </c>
      <c r="I150">
        <v>1E-3</v>
      </c>
      <c r="J150">
        <v>1</v>
      </c>
    </row>
  </sheetData>
  <mergeCells count="25">
    <mergeCell ref="L130:L132"/>
    <mergeCell ref="L90:L92"/>
    <mergeCell ref="B123:D123"/>
    <mergeCell ref="E123:G123"/>
    <mergeCell ref="H123:J123"/>
    <mergeCell ref="L124:L126"/>
    <mergeCell ref="L127:L129"/>
    <mergeCell ref="L50:L52"/>
    <mergeCell ref="B83:D83"/>
    <mergeCell ref="E83:G83"/>
    <mergeCell ref="H83:J83"/>
    <mergeCell ref="L84:L86"/>
    <mergeCell ref="L87:L89"/>
    <mergeCell ref="L10:L12"/>
    <mergeCell ref="B43:D43"/>
    <mergeCell ref="E43:G43"/>
    <mergeCell ref="H43:J43"/>
    <mergeCell ref="L44:L46"/>
    <mergeCell ref="L47:L49"/>
    <mergeCell ref="B2:J2"/>
    <mergeCell ref="B3:D3"/>
    <mergeCell ref="E3:G3"/>
    <mergeCell ref="H3:J3"/>
    <mergeCell ref="L4:L6"/>
    <mergeCell ref="L7:L9"/>
  </mergeCells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87"/>
  <sheetViews>
    <sheetView topLeftCell="AJ211" workbookViewId="0">
      <selection activeCell="AS205" sqref="AS205"/>
    </sheetView>
  </sheetViews>
  <sheetFormatPr defaultRowHeight="14.25"/>
  <cols>
    <col min="1" max="1" width="49.125" customWidth="1"/>
    <col min="2" max="24" width="10.625" customWidth="1"/>
    <col min="25" max="25" width="49.125" customWidth="1"/>
    <col min="26" max="35" width="10.625" customWidth="1"/>
    <col min="36" max="36" width="17.125" customWidth="1"/>
    <col min="37" max="46" width="10.625" customWidth="1"/>
    <col min="47" max="47" width="32.5" customWidth="1"/>
    <col min="48" max="56" width="10.625" customWidth="1"/>
  </cols>
  <sheetData>
    <row r="1" spans="1:56">
      <c r="A1" s="1" t="s">
        <v>183</v>
      </c>
      <c r="Y1" s="1" t="s">
        <v>183</v>
      </c>
    </row>
    <row r="2" spans="1:56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Y2" s="1"/>
      <c r="Z2" s="2" t="s">
        <v>0</v>
      </c>
      <c r="AA2" s="2"/>
      <c r="AB2" s="2"/>
      <c r="AC2" s="2"/>
      <c r="AD2" s="2"/>
      <c r="AE2" s="2"/>
      <c r="AF2" s="2"/>
      <c r="AG2" s="2"/>
      <c r="AH2" s="2"/>
      <c r="AJ2" s="1"/>
      <c r="AK2" s="2" t="s">
        <v>0</v>
      </c>
      <c r="AL2" s="2"/>
      <c r="AM2" s="2"/>
      <c r="AN2" s="2"/>
      <c r="AO2" s="2"/>
      <c r="AP2" s="2"/>
      <c r="AQ2" s="2"/>
      <c r="AR2" s="2"/>
      <c r="AS2" s="2"/>
      <c r="AU2" s="1"/>
      <c r="AV2" s="2" t="s">
        <v>0</v>
      </c>
      <c r="AW2" s="2"/>
      <c r="AX2" s="2"/>
      <c r="AY2" s="2"/>
      <c r="AZ2" s="2"/>
      <c r="BA2" s="2"/>
      <c r="BB2" s="2"/>
      <c r="BC2" s="2"/>
      <c r="BD2" s="2"/>
    </row>
    <row r="3" spans="1:56">
      <c r="A3" s="1" t="s">
        <v>1</v>
      </c>
      <c r="B3" s="2" t="s">
        <v>2</v>
      </c>
      <c r="C3" s="2"/>
      <c r="D3" s="2"/>
      <c r="E3" s="2" t="s">
        <v>3</v>
      </c>
      <c r="F3" s="2"/>
      <c r="G3" s="2"/>
      <c r="H3" s="2" t="s">
        <v>4</v>
      </c>
      <c r="I3" s="2"/>
      <c r="J3" s="2"/>
      <c r="L3" s="1" t="s">
        <v>1</v>
      </c>
      <c r="M3" s="2" t="s">
        <v>2</v>
      </c>
      <c r="N3" s="2"/>
      <c r="O3" s="2"/>
      <c r="P3" s="2" t="s">
        <v>3</v>
      </c>
      <c r="Q3" s="2"/>
      <c r="R3" s="2"/>
      <c r="S3" s="2" t="s">
        <v>4</v>
      </c>
      <c r="T3" s="2"/>
      <c r="U3" s="2"/>
      <c r="Y3" s="1" t="s">
        <v>1</v>
      </c>
      <c r="Z3" s="2" t="s">
        <v>2</v>
      </c>
      <c r="AA3" s="2"/>
      <c r="AB3" s="2"/>
      <c r="AC3" s="2" t="s">
        <v>3</v>
      </c>
      <c r="AD3" s="2"/>
      <c r="AE3" s="2"/>
      <c r="AF3" s="2" t="s">
        <v>4</v>
      </c>
      <c r="AG3" s="2"/>
      <c r="AH3" s="2"/>
      <c r="AJ3" s="1" t="s">
        <v>1</v>
      </c>
      <c r="AK3" s="2" t="s">
        <v>2</v>
      </c>
      <c r="AL3" s="2"/>
      <c r="AM3" s="2"/>
      <c r="AN3" s="2" t="s">
        <v>3</v>
      </c>
      <c r="AO3" s="2"/>
      <c r="AP3" s="2"/>
      <c r="AQ3" s="2" t="s">
        <v>4</v>
      </c>
      <c r="AR3" s="2"/>
      <c r="AS3" s="2"/>
      <c r="AU3" s="1" t="s">
        <v>1</v>
      </c>
      <c r="AV3" s="2" t="s">
        <v>2</v>
      </c>
      <c r="AW3" s="2"/>
      <c r="AX3" s="2"/>
      <c r="AY3" s="2" t="s">
        <v>3</v>
      </c>
      <c r="AZ3" s="2"/>
      <c r="BA3" s="2"/>
      <c r="BB3" s="2" t="s">
        <v>4</v>
      </c>
      <c r="BC3" s="2"/>
      <c r="BD3" s="2"/>
    </row>
    <row r="4" spans="1:56">
      <c r="A4" s="1" t="s">
        <v>5</v>
      </c>
      <c r="B4" t="s">
        <v>25</v>
      </c>
      <c r="C4" t="s">
        <v>26</v>
      </c>
      <c r="D4" t="s">
        <v>27</v>
      </c>
      <c r="E4" t="s">
        <v>25</v>
      </c>
      <c r="F4" t="s">
        <v>26</v>
      </c>
      <c r="G4" t="s">
        <v>27</v>
      </c>
      <c r="H4" t="s">
        <v>25</v>
      </c>
      <c r="I4" t="s">
        <v>26</v>
      </c>
      <c r="J4" t="s">
        <v>27</v>
      </c>
      <c r="L4" s="1" t="s">
        <v>72</v>
      </c>
      <c r="M4" t="s">
        <v>25</v>
      </c>
      <c r="N4" t="s">
        <v>26</v>
      </c>
      <c r="O4" t="s">
        <v>27</v>
      </c>
      <c r="P4" t="s">
        <v>25</v>
      </c>
      <c r="Q4" t="s">
        <v>26</v>
      </c>
      <c r="R4" t="s">
        <v>27</v>
      </c>
      <c r="S4" t="s">
        <v>25</v>
      </c>
      <c r="T4" t="s">
        <v>26</v>
      </c>
      <c r="U4" t="s">
        <v>27</v>
      </c>
      <c r="Y4" s="1" t="s">
        <v>5</v>
      </c>
      <c r="Z4" t="s">
        <v>25</v>
      </c>
      <c r="AA4" t="s">
        <v>26</v>
      </c>
      <c r="AB4" t="s">
        <v>27</v>
      </c>
      <c r="AC4" t="s">
        <v>25</v>
      </c>
      <c r="AD4" t="s">
        <v>26</v>
      </c>
      <c r="AE4" t="s">
        <v>27</v>
      </c>
      <c r="AF4" t="s">
        <v>25</v>
      </c>
      <c r="AG4" t="s">
        <v>26</v>
      </c>
      <c r="AH4" t="s">
        <v>27</v>
      </c>
      <c r="AJ4" s="1" t="s">
        <v>5</v>
      </c>
      <c r="AK4" t="s">
        <v>25</v>
      </c>
      <c r="AL4" t="s">
        <v>26</v>
      </c>
      <c r="AM4" t="s">
        <v>27</v>
      </c>
      <c r="AN4" t="s">
        <v>25</v>
      </c>
      <c r="AO4" t="s">
        <v>26</v>
      </c>
      <c r="AP4" t="s">
        <v>27</v>
      </c>
      <c r="AQ4" t="s">
        <v>25</v>
      </c>
      <c r="AR4" t="s">
        <v>26</v>
      </c>
      <c r="AS4" t="s">
        <v>27</v>
      </c>
      <c r="AU4" s="1" t="s">
        <v>5</v>
      </c>
      <c r="AV4" t="s">
        <v>25</v>
      </c>
      <c r="AW4" t="s">
        <v>26</v>
      </c>
      <c r="AX4" t="s">
        <v>27</v>
      </c>
      <c r="AY4" t="s">
        <v>25</v>
      </c>
      <c r="AZ4" t="s">
        <v>26</v>
      </c>
      <c r="BA4" t="s">
        <v>27</v>
      </c>
      <c r="BB4" t="s">
        <v>25</v>
      </c>
      <c r="BC4" t="s">
        <v>26</v>
      </c>
      <c r="BD4" t="s">
        <v>27</v>
      </c>
    </row>
    <row r="5" spans="1:56">
      <c r="A5" t="s">
        <v>6</v>
      </c>
      <c r="B5">
        <v>0.96499999999999997</v>
      </c>
      <c r="C5">
        <v>0.505</v>
      </c>
      <c r="D5">
        <v>0.96299999999999997</v>
      </c>
      <c r="E5">
        <v>1</v>
      </c>
      <c r="F5">
        <v>0.69899999999999995</v>
      </c>
      <c r="G5">
        <v>0.308</v>
      </c>
      <c r="H5">
        <v>1</v>
      </c>
      <c r="I5">
        <v>1E-3</v>
      </c>
      <c r="J5">
        <v>1</v>
      </c>
      <c r="L5" t="s">
        <v>5</v>
      </c>
      <c r="M5">
        <v>0.998</v>
      </c>
      <c r="N5">
        <v>0.49743999999999999</v>
      </c>
      <c r="O5">
        <v>0.99795999999999996</v>
      </c>
      <c r="P5">
        <v>0.99528000000000005</v>
      </c>
      <c r="Q5">
        <v>0.67779999999999996</v>
      </c>
      <c r="R5">
        <v>0.96892</v>
      </c>
      <c r="S5">
        <v>0.99760000000000004</v>
      </c>
      <c r="T5">
        <v>8.8000000000000003E-4</v>
      </c>
      <c r="U5">
        <v>0.94652000000000003</v>
      </c>
      <c r="Y5" t="s">
        <v>6</v>
      </c>
      <c r="Z5">
        <v>0.96499999999999997</v>
      </c>
      <c r="AA5">
        <v>0.505</v>
      </c>
      <c r="AB5">
        <v>0.96299999999999997</v>
      </c>
      <c r="AC5">
        <v>1</v>
      </c>
      <c r="AD5">
        <v>0.69899999999999995</v>
      </c>
      <c r="AE5">
        <v>0.308</v>
      </c>
      <c r="AF5">
        <v>1</v>
      </c>
      <c r="AG5">
        <v>1E-3</v>
      </c>
      <c r="AH5">
        <v>1</v>
      </c>
      <c r="AJ5" t="s">
        <v>15</v>
      </c>
      <c r="AK5">
        <v>1</v>
      </c>
      <c r="AL5">
        <v>0.53800000000000003</v>
      </c>
      <c r="AM5">
        <v>1</v>
      </c>
      <c r="AN5">
        <v>1</v>
      </c>
      <c r="AO5">
        <v>0.72199999999999998</v>
      </c>
      <c r="AP5">
        <v>1</v>
      </c>
      <c r="AQ5">
        <v>1</v>
      </c>
      <c r="AR5">
        <v>0</v>
      </c>
      <c r="AS5">
        <v>1</v>
      </c>
      <c r="AU5" t="s">
        <v>16</v>
      </c>
      <c r="AV5">
        <v>1</v>
      </c>
      <c r="AW5">
        <v>0.5</v>
      </c>
      <c r="AX5">
        <v>1</v>
      </c>
      <c r="AY5">
        <v>1</v>
      </c>
      <c r="AZ5">
        <v>0.67700000000000005</v>
      </c>
      <c r="BA5">
        <v>1</v>
      </c>
      <c r="BB5">
        <v>1</v>
      </c>
      <c r="BC5">
        <v>2E-3</v>
      </c>
      <c r="BD5">
        <v>0</v>
      </c>
    </row>
    <row r="6" spans="1:56">
      <c r="A6" t="s">
        <v>7</v>
      </c>
      <c r="B6">
        <v>0.99399999999999999</v>
      </c>
      <c r="C6">
        <v>0.52100000000000002</v>
      </c>
      <c r="D6">
        <v>0.995</v>
      </c>
      <c r="E6">
        <v>0.99</v>
      </c>
      <c r="F6">
        <v>0.70599999999999996</v>
      </c>
      <c r="G6">
        <v>0.995</v>
      </c>
      <c r="H6">
        <v>1</v>
      </c>
      <c r="I6">
        <v>3.0000000000000001E-3</v>
      </c>
      <c r="J6">
        <v>1</v>
      </c>
      <c r="L6" t="s">
        <v>28</v>
      </c>
      <c r="M6">
        <v>0.99407999999999996</v>
      </c>
      <c r="N6">
        <v>0.48396</v>
      </c>
      <c r="O6">
        <v>0.99507999999999996</v>
      </c>
      <c r="P6">
        <v>0.99528000000000005</v>
      </c>
      <c r="Q6">
        <v>0.67779999999999996</v>
      </c>
      <c r="R6">
        <v>0.96892</v>
      </c>
      <c r="S6">
        <v>0.99760000000000004</v>
      </c>
      <c r="T6">
        <v>8.8000000000000003E-4</v>
      </c>
      <c r="U6">
        <v>0.94652000000000003</v>
      </c>
      <c r="Y6" t="s">
        <v>7</v>
      </c>
      <c r="Z6">
        <v>0.99399999999999999</v>
      </c>
      <c r="AA6">
        <v>0.52100000000000002</v>
      </c>
      <c r="AB6">
        <v>0.995</v>
      </c>
      <c r="AC6">
        <v>0.99</v>
      </c>
      <c r="AD6">
        <v>0.70599999999999996</v>
      </c>
      <c r="AE6">
        <v>0.995</v>
      </c>
      <c r="AF6">
        <v>1</v>
      </c>
      <c r="AG6">
        <v>3.0000000000000001E-3</v>
      </c>
      <c r="AH6">
        <v>1</v>
      </c>
      <c r="AJ6" t="s">
        <v>15</v>
      </c>
      <c r="AK6">
        <v>1</v>
      </c>
      <c r="AL6">
        <v>0.52400000000000002</v>
      </c>
      <c r="AM6">
        <v>0.998</v>
      </c>
      <c r="AN6">
        <v>1</v>
      </c>
      <c r="AO6">
        <v>0.72199999999999998</v>
      </c>
      <c r="AP6">
        <v>0.998</v>
      </c>
      <c r="AQ6">
        <v>1</v>
      </c>
      <c r="AR6">
        <v>0</v>
      </c>
      <c r="AS6">
        <v>0.999999999999995</v>
      </c>
      <c r="AU6" t="s">
        <v>16</v>
      </c>
      <c r="AV6">
        <v>1</v>
      </c>
      <c r="AW6">
        <v>0.52100000000000002</v>
      </c>
      <c r="AX6">
        <v>1</v>
      </c>
      <c r="AY6">
        <v>1</v>
      </c>
      <c r="AZ6">
        <v>0.68899999999999995</v>
      </c>
      <c r="BA6">
        <v>1</v>
      </c>
      <c r="BB6">
        <v>1</v>
      </c>
      <c r="BC6">
        <v>1E-3</v>
      </c>
      <c r="BD6">
        <v>1</v>
      </c>
    </row>
    <row r="7" spans="1:56">
      <c r="A7" t="s">
        <v>8</v>
      </c>
      <c r="B7">
        <v>1</v>
      </c>
      <c r="C7">
        <v>0.48099999999999998</v>
      </c>
      <c r="D7">
        <v>1</v>
      </c>
      <c r="E7">
        <v>1</v>
      </c>
      <c r="F7">
        <v>0.67700000000000005</v>
      </c>
      <c r="G7">
        <v>1</v>
      </c>
      <c r="H7">
        <v>1</v>
      </c>
      <c r="I7">
        <v>0</v>
      </c>
      <c r="J7">
        <v>1</v>
      </c>
      <c r="L7" t="s">
        <v>50</v>
      </c>
      <c r="M7">
        <v>0.78495999999999999</v>
      </c>
      <c r="N7">
        <v>0.33035999999999999</v>
      </c>
      <c r="O7">
        <v>0.81732000000000005</v>
      </c>
      <c r="P7">
        <v>0.95716000000000001</v>
      </c>
      <c r="Q7">
        <v>0.66700000000000004</v>
      </c>
      <c r="R7">
        <v>0.94252000000000002</v>
      </c>
      <c r="S7">
        <v>0.99760000000000004</v>
      </c>
      <c r="T7">
        <v>8.8000000000000003E-4</v>
      </c>
      <c r="U7">
        <v>0.94652000000000003</v>
      </c>
      <c r="Y7" t="s">
        <v>8</v>
      </c>
      <c r="Z7">
        <v>1</v>
      </c>
      <c r="AA7">
        <v>0.48099999999999998</v>
      </c>
      <c r="AB7">
        <v>1</v>
      </c>
      <c r="AC7">
        <v>1</v>
      </c>
      <c r="AD7">
        <v>0.67700000000000005</v>
      </c>
      <c r="AE7">
        <v>1</v>
      </c>
      <c r="AF7">
        <v>1</v>
      </c>
      <c r="AG7">
        <v>0</v>
      </c>
      <c r="AH7">
        <v>1</v>
      </c>
      <c r="AJ7" t="s">
        <v>15</v>
      </c>
      <c r="AK7">
        <v>1</v>
      </c>
      <c r="AL7">
        <v>0.52900000000000003</v>
      </c>
      <c r="AM7">
        <v>1</v>
      </c>
      <c r="AN7">
        <v>1</v>
      </c>
      <c r="AO7">
        <v>0.69299999999999995</v>
      </c>
      <c r="AP7">
        <v>1</v>
      </c>
      <c r="AQ7">
        <v>1</v>
      </c>
      <c r="AR7">
        <v>1E-3</v>
      </c>
      <c r="AS7">
        <v>0.999999999999995</v>
      </c>
      <c r="AU7" t="s">
        <v>18</v>
      </c>
      <c r="AV7">
        <v>1</v>
      </c>
      <c r="AW7">
        <v>0.5</v>
      </c>
      <c r="AX7">
        <v>0.999</v>
      </c>
      <c r="AY7">
        <v>1</v>
      </c>
      <c r="AZ7">
        <v>0.70099999999999996</v>
      </c>
      <c r="BA7">
        <v>1</v>
      </c>
      <c r="BB7">
        <v>1</v>
      </c>
      <c r="BC7">
        <v>0</v>
      </c>
      <c r="BD7">
        <v>1</v>
      </c>
    </row>
    <row r="8" spans="1:56">
      <c r="A8" t="s">
        <v>9</v>
      </c>
      <c r="B8">
        <v>1</v>
      </c>
      <c r="C8">
        <v>0.53600000000000003</v>
      </c>
      <c r="D8">
        <v>1</v>
      </c>
      <c r="E8">
        <v>0.999</v>
      </c>
      <c r="F8">
        <v>0.68500000000000005</v>
      </c>
      <c r="G8">
        <v>0.999</v>
      </c>
      <c r="H8">
        <v>1</v>
      </c>
      <c r="I8">
        <v>0</v>
      </c>
      <c r="J8">
        <v>0.71099999999999997</v>
      </c>
      <c r="L8" t="s">
        <v>72</v>
      </c>
      <c r="M8">
        <v>0.46095999999999998</v>
      </c>
      <c r="N8">
        <v>0.18715999999999999</v>
      </c>
      <c r="O8">
        <v>0.4824</v>
      </c>
      <c r="P8">
        <v>0.56940000000000002</v>
      </c>
      <c r="Q8">
        <v>0.45144000000000001</v>
      </c>
      <c r="R8">
        <v>0.57084000000000001</v>
      </c>
      <c r="S8">
        <v>0.88012000000000001</v>
      </c>
      <c r="T8">
        <v>7.3800000000000005E-4</v>
      </c>
      <c r="U8">
        <v>0.56866666666666699</v>
      </c>
      <c r="Y8" t="s">
        <v>9</v>
      </c>
      <c r="Z8">
        <v>1</v>
      </c>
      <c r="AA8">
        <v>0.53600000000000003</v>
      </c>
      <c r="AB8">
        <v>1</v>
      </c>
      <c r="AC8">
        <v>0.999</v>
      </c>
      <c r="AD8">
        <v>0.68500000000000005</v>
      </c>
      <c r="AE8">
        <v>0.999</v>
      </c>
      <c r="AF8">
        <v>1</v>
      </c>
      <c r="AG8">
        <v>0</v>
      </c>
      <c r="AH8">
        <v>0.71099999999999997</v>
      </c>
      <c r="AJ8" t="s">
        <v>15</v>
      </c>
      <c r="AK8">
        <v>1</v>
      </c>
      <c r="AL8">
        <v>0.51</v>
      </c>
      <c r="AM8">
        <v>1</v>
      </c>
      <c r="AN8">
        <v>1</v>
      </c>
      <c r="AO8">
        <v>0.66900000000000004</v>
      </c>
      <c r="AP8">
        <v>1</v>
      </c>
      <c r="AQ8">
        <v>1</v>
      </c>
      <c r="AR8">
        <v>1E-3</v>
      </c>
      <c r="AS8">
        <v>1</v>
      </c>
      <c r="AU8" t="s">
        <v>19</v>
      </c>
      <c r="AV8">
        <v>1</v>
      </c>
      <c r="AW8">
        <v>0.54200000000000004</v>
      </c>
      <c r="AX8">
        <v>1</v>
      </c>
      <c r="AY8">
        <v>1</v>
      </c>
      <c r="AZ8">
        <v>0.71799999999999997</v>
      </c>
      <c r="BA8">
        <v>1</v>
      </c>
      <c r="BB8">
        <v>1</v>
      </c>
      <c r="BC8">
        <v>1E-3</v>
      </c>
      <c r="BD8">
        <v>0.97599999999999998</v>
      </c>
    </row>
    <row r="9" spans="1:56">
      <c r="A9" t="s">
        <v>10</v>
      </c>
      <c r="B9">
        <v>0.997</v>
      </c>
      <c r="C9">
        <v>0.48799999999999999</v>
      </c>
      <c r="D9">
        <v>0.999</v>
      </c>
      <c r="E9">
        <v>0.94699999999999995</v>
      </c>
      <c r="F9">
        <v>0.64900000000000002</v>
      </c>
      <c r="G9">
        <v>0.97299999999999998</v>
      </c>
      <c r="H9">
        <v>1</v>
      </c>
      <c r="I9">
        <v>0</v>
      </c>
      <c r="J9">
        <v>0.97699999999999998</v>
      </c>
      <c r="Y9" t="s">
        <v>10</v>
      </c>
      <c r="Z9">
        <v>0.997</v>
      </c>
      <c r="AA9">
        <v>0.48799999999999999</v>
      </c>
      <c r="AB9">
        <v>0.999</v>
      </c>
      <c r="AC9">
        <v>0.94699999999999995</v>
      </c>
      <c r="AD9">
        <v>0.64900000000000002</v>
      </c>
      <c r="AE9">
        <v>0.97299999999999998</v>
      </c>
      <c r="AF9">
        <v>1</v>
      </c>
      <c r="AG9">
        <v>0</v>
      </c>
      <c r="AH9">
        <v>0.97699999999999998</v>
      </c>
      <c r="AJ9" t="s">
        <v>15</v>
      </c>
      <c r="AK9">
        <v>1</v>
      </c>
      <c r="AL9">
        <v>0.52800000000000002</v>
      </c>
      <c r="AM9">
        <v>1</v>
      </c>
      <c r="AN9">
        <v>1</v>
      </c>
      <c r="AO9">
        <v>0.68100000000000005</v>
      </c>
      <c r="AP9">
        <v>0.999</v>
      </c>
      <c r="AQ9">
        <v>1</v>
      </c>
      <c r="AR9">
        <v>0</v>
      </c>
      <c r="AS9">
        <v>1</v>
      </c>
      <c r="AU9" t="s">
        <v>20</v>
      </c>
      <c r="AV9">
        <v>1</v>
      </c>
      <c r="AW9">
        <v>0.44900000000000001</v>
      </c>
      <c r="AX9">
        <v>1</v>
      </c>
      <c r="AY9">
        <v>1</v>
      </c>
      <c r="AZ9">
        <v>0.67</v>
      </c>
      <c r="BA9">
        <v>1</v>
      </c>
      <c r="BB9">
        <v>1</v>
      </c>
      <c r="BC9">
        <v>3.0000000000000001E-3</v>
      </c>
      <c r="BD9">
        <v>1</v>
      </c>
    </row>
    <row r="10" spans="1:56">
      <c r="A10" t="s">
        <v>11</v>
      </c>
      <c r="B10">
        <v>1</v>
      </c>
      <c r="C10">
        <v>0.52200000000000002</v>
      </c>
      <c r="D10">
        <v>1</v>
      </c>
      <c r="E10">
        <v>0.94599999999999995</v>
      </c>
      <c r="F10">
        <v>0.68</v>
      </c>
      <c r="G10">
        <v>0.95399999999999996</v>
      </c>
      <c r="H10">
        <v>0.94</v>
      </c>
      <c r="I10">
        <v>0</v>
      </c>
      <c r="J10">
        <v>1</v>
      </c>
      <c r="Y10" t="s">
        <v>11</v>
      </c>
      <c r="Z10">
        <v>1</v>
      </c>
      <c r="AA10">
        <v>0.52200000000000002</v>
      </c>
      <c r="AB10">
        <v>1</v>
      </c>
      <c r="AC10">
        <v>0.94599999999999995</v>
      </c>
      <c r="AD10">
        <v>0.68</v>
      </c>
      <c r="AE10">
        <v>0.95399999999999996</v>
      </c>
      <c r="AF10">
        <v>0.94</v>
      </c>
      <c r="AG10">
        <v>0</v>
      </c>
      <c r="AH10">
        <v>1</v>
      </c>
      <c r="AJ10" t="s">
        <v>15</v>
      </c>
      <c r="AK10">
        <v>1</v>
      </c>
      <c r="AL10">
        <v>0.504</v>
      </c>
      <c r="AM10">
        <v>1</v>
      </c>
      <c r="AN10">
        <v>1</v>
      </c>
      <c r="AO10">
        <v>0.68200000000000005</v>
      </c>
      <c r="AP10">
        <v>1</v>
      </c>
      <c r="AQ10">
        <v>1</v>
      </c>
      <c r="AR10">
        <v>0</v>
      </c>
      <c r="AS10">
        <v>0.999</v>
      </c>
      <c r="AU10" t="s">
        <v>21</v>
      </c>
      <c r="AV10">
        <v>1</v>
      </c>
      <c r="AW10">
        <v>0.36</v>
      </c>
      <c r="AX10">
        <v>1</v>
      </c>
      <c r="AY10">
        <v>1</v>
      </c>
      <c r="AZ10">
        <v>0.60199999999999998</v>
      </c>
      <c r="BA10">
        <v>1</v>
      </c>
      <c r="BB10">
        <v>1</v>
      </c>
      <c r="BC10">
        <v>0</v>
      </c>
      <c r="BD10">
        <v>1</v>
      </c>
    </row>
    <row r="11" spans="1:56" ht="15">
      <c r="A11" t="s">
        <v>12</v>
      </c>
      <c r="B11">
        <v>1</v>
      </c>
      <c r="C11">
        <v>0.52200000000000002</v>
      </c>
      <c r="D11">
        <v>0.996</v>
      </c>
      <c r="E11">
        <v>1</v>
      </c>
      <c r="F11">
        <v>0.71499999999999997</v>
      </c>
      <c r="G11">
        <v>1</v>
      </c>
      <c r="H11">
        <v>1</v>
      </c>
      <c r="I11">
        <v>2E-3</v>
      </c>
      <c r="J11">
        <v>1</v>
      </c>
      <c r="L11" s="1" t="s">
        <v>1</v>
      </c>
      <c r="M11" s="1" t="s">
        <v>72</v>
      </c>
      <c r="N11" t="s">
        <v>5</v>
      </c>
      <c r="O11" t="s">
        <v>28</v>
      </c>
      <c r="P11" t="s">
        <v>50</v>
      </c>
      <c r="Q11" t="s">
        <v>72</v>
      </c>
      <c r="Y11" t="s">
        <v>12</v>
      </c>
      <c r="Z11">
        <v>1</v>
      </c>
      <c r="AA11">
        <v>0.52200000000000002</v>
      </c>
      <c r="AB11">
        <v>0.996</v>
      </c>
      <c r="AC11">
        <v>1</v>
      </c>
      <c r="AD11">
        <v>0.71499999999999997</v>
      </c>
      <c r="AE11">
        <v>1</v>
      </c>
      <c r="AF11">
        <v>1</v>
      </c>
      <c r="AG11">
        <v>2E-3</v>
      </c>
      <c r="AH11">
        <v>1</v>
      </c>
      <c r="AJ11" s="56" t="s">
        <v>184</v>
      </c>
      <c r="AK11">
        <v>1</v>
      </c>
      <c r="AL11">
        <v>0.522166666666667</v>
      </c>
      <c r="AM11">
        <v>0.99966666666666704</v>
      </c>
      <c r="AN11">
        <v>1</v>
      </c>
      <c r="AO11">
        <v>0.69483333333333297</v>
      </c>
      <c r="AP11">
        <v>0.99950000000000006</v>
      </c>
      <c r="AQ11">
        <v>1</v>
      </c>
      <c r="AR11">
        <v>3.33333333333333E-4</v>
      </c>
      <c r="AS11">
        <v>0.99983333333333202</v>
      </c>
      <c r="AU11" t="s">
        <v>22</v>
      </c>
      <c r="AV11">
        <v>1</v>
      </c>
      <c r="AW11">
        <v>0.32100000000000001</v>
      </c>
      <c r="AX11">
        <v>1</v>
      </c>
      <c r="AY11">
        <v>1</v>
      </c>
      <c r="AZ11">
        <v>0.51400000000000001</v>
      </c>
      <c r="BA11">
        <v>1</v>
      </c>
      <c r="BB11">
        <v>1</v>
      </c>
      <c r="BC11">
        <v>0</v>
      </c>
      <c r="BD11">
        <v>1</v>
      </c>
    </row>
    <row r="12" spans="1:56">
      <c r="A12" t="s">
        <v>13</v>
      </c>
      <c r="B12">
        <v>0.996</v>
      </c>
      <c r="C12">
        <v>0.47099999999999997</v>
      </c>
      <c r="D12">
        <v>1</v>
      </c>
      <c r="E12">
        <v>1</v>
      </c>
      <c r="F12">
        <v>0.65700000000000003</v>
      </c>
      <c r="G12">
        <v>1</v>
      </c>
      <c r="H12">
        <v>1</v>
      </c>
      <c r="I12">
        <v>0</v>
      </c>
      <c r="J12">
        <v>1</v>
      </c>
      <c r="L12" s="2" t="s">
        <v>2</v>
      </c>
      <c r="M12" t="s">
        <v>25</v>
      </c>
      <c r="N12">
        <v>0.998</v>
      </c>
      <c r="O12">
        <v>0.99407999999999996</v>
      </c>
      <c r="P12">
        <v>0.78495999999999999</v>
      </c>
      <c r="Q12">
        <v>0.46095999999999998</v>
      </c>
      <c r="Y12" t="s">
        <v>13</v>
      </c>
      <c r="Z12">
        <v>0.996</v>
      </c>
      <c r="AA12">
        <v>0.47099999999999997</v>
      </c>
      <c r="AB12">
        <v>1</v>
      </c>
      <c r="AC12">
        <v>1</v>
      </c>
      <c r="AD12">
        <v>0.65700000000000003</v>
      </c>
      <c r="AE12">
        <v>1</v>
      </c>
      <c r="AF12">
        <v>1</v>
      </c>
      <c r="AG12">
        <v>0</v>
      </c>
      <c r="AH12">
        <v>1</v>
      </c>
      <c r="AU12" t="s">
        <v>23</v>
      </c>
      <c r="AV12">
        <v>1</v>
      </c>
      <c r="AW12">
        <v>0.501</v>
      </c>
      <c r="AX12">
        <v>1</v>
      </c>
      <c r="AY12">
        <v>1</v>
      </c>
      <c r="AZ12">
        <v>0.66600000000000004</v>
      </c>
      <c r="BA12">
        <v>1</v>
      </c>
      <c r="BB12">
        <v>1</v>
      </c>
      <c r="BC12">
        <v>1E-3</v>
      </c>
      <c r="BD12">
        <v>1</v>
      </c>
    </row>
    <row r="13" spans="1:56">
      <c r="A13" t="s">
        <v>11</v>
      </c>
      <c r="B13">
        <v>0.998</v>
      </c>
      <c r="C13">
        <v>0.54900000000000004</v>
      </c>
      <c r="D13">
        <v>0.999</v>
      </c>
      <c r="E13">
        <v>1</v>
      </c>
      <c r="F13">
        <v>0.72899999999999998</v>
      </c>
      <c r="G13">
        <v>1</v>
      </c>
      <c r="H13">
        <v>1</v>
      </c>
      <c r="I13">
        <v>3.0000000000000001E-3</v>
      </c>
      <c r="J13">
        <v>1</v>
      </c>
      <c r="L13" s="2"/>
      <c r="M13" t="s">
        <v>26</v>
      </c>
      <c r="N13">
        <v>0.49743999999999999</v>
      </c>
      <c r="O13">
        <v>0.48396</v>
      </c>
      <c r="P13">
        <v>0.33035999999999999</v>
      </c>
      <c r="Q13">
        <v>0.18715999999999999</v>
      </c>
      <c r="Y13" t="s">
        <v>11</v>
      </c>
      <c r="Z13">
        <v>0.998</v>
      </c>
      <c r="AA13">
        <v>0.54900000000000004</v>
      </c>
      <c r="AB13">
        <v>0.999</v>
      </c>
      <c r="AC13">
        <v>1</v>
      </c>
      <c r="AD13">
        <v>0.72899999999999998</v>
      </c>
      <c r="AE13">
        <v>1</v>
      </c>
      <c r="AF13">
        <v>1</v>
      </c>
      <c r="AG13">
        <v>3.0000000000000001E-3</v>
      </c>
      <c r="AH13">
        <v>1</v>
      </c>
      <c r="AU13" t="s">
        <v>24</v>
      </c>
      <c r="AV13">
        <v>1</v>
      </c>
      <c r="AW13">
        <v>0.50700000000000001</v>
      </c>
      <c r="AX13">
        <v>1</v>
      </c>
      <c r="AY13">
        <v>1</v>
      </c>
      <c r="AZ13">
        <v>0.69899999999999995</v>
      </c>
      <c r="BA13">
        <v>1</v>
      </c>
      <c r="BB13">
        <v>1</v>
      </c>
      <c r="BC13">
        <v>1E-3</v>
      </c>
      <c r="BD13">
        <v>1</v>
      </c>
    </row>
    <row r="14" spans="1:56" ht="15">
      <c r="A14" t="s">
        <v>14</v>
      </c>
      <c r="B14">
        <v>1</v>
      </c>
      <c r="C14">
        <v>0.50700000000000001</v>
      </c>
      <c r="D14">
        <v>1</v>
      </c>
      <c r="E14">
        <v>1</v>
      </c>
      <c r="F14">
        <v>0.64300000000000002</v>
      </c>
      <c r="G14">
        <v>0.997</v>
      </c>
      <c r="H14">
        <v>1</v>
      </c>
      <c r="I14">
        <v>2E-3</v>
      </c>
      <c r="J14">
        <v>1</v>
      </c>
      <c r="L14" s="2"/>
      <c r="M14" t="s">
        <v>27</v>
      </c>
      <c r="N14">
        <v>0.99795999999999996</v>
      </c>
      <c r="O14">
        <v>0.99507999999999996</v>
      </c>
      <c r="P14">
        <v>0.81732000000000005</v>
      </c>
      <c r="Q14">
        <v>0.4824</v>
      </c>
      <c r="Y14" t="s">
        <v>14</v>
      </c>
      <c r="Z14">
        <v>1</v>
      </c>
      <c r="AA14">
        <v>0.50700000000000001</v>
      </c>
      <c r="AB14">
        <v>1</v>
      </c>
      <c r="AC14">
        <v>1</v>
      </c>
      <c r="AD14">
        <v>0.64300000000000002</v>
      </c>
      <c r="AE14">
        <v>0.997</v>
      </c>
      <c r="AF14">
        <v>1</v>
      </c>
      <c r="AG14">
        <v>2E-3</v>
      </c>
      <c r="AH14">
        <v>1</v>
      </c>
      <c r="AU14" s="56" t="s">
        <v>184</v>
      </c>
      <c r="AV14">
        <v>1</v>
      </c>
      <c r="AW14">
        <v>0.46677777777777801</v>
      </c>
      <c r="AX14">
        <v>0.99988888888888905</v>
      </c>
      <c r="AY14">
        <v>1</v>
      </c>
      <c r="AZ14">
        <v>0.65955555555555601</v>
      </c>
      <c r="BA14">
        <v>1</v>
      </c>
      <c r="BB14">
        <v>1</v>
      </c>
      <c r="BC14">
        <v>1E-3</v>
      </c>
      <c r="BD14">
        <v>0.88622222222222202</v>
      </c>
    </row>
    <row r="15" spans="1:56">
      <c r="A15" t="s">
        <v>15</v>
      </c>
      <c r="B15">
        <v>1</v>
      </c>
      <c r="C15">
        <v>0.53800000000000003</v>
      </c>
      <c r="D15">
        <v>1</v>
      </c>
      <c r="E15">
        <v>1</v>
      </c>
      <c r="F15">
        <v>0.72199999999999998</v>
      </c>
      <c r="G15">
        <v>1</v>
      </c>
      <c r="H15">
        <v>1</v>
      </c>
      <c r="I15">
        <v>0</v>
      </c>
      <c r="J15">
        <v>1</v>
      </c>
      <c r="L15" s="2" t="s">
        <v>3</v>
      </c>
      <c r="M15" t="s">
        <v>25</v>
      </c>
      <c r="N15">
        <v>0.99528000000000005</v>
      </c>
      <c r="O15">
        <v>0.99528000000000005</v>
      </c>
      <c r="P15">
        <v>0.95716000000000001</v>
      </c>
      <c r="Q15">
        <v>0.56940000000000002</v>
      </c>
      <c r="Y15" t="s">
        <v>15</v>
      </c>
      <c r="Z15">
        <v>1</v>
      </c>
      <c r="AA15">
        <v>0.53800000000000003</v>
      </c>
      <c r="AB15">
        <v>1</v>
      </c>
      <c r="AC15">
        <v>1</v>
      </c>
      <c r="AD15">
        <v>0.72199999999999998</v>
      </c>
      <c r="AE15">
        <v>1</v>
      </c>
      <c r="AF15">
        <v>1</v>
      </c>
      <c r="AG15">
        <v>0</v>
      </c>
      <c r="AH15">
        <v>1</v>
      </c>
    </row>
    <row r="16" spans="1:56" ht="15">
      <c r="A16" t="s">
        <v>15</v>
      </c>
      <c r="B16">
        <v>1</v>
      </c>
      <c r="C16">
        <v>0.52400000000000002</v>
      </c>
      <c r="D16">
        <v>0.998</v>
      </c>
      <c r="E16">
        <v>1</v>
      </c>
      <c r="F16">
        <v>0.72199999999999998</v>
      </c>
      <c r="G16">
        <v>0.998</v>
      </c>
      <c r="H16">
        <v>1</v>
      </c>
      <c r="I16">
        <v>0</v>
      </c>
      <c r="J16">
        <v>0.999999999999995</v>
      </c>
      <c r="L16" s="2"/>
      <c r="M16" t="s">
        <v>26</v>
      </c>
      <c r="N16">
        <v>0.67779999999999996</v>
      </c>
      <c r="O16">
        <v>0.67779999999999996</v>
      </c>
      <c r="P16">
        <v>0.66700000000000004</v>
      </c>
      <c r="Q16">
        <v>0.45144000000000001</v>
      </c>
      <c r="Y16" s="56" t="s">
        <v>184</v>
      </c>
      <c r="Z16">
        <v>0.99545454545454504</v>
      </c>
      <c r="AA16">
        <v>0.51272727272727303</v>
      </c>
      <c r="AB16">
        <v>0.99563636363636399</v>
      </c>
      <c r="AC16">
        <v>0.98927272727272697</v>
      </c>
      <c r="AD16">
        <v>0.68745454545454499</v>
      </c>
      <c r="AE16">
        <v>0.92963636363636404</v>
      </c>
      <c r="AF16">
        <v>0.99454545454545495</v>
      </c>
      <c r="AG16">
        <v>1E-3</v>
      </c>
      <c r="AH16">
        <v>0.97163636363636396</v>
      </c>
    </row>
    <row r="17" spans="1:25">
      <c r="A17" t="s">
        <v>15</v>
      </c>
      <c r="B17">
        <v>1</v>
      </c>
      <c r="C17">
        <v>0.52900000000000003</v>
      </c>
      <c r="D17">
        <v>1</v>
      </c>
      <c r="E17">
        <v>1</v>
      </c>
      <c r="F17">
        <v>0.69299999999999995</v>
      </c>
      <c r="G17">
        <v>1</v>
      </c>
      <c r="H17">
        <v>1</v>
      </c>
      <c r="I17">
        <v>1E-3</v>
      </c>
      <c r="J17">
        <v>0.999999999999995</v>
      </c>
      <c r="L17" s="2"/>
      <c r="M17" t="s">
        <v>27</v>
      </c>
      <c r="N17">
        <v>0.96892</v>
      </c>
      <c r="O17">
        <v>0.96892</v>
      </c>
      <c r="P17">
        <v>0.94252000000000002</v>
      </c>
      <c r="Q17">
        <v>0.57084000000000001</v>
      </c>
    </row>
    <row r="18" spans="1:25">
      <c r="A18" t="s">
        <v>15</v>
      </c>
      <c r="B18">
        <v>1</v>
      </c>
      <c r="C18">
        <v>0.51</v>
      </c>
      <c r="D18">
        <v>1</v>
      </c>
      <c r="E18">
        <v>1</v>
      </c>
      <c r="F18">
        <v>0.66900000000000004</v>
      </c>
      <c r="G18">
        <v>1</v>
      </c>
      <c r="H18">
        <v>1</v>
      </c>
      <c r="I18">
        <v>1E-3</v>
      </c>
      <c r="J18">
        <v>1</v>
      </c>
      <c r="L18" s="2" t="s">
        <v>4</v>
      </c>
      <c r="M18" t="s">
        <v>25</v>
      </c>
      <c r="N18">
        <v>0.99760000000000004</v>
      </c>
      <c r="O18">
        <v>0.99760000000000004</v>
      </c>
      <c r="P18">
        <v>0.99760000000000004</v>
      </c>
      <c r="Q18">
        <v>0.88012000000000001</v>
      </c>
    </row>
    <row r="19" spans="1:25">
      <c r="A19" t="s">
        <v>15</v>
      </c>
      <c r="B19">
        <v>1</v>
      </c>
      <c r="C19">
        <v>0.52800000000000002</v>
      </c>
      <c r="D19">
        <v>1</v>
      </c>
      <c r="E19">
        <v>1</v>
      </c>
      <c r="F19">
        <v>0.68100000000000005</v>
      </c>
      <c r="G19">
        <v>0.999</v>
      </c>
      <c r="H19">
        <v>1</v>
      </c>
      <c r="I19">
        <v>0</v>
      </c>
      <c r="J19">
        <v>1</v>
      </c>
      <c r="L19" s="2"/>
      <c r="M19" t="s">
        <v>26</v>
      </c>
      <c r="N19">
        <v>8.8000000000000003E-4</v>
      </c>
      <c r="O19">
        <v>8.8000000000000003E-4</v>
      </c>
      <c r="P19">
        <v>8.8000000000000003E-4</v>
      </c>
      <c r="Q19">
        <v>7.3800000000000005E-4</v>
      </c>
    </row>
    <row r="20" spans="1:25">
      <c r="A20" t="s">
        <v>15</v>
      </c>
      <c r="B20">
        <v>1</v>
      </c>
      <c r="C20">
        <v>0.504</v>
      </c>
      <c r="D20">
        <v>1</v>
      </c>
      <c r="E20">
        <v>1</v>
      </c>
      <c r="F20">
        <v>0.68200000000000005</v>
      </c>
      <c r="G20">
        <v>1</v>
      </c>
      <c r="H20">
        <v>1</v>
      </c>
      <c r="I20">
        <v>0</v>
      </c>
      <c r="J20">
        <v>0.999</v>
      </c>
      <c r="L20" s="2"/>
      <c r="M20" t="s">
        <v>27</v>
      </c>
      <c r="N20">
        <v>0.94652000000000003</v>
      </c>
      <c r="O20">
        <v>0.94652000000000003</v>
      </c>
      <c r="P20">
        <v>0.94652000000000003</v>
      </c>
      <c r="Q20">
        <v>0.56866666666666699</v>
      </c>
    </row>
    <row r="21" spans="1:25">
      <c r="A21" t="s">
        <v>16</v>
      </c>
      <c r="B21">
        <v>1</v>
      </c>
      <c r="C21">
        <v>0.5</v>
      </c>
      <c r="D21">
        <v>1</v>
      </c>
      <c r="E21">
        <v>1</v>
      </c>
      <c r="F21">
        <v>0.67700000000000005</v>
      </c>
      <c r="G21">
        <v>1</v>
      </c>
      <c r="H21">
        <v>1</v>
      </c>
      <c r="I21">
        <v>2E-3</v>
      </c>
      <c r="J21">
        <v>0</v>
      </c>
    </row>
    <row r="22" spans="1:25">
      <c r="A22" t="s">
        <v>16</v>
      </c>
      <c r="B22">
        <v>1</v>
      </c>
      <c r="C22">
        <v>0.52100000000000002</v>
      </c>
      <c r="D22">
        <v>1</v>
      </c>
      <c r="E22">
        <v>1</v>
      </c>
      <c r="F22">
        <v>0.68899999999999995</v>
      </c>
      <c r="G22">
        <v>1</v>
      </c>
      <c r="H22">
        <v>1</v>
      </c>
      <c r="I22">
        <v>1E-3</v>
      </c>
      <c r="J22">
        <v>1</v>
      </c>
    </row>
    <row r="23" spans="1:25">
      <c r="A23" t="s">
        <v>18</v>
      </c>
      <c r="B23">
        <v>1</v>
      </c>
      <c r="C23">
        <v>0.5</v>
      </c>
      <c r="D23">
        <v>0.999</v>
      </c>
      <c r="E23">
        <v>1</v>
      </c>
      <c r="F23">
        <v>0.70099999999999996</v>
      </c>
      <c r="G23">
        <v>1</v>
      </c>
      <c r="H23">
        <v>1</v>
      </c>
      <c r="I23">
        <v>0</v>
      </c>
      <c r="J23">
        <v>1</v>
      </c>
    </row>
    <row r="24" spans="1:25">
      <c r="A24" t="s">
        <v>19</v>
      </c>
      <c r="B24">
        <v>1</v>
      </c>
      <c r="C24">
        <v>0.54200000000000004</v>
      </c>
      <c r="D24">
        <v>1</v>
      </c>
      <c r="E24">
        <v>1</v>
      </c>
      <c r="F24">
        <v>0.71799999999999997</v>
      </c>
      <c r="G24">
        <v>1</v>
      </c>
      <c r="H24">
        <v>1</v>
      </c>
      <c r="I24">
        <v>1E-3</v>
      </c>
      <c r="J24">
        <v>0.97599999999999998</v>
      </c>
    </row>
    <row r="25" spans="1:25">
      <c r="A25" t="s">
        <v>20</v>
      </c>
      <c r="B25">
        <v>1</v>
      </c>
      <c r="C25">
        <v>0.44900000000000001</v>
      </c>
      <c r="D25">
        <v>1</v>
      </c>
      <c r="E25">
        <v>1</v>
      </c>
      <c r="F25">
        <v>0.67</v>
      </c>
      <c r="G25">
        <v>1</v>
      </c>
      <c r="H25">
        <v>1</v>
      </c>
      <c r="I25">
        <v>3.0000000000000001E-3</v>
      </c>
      <c r="J25">
        <v>1</v>
      </c>
      <c r="N25" t="s">
        <v>2</v>
      </c>
      <c r="O25" t="s">
        <v>3</v>
      </c>
      <c r="P25" t="s">
        <v>4</v>
      </c>
    </row>
    <row r="26" spans="1:25">
      <c r="A26" t="s">
        <v>21</v>
      </c>
      <c r="B26">
        <v>1</v>
      </c>
      <c r="C26">
        <v>0.36</v>
      </c>
      <c r="D26">
        <v>1</v>
      </c>
      <c r="E26">
        <v>1</v>
      </c>
      <c r="F26">
        <v>0.60199999999999998</v>
      </c>
      <c r="G26">
        <v>1</v>
      </c>
      <c r="H26">
        <v>1</v>
      </c>
      <c r="I26">
        <v>0</v>
      </c>
      <c r="J26">
        <v>1</v>
      </c>
      <c r="L26" s="2" t="s">
        <v>25</v>
      </c>
      <c r="M26" t="s">
        <v>5</v>
      </c>
      <c r="N26">
        <v>0.998</v>
      </c>
      <c r="O26">
        <v>0.99528000000000005</v>
      </c>
      <c r="P26">
        <v>0.99760000000000004</v>
      </c>
    </row>
    <row r="27" spans="1:25">
      <c r="A27" t="s">
        <v>22</v>
      </c>
      <c r="B27">
        <v>1</v>
      </c>
      <c r="C27">
        <v>0.32100000000000001</v>
      </c>
      <c r="D27">
        <v>1</v>
      </c>
      <c r="E27">
        <v>1</v>
      </c>
      <c r="F27">
        <v>0.51400000000000001</v>
      </c>
      <c r="G27">
        <v>1</v>
      </c>
      <c r="H27">
        <v>1</v>
      </c>
      <c r="I27">
        <v>0</v>
      </c>
      <c r="J27">
        <v>1</v>
      </c>
      <c r="L27" s="2"/>
      <c r="M27" t="s">
        <v>28</v>
      </c>
      <c r="N27">
        <v>0.99407999999999996</v>
      </c>
      <c r="O27">
        <v>0.99528000000000005</v>
      </c>
      <c r="P27">
        <v>0.99760000000000004</v>
      </c>
    </row>
    <row r="28" spans="1:25">
      <c r="A28" t="s">
        <v>23</v>
      </c>
      <c r="B28">
        <v>1</v>
      </c>
      <c r="C28">
        <v>0.501</v>
      </c>
      <c r="D28">
        <v>1</v>
      </c>
      <c r="E28">
        <v>1</v>
      </c>
      <c r="F28">
        <v>0.66600000000000004</v>
      </c>
      <c r="G28">
        <v>1</v>
      </c>
      <c r="H28">
        <v>1</v>
      </c>
      <c r="I28">
        <v>1E-3</v>
      </c>
      <c r="J28">
        <v>1</v>
      </c>
      <c r="L28" s="2"/>
      <c r="M28" t="s">
        <v>50</v>
      </c>
      <c r="N28">
        <v>0.78495999999999999</v>
      </c>
      <c r="O28">
        <v>0.95716000000000001</v>
      </c>
      <c r="P28">
        <v>0.99760000000000004</v>
      </c>
    </row>
    <row r="29" spans="1:25">
      <c r="A29" t="s">
        <v>24</v>
      </c>
      <c r="B29">
        <v>1</v>
      </c>
      <c r="C29">
        <v>0.50700000000000001</v>
      </c>
      <c r="D29">
        <v>1</v>
      </c>
      <c r="E29">
        <v>1</v>
      </c>
      <c r="F29">
        <v>0.69899999999999995</v>
      </c>
      <c r="G29">
        <v>1</v>
      </c>
      <c r="H29">
        <v>1</v>
      </c>
      <c r="I29">
        <v>1E-3</v>
      </c>
      <c r="J29">
        <v>1</v>
      </c>
      <c r="L29" s="2"/>
      <c r="M29" t="s">
        <v>72</v>
      </c>
      <c r="N29">
        <v>0.46095999999999998</v>
      </c>
      <c r="O29">
        <v>0.56940000000000002</v>
      </c>
      <c r="P29">
        <v>0.88012000000000001</v>
      </c>
    </row>
    <row r="30" spans="1:25" ht="15">
      <c r="A30" s="56" t="s">
        <v>184</v>
      </c>
      <c r="B30">
        <v>0.998</v>
      </c>
      <c r="C30">
        <v>0.49743999999999999</v>
      </c>
      <c r="D30">
        <v>0.99795999999999996</v>
      </c>
      <c r="E30">
        <v>0.99528000000000005</v>
      </c>
      <c r="F30">
        <v>0.67779999999999996</v>
      </c>
      <c r="G30">
        <v>0.96892</v>
      </c>
      <c r="H30">
        <v>0.99760000000000004</v>
      </c>
      <c r="I30">
        <v>8.8000000000000003E-4</v>
      </c>
      <c r="J30">
        <v>0.94652000000000003</v>
      </c>
      <c r="L30" s="2" t="s">
        <v>26</v>
      </c>
      <c r="M30" t="s">
        <v>5</v>
      </c>
      <c r="N30">
        <v>0.49743999999999999</v>
      </c>
      <c r="O30">
        <v>0.67779999999999996</v>
      </c>
      <c r="P30">
        <v>8.8000000000000003E-4</v>
      </c>
      <c r="Y30" s="56"/>
    </row>
    <row r="31" spans="1:25">
      <c r="L31" s="2"/>
      <c r="M31" t="s">
        <v>28</v>
      </c>
      <c r="N31">
        <v>0.48396</v>
      </c>
      <c r="O31">
        <v>0.67779999999999996</v>
      </c>
      <c r="P31">
        <v>8.8000000000000003E-4</v>
      </c>
    </row>
    <row r="32" spans="1:25">
      <c r="L32" s="2"/>
      <c r="M32" t="s">
        <v>50</v>
      </c>
      <c r="N32">
        <v>0.33035999999999999</v>
      </c>
      <c r="O32">
        <v>0.66700000000000004</v>
      </c>
      <c r="P32">
        <v>8.8000000000000003E-4</v>
      </c>
    </row>
    <row r="33" spans="1:56">
      <c r="L33" s="2"/>
      <c r="M33" t="s">
        <v>72</v>
      </c>
      <c r="N33">
        <v>0.18715999999999999</v>
      </c>
      <c r="O33">
        <v>0.45144000000000001</v>
      </c>
      <c r="P33">
        <v>7.3800000000000005E-4</v>
      </c>
    </row>
    <row r="34" spans="1:56">
      <c r="L34" s="2" t="s">
        <v>27</v>
      </c>
      <c r="M34" t="s">
        <v>5</v>
      </c>
      <c r="N34">
        <v>0.99795999999999996</v>
      </c>
      <c r="O34">
        <v>0.96892</v>
      </c>
      <c r="P34">
        <v>0.94652000000000003</v>
      </c>
    </row>
    <row r="35" spans="1:56">
      <c r="L35" s="2"/>
      <c r="M35" t="s">
        <v>28</v>
      </c>
      <c r="N35">
        <v>0.99507999999999996</v>
      </c>
      <c r="O35">
        <v>0.96892</v>
      </c>
      <c r="P35">
        <v>0.94652000000000003</v>
      </c>
    </row>
    <row r="36" spans="1:56">
      <c r="L36" s="2"/>
      <c r="M36" t="s">
        <v>50</v>
      </c>
      <c r="N36">
        <v>0.81732000000000005</v>
      </c>
      <c r="O36">
        <v>0.94252000000000002</v>
      </c>
      <c r="P36">
        <v>0.94652000000000003</v>
      </c>
    </row>
    <row r="37" spans="1:56">
      <c r="L37" s="2"/>
      <c r="M37" t="s">
        <v>72</v>
      </c>
      <c r="N37">
        <v>0.4824</v>
      </c>
      <c r="O37">
        <v>0.57084000000000001</v>
      </c>
      <c r="P37">
        <v>0.56866666666666699</v>
      </c>
    </row>
    <row r="42" spans="1:56">
      <c r="A42" s="1" t="s">
        <v>1</v>
      </c>
      <c r="B42" s="2" t="s">
        <v>2</v>
      </c>
      <c r="C42" s="2"/>
      <c r="D42" s="2"/>
      <c r="E42" s="2" t="s">
        <v>3</v>
      </c>
      <c r="F42" s="2"/>
      <c r="G42" s="2"/>
      <c r="H42" s="2" t="s">
        <v>4</v>
      </c>
      <c r="I42" s="2"/>
      <c r="J42" s="2"/>
      <c r="Y42" s="1" t="s">
        <v>1</v>
      </c>
      <c r="Z42" s="2" t="s">
        <v>2</v>
      </c>
      <c r="AA42" s="2"/>
      <c r="AB42" s="2"/>
      <c r="AC42" s="2" t="s">
        <v>3</v>
      </c>
      <c r="AD42" s="2"/>
      <c r="AE42" s="2"/>
      <c r="AF42" s="2" t="s">
        <v>4</v>
      </c>
      <c r="AG42" s="2"/>
      <c r="AH42" s="2"/>
      <c r="AJ42" s="1" t="s">
        <v>1</v>
      </c>
      <c r="AK42" s="2" t="s">
        <v>2</v>
      </c>
      <c r="AL42" s="2"/>
      <c r="AM42" s="2"/>
      <c r="AN42" s="2" t="s">
        <v>3</v>
      </c>
      <c r="AO42" s="2"/>
      <c r="AP42" s="2"/>
      <c r="AQ42" s="2" t="s">
        <v>4</v>
      </c>
      <c r="AR42" s="2"/>
      <c r="AS42" s="2"/>
      <c r="AU42" s="1" t="s">
        <v>1</v>
      </c>
      <c r="AV42" s="2" t="s">
        <v>2</v>
      </c>
      <c r="AW42" s="2"/>
      <c r="AX42" s="2"/>
      <c r="AY42" s="2" t="s">
        <v>3</v>
      </c>
      <c r="AZ42" s="2"/>
      <c r="BA42" s="2"/>
      <c r="BB42" s="2" t="s">
        <v>4</v>
      </c>
      <c r="BC42" s="2"/>
      <c r="BD42" s="2"/>
    </row>
    <row r="43" spans="1:56">
      <c r="A43" s="1" t="s">
        <v>28</v>
      </c>
      <c r="B43" t="s">
        <v>25</v>
      </c>
      <c r="C43" t="s">
        <v>26</v>
      </c>
      <c r="D43" t="s">
        <v>27</v>
      </c>
      <c r="E43" t="s">
        <v>25</v>
      </c>
      <c r="F43" t="s">
        <v>26</v>
      </c>
      <c r="G43" t="s">
        <v>27</v>
      </c>
      <c r="H43" t="s">
        <v>25</v>
      </c>
      <c r="I43" t="s">
        <v>26</v>
      </c>
      <c r="J43" t="s">
        <v>27</v>
      </c>
      <c r="Y43" s="1" t="s">
        <v>28</v>
      </c>
      <c r="Z43" t="s">
        <v>25</v>
      </c>
      <c r="AA43" t="s">
        <v>26</v>
      </c>
      <c r="AB43" t="s">
        <v>27</v>
      </c>
      <c r="AC43" t="s">
        <v>25</v>
      </c>
      <c r="AD43" t="s">
        <v>26</v>
      </c>
      <c r="AE43" t="s">
        <v>27</v>
      </c>
      <c r="AF43" t="s">
        <v>25</v>
      </c>
      <c r="AG43" t="s">
        <v>26</v>
      </c>
      <c r="AH43" t="s">
        <v>27</v>
      </c>
      <c r="AJ43" s="1" t="s">
        <v>28</v>
      </c>
      <c r="AK43" t="s">
        <v>25</v>
      </c>
      <c r="AL43" t="s">
        <v>26</v>
      </c>
      <c r="AM43" t="s">
        <v>27</v>
      </c>
      <c r="AN43" t="s">
        <v>25</v>
      </c>
      <c r="AO43" t="s">
        <v>26</v>
      </c>
      <c r="AP43" t="s">
        <v>27</v>
      </c>
      <c r="AQ43" t="s">
        <v>25</v>
      </c>
      <c r="AR43" t="s">
        <v>26</v>
      </c>
      <c r="AS43" t="s">
        <v>27</v>
      </c>
      <c r="AU43" s="1" t="s">
        <v>28</v>
      </c>
      <c r="AV43" t="s">
        <v>25</v>
      </c>
      <c r="AW43" t="s">
        <v>26</v>
      </c>
      <c r="AX43" t="s">
        <v>27</v>
      </c>
      <c r="AY43" t="s">
        <v>25</v>
      </c>
      <c r="AZ43" t="s">
        <v>26</v>
      </c>
      <c r="BA43" t="s">
        <v>27</v>
      </c>
      <c r="BB43" t="s">
        <v>25</v>
      </c>
      <c r="BC43" t="s">
        <v>26</v>
      </c>
      <c r="BD43" t="s">
        <v>27</v>
      </c>
    </row>
    <row r="44" spans="1:56">
      <c r="A44" t="s">
        <v>29</v>
      </c>
      <c r="B44">
        <v>0.96499999999999997</v>
      </c>
      <c r="C44">
        <v>0.505</v>
      </c>
      <c r="D44">
        <v>0.96299999999999997</v>
      </c>
      <c r="E44">
        <v>1</v>
      </c>
      <c r="F44">
        <v>0.69899999999999995</v>
      </c>
      <c r="G44">
        <v>0.308</v>
      </c>
      <c r="H44">
        <v>1</v>
      </c>
      <c r="I44">
        <v>1E-3</v>
      </c>
      <c r="J44">
        <v>1</v>
      </c>
      <c r="Y44" t="s">
        <v>29</v>
      </c>
      <c r="Z44">
        <v>0.96499999999999997</v>
      </c>
      <c r="AA44">
        <v>0.505</v>
      </c>
      <c r="AB44">
        <v>0.96299999999999997</v>
      </c>
      <c r="AC44">
        <v>1</v>
      </c>
      <c r="AD44">
        <v>0.69899999999999995</v>
      </c>
      <c r="AE44">
        <v>0.308</v>
      </c>
      <c r="AF44">
        <v>1</v>
      </c>
      <c r="AG44">
        <v>1E-3</v>
      </c>
      <c r="AH44">
        <v>1</v>
      </c>
      <c r="AJ44" t="s">
        <v>39</v>
      </c>
      <c r="AK44">
        <v>1</v>
      </c>
      <c r="AL44">
        <v>0.53800000000000003</v>
      </c>
      <c r="AM44">
        <v>1</v>
      </c>
      <c r="AN44">
        <v>1</v>
      </c>
      <c r="AO44">
        <v>0.72199999999999998</v>
      </c>
      <c r="AP44">
        <v>1</v>
      </c>
      <c r="AQ44">
        <v>1</v>
      </c>
      <c r="AR44">
        <v>0</v>
      </c>
      <c r="AS44">
        <v>1</v>
      </c>
      <c r="AU44" t="s">
        <v>40</v>
      </c>
      <c r="AV44">
        <v>1</v>
      </c>
      <c r="AW44">
        <v>0.5</v>
      </c>
      <c r="AX44">
        <v>1</v>
      </c>
      <c r="AY44">
        <v>1</v>
      </c>
      <c r="AZ44">
        <v>0.67700000000000005</v>
      </c>
      <c r="BA44">
        <v>1</v>
      </c>
      <c r="BB44">
        <v>1</v>
      </c>
      <c r="BC44">
        <v>2E-3</v>
      </c>
      <c r="BD44">
        <v>0</v>
      </c>
    </row>
    <row r="45" spans="1:56">
      <c r="A45" t="s">
        <v>30</v>
      </c>
      <c r="B45">
        <v>0.99399999999999999</v>
      </c>
      <c r="C45">
        <v>0.52100000000000002</v>
      </c>
      <c r="D45">
        <v>0.995</v>
      </c>
      <c r="E45">
        <v>0.99</v>
      </c>
      <c r="F45">
        <v>0.70599999999999996</v>
      </c>
      <c r="G45">
        <v>0.995</v>
      </c>
      <c r="H45">
        <v>1</v>
      </c>
      <c r="I45">
        <v>3.0000000000000001E-3</v>
      </c>
      <c r="J45">
        <v>1</v>
      </c>
      <c r="Y45" t="s">
        <v>30</v>
      </c>
      <c r="Z45">
        <v>0.99399999999999999</v>
      </c>
      <c r="AA45">
        <v>0.52100000000000002</v>
      </c>
      <c r="AB45">
        <v>0.995</v>
      </c>
      <c r="AC45">
        <v>0.99</v>
      </c>
      <c r="AD45">
        <v>0.70599999999999996</v>
      </c>
      <c r="AE45">
        <v>0.995</v>
      </c>
      <c r="AF45">
        <v>1</v>
      </c>
      <c r="AG45">
        <v>3.0000000000000001E-3</v>
      </c>
      <c r="AH45">
        <v>1</v>
      </c>
      <c r="AJ45" t="s">
        <v>39</v>
      </c>
      <c r="AK45">
        <v>1</v>
      </c>
      <c r="AL45">
        <v>0.52400000000000002</v>
      </c>
      <c r="AM45">
        <v>0.998</v>
      </c>
      <c r="AN45">
        <v>1</v>
      </c>
      <c r="AO45">
        <v>0.72199999999999998</v>
      </c>
      <c r="AP45">
        <v>0.998</v>
      </c>
      <c r="AQ45">
        <v>1</v>
      </c>
      <c r="AR45">
        <v>0</v>
      </c>
      <c r="AS45">
        <v>0.999999999999995</v>
      </c>
      <c r="AU45" t="s">
        <v>41</v>
      </c>
      <c r="AV45">
        <v>1</v>
      </c>
      <c r="AW45">
        <v>0.52100000000000002</v>
      </c>
      <c r="AX45">
        <v>1</v>
      </c>
      <c r="AY45">
        <v>1</v>
      </c>
      <c r="AZ45">
        <v>0.68899999999999995</v>
      </c>
      <c r="BA45">
        <v>1</v>
      </c>
      <c r="BB45">
        <v>1</v>
      </c>
      <c r="BC45">
        <v>1E-3</v>
      </c>
      <c r="BD45">
        <v>1</v>
      </c>
    </row>
    <row r="46" spans="1:56">
      <c r="A46" t="s">
        <v>31</v>
      </c>
      <c r="B46">
        <v>1</v>
      </c>
      <c r="C46">
        <v>0.48099999999999998</v>
      </c>
      <c r="D46">
        <v>1</v>
      </c>
      <c r="E46">
        <v>1</v>
      </c>
      <c r="F46">
        <v>0.67700000000000005</v>
      </c>
      <c r="G46">
        <v>1</v>
      </c>
      <c r="H46">
        <v>1</v>
      </c>
      <c r="I46">
        <v>0</v>
      </c>
      <c r="J46">
        <v>1</v>
      </c>
      <c r="Y46" t="s">
        <v>31</v>
      </c>
      <c r="Z46">
        <v>1</v>
      </c>
      <c r="AA46">
        <v>0.48099999999999998</v>
      </c>
      <c r="AB46">
        <v>1</v>
      </c>
      <c r="AC46">
        <v>1</v>
      </c>
      <c r="AD46">
        <v>0.67700000000000005</v>
      </c>
      <c r="AE46">
        <v>1</v>
      </c>
      <c r="AF46">
        <v>1</v>
      </c>
      <c r="AG46">
        <v>0</v>
      </c>
      <c r="AH46">
        <v>1</v>
      </c>
      <c r="AJ46" t="s">
        <v>39</v>
      </c>
      <c r="AK46">
        <v>1</v>
      </c>
      <c r="AL46">
        <v>0.52900000000000003</v>
      </c>
      <c r="AM46">
        <v>1</v>
      </c>
      <c r="AN46">
        <v>1</v>
      </c>
      <c r="AO46">
        <v>0.69299999999999995</v>
      </c>
      <c r="AP46">
        <v>1</v>
      </c>
      <c r="AQ46">
        <v>1</v>
      </c>
      <c r="AR46">
        <v>1E-3</v>
      </c>
      <c r="AS46">
        <v>0.999999999999995</v>
      </c>
      <c r="AU46" t="s">
        <v>43</v>
      </c>
      <c r="AV46">
        <v>1</v>
      </c>
      <c r="AW46">
        <v>0.5</v>
      </c>
      <c r="AX46">
        <v>0.999</v>
      </c>
      <c r="AY46">
        <v>1</v>
      </c>
      <c r="AZ46">
        <v>0.70099999999999996</v>
      </c>
      <c r="BA46">
        <v>1</v>
      </c>
      <c r="BB46">
        <v>1</v>
      </c>
      <c r="BC46">
        <v>0</v>
      </c>
      <c r="BD46">
        <v>1</v>
      </c>
    </row>
    <row r="47" spans="1:56">
      <c r="A47" t="s">
        <v>32</v>
      </c>
      <c r="B47">
        <v>1</v>
      </c>
      <c r="C47">
        <v>0.53600000000000003</v>
      </c>
      <c r="D47">
        <v>1</v>
      </c>
      <c r="E47">
        <v>0.999</v>
      </c>
      <c r="F47">
        <v>0.68500000000000005</v>
      </c>
      <c r="G47">
        <v>0.999</v>
      </c>
      <c r="H47">
        <v>1</v>
      </c>
      <c r="I47">
        <v>0</v>
      </c>
      <c r="J47">
        <v>0.71099999999999997</v>
      </c>
      <c r="Y47" t="s">
        <v>32</v>
      </c>
      <c r="Z47">
        <v>1</v>
      </c>
      <c r="AA47">
        <v>0.53600000000000003</v>
      </c>
      <c r="AB47">
        <v>1</v>
      </c>
      <c r="AC47">
        <v>0.999</v>
      </c>
      <c r="AD47">
        <v>0.68500000000000005</v>
      </c>
      <c r="AE47">
        <v>0.999</v>
      </c>
      <c r="AF47">
        <v>1</v>
      </c>
      <c r="AG47">
        <v>0</v>
      </c>
      <c r="AH47">
        <v>0.71099999999999997</v>
      </c>
      <c r="AJ47" t="s">
        <v>39</v>
      </c>
      <c r="AK47">
        <v>1</v>
      </c>
      <c r="AL47">
        <v>0.51</v>
      </c>
      <c r="AM47">
        <v>1</v>
      </c>
      <c r="AN47">
        <v>1</v>
      </c>
      <c r="AO47">
        <v>0.66900000000000004</v>
      </c>
      <c r="AP47">
        <v>1</v>
      </c>
      <c r="AQ47">
        <v>1</v>
      </c>
      <c r="AR47">
        <v>1E-3</v>
      </c>
      <c r="AS47">
        <v>1</v>
      </c>
      <c r="AU47" t="s">
        <v>44</v>
      </c>
      <c r="AV47">
        <v>0.97699999999999998</v>
      </c>
      <c r="AW47">
        <v>0.4</v>
      </c>
      <c r="AX47">
        <v>0.98299999999999998</v>
      </c>
      <c r="AY47">
        <v>1</v>
      </c>
      <c r="AZ47">
        <v>0.71799999999999997</v>
      </c>
      <c r="BA47">
        <v>1</v>
      </c>
      <c r="BB47">
        <v>1</v>
      </c>
      <c r="BC47">
        <v>1E-3</v>
      </c>
      <c r="BD47">
        <v>0.97599999999999998</v>
      </c>
    </row>
    <row r="48" spans="1:56">
      <c r="A48" t="s">
        <v>33</v>
      </c>
      <c r="B48">
        <v>0.92400000000000004</v>
      </c>
      <c r="C48">
        <v>0.309</v>
      </c>
      <c r="D48">
        <v>0.94399999999999995</v>
      </c>
      <c r="E48">
        <v>0.94699999999999995</v>
      </c>
      <c r="F48">
        <v>0.64900000000000002</v>
      </c>
      <c r="G48">
        <v>0.97299999999999998</v>
      </c>
      <c r="H48">
        <v>1</v>
      </c>
      <c r="I48">
        <v>0</v>
      </c>
      <c r="J48">
        <v>0.97699999999999998</v>
      </c>
      <c r="Y48" t="s">
        <v>33</v>
      </c>
      <c r="Z48">
        <v>0.92400000000000004</v>
      </c>
      <c r="AA48">
        <v>0.309</v>
      </c>
      <c r="AB48">
        <v>0.94399999999999995</v>
      </c>
      <c r="AC48">
        <v>0.94699999999999995</v>
      </c>
      <c r="AD48">
        <v>0.64900000000000002</v>
      </c>
      <c r="AE48">
        <v>0.97299999999999998</v>
      </c>
      <c r="AF48">
        <v>1</v>
      </c>
      <c r="AG48">
        <v>0</v>
      </c>
      <c r="AH48">
        <v>0.97699999999999998</v>
      </c>
      <c r="AJ48" t="s">
        <v>39</v>
      </c>
      <c r="AK48">
        <v>1</v>
      </c>
      <c r="AL48">
        <v>0.52800000000000002</v>
      </c>
      <c r="AM48">
        <v>1</v>
      </c>
      <c r="AN48">
        <v>1</v>
      </c>
      <c r="AO48">
        <v>0.68100000000000005</v>
      </c>
      <c r="AP48">
        <v>0.999</v>
      </c>
      <c r="AQ48">
        <v>1</v>
      </c>
      <c r="AR48">
        <v>0</v>
      </c>
      <c r="AS48">
        <v>1</v>
      </c>
      <c r="AU48" t="s">
        <v>45</v>
      </c>
      <c r="AV48">
        <v>1</v>
      </c>
      <c r="AW48">
        <v>0.437</v>
      </c>
      <c r="AX48">
        <v>1</v>
      </c>
      <c r="AY48">
        <v>1</v>
      </c>
      <c r="AZ48">
        <v>0.67</v>
      </c>
      <c r="BA48">
        <v>1</v>
      </c>
      <c r="BB48">
        <v>1</v>
      </c>
      <c r="BC48">
        <v>3.0000000000000001E-3</v>
      </c>
      <c r="BD48">
        <v>1</v>
      </c>
    </row>
    <row r="49" spans="1:56">
      <c r="A49" t="s">
        <v>34</v>
      </c>
      <c r="B49">
        <v>1</v>
      </c>
      <c r="C49">
        <v>0.52200000000000002</v>
      </c>
      <c r="D49">
        <v>1</v>
      </c>
      <c r="E49">
        <v>0.94599999999999995</v>
      </c>
      <c r="F49">
        <v>0.68</v>
      </c>
      <c r="G49">
        <v>0.95399999999999996</v>
      </c>
      <c r="H49">
        <v>0.94</v>
      </c>
      <c r="I49">
        <v>0</v>
      </c>
      <c r="J49">
        <v>1</v>
      </c>
      <c r="Y49" t="s">
        <v>34</v>
      </c>
      <c r="Z49">
        <v>1</v>
      </c>
      <c r="AA49">
        <v>0.52200000000000002</v>
      </c>
      <c r="AB49">
        <v>1</v>
      </c>
      <c r="AC49">
        <v>0.94599999999999995</v>
      </c>
      <c r="AD49">
        <v>0.68</v>
      </c>
      <c r="AE49">
        <v>0.95399999999999996</v>
      </c>
      <c r="AF49">
        <v>0.94</v>
      </c>
      <c r="AG49">
        <v>0</v>
      </c>
      <c r="AH49">
        <v>1</v>
      </c>
      <c r="AJ49" t="s">
        <v>39</v>
      </c>
      <c r="AK49">
        <v>1</v>
      </c>
      <c r="AL49">
        <v>0.504</v>
      </c>
      <c r="AM49">
        <v>1</v>
      </c>
      <c r="AN49">
        <v>1</v>
      </c>
      <c r="AO49">
        <v>0.68200000000000005</v>
      </c>
      <c r="AP49">
        <v>1</v>
      </c>
      <c r="AQ49">
        <v>1</v>
      </c>
      <c r="AR49">
        <v>0</v>
      </c>
      <c r="AS49">
        <v>0.999</v>
      </c>
      <c r="AU49" t="s">
        <v>46</v>
      </c>
      <c r="AV49">
        <v>1</v>
      </c>
      <c r="AW49">
        <v>0.36</v>
      </c>
      <c r="AX49">
        <v>1</v>
      </c>
      <c r="AY49">
        <v>1</v>
      </c>
      <c r="AZ49">
        <v>0.60199999999999998</v>
      </c>
      <c r="BA49">
        <v>1</v>
      </c>
      <c r="BB49">
        <v>1</v>
      </c>
      <c r="BC49">
        <v>0</v>
      </c>
      <c r="BD49">
        <v>1</v>
      </c>
    </row>
    <row r="50" spans="1:56" ht="15">
      <c r="A50" t="s">
        <v>35</v>
      </c>
      <c r="B50">
        <v>1</v>
      </c>
      <c r="C50">
        <v>0.52200000000000002</v>
      </c>
      <c r="D50">
        <v>0.996</v>
      </c>
      <c r="E50">
        <v>1</v>
      </c>
      <c r="F50">
        <v>0.71499999999999997</v>
      </c>
      <c r="G50">
        <v>1</v>
      </c>
      <c r="H50">
        <v>1</v>
      </c>
      <c r="I50">
        <v>2E-3</v>
      </c>
      <c r="J50">
        <v>1</v>
      </c>
      <c r="M50" s="1" t="s">
        <v>1</v>
      </c>
      <c r="N50" s="2" t="s">
        <v>2</v>
      </c>
      <c r="O50" s="2"/>
      <c r="P50" s="2"/>
      <c r="Q50" s="2" t="s">
        <v>3</v>
      </c>
      <c r="R50" s="2"/>
      <c r="S50" s="2"/>
      <c r="T50" s="2" t="s">
        <v>4</v>
      </c>
      <c r="U50" s="2"/>
      <c r="V50" s="2"/>
      <c r="Y50" t="s">
        <v>35</v>
      </c>
      <c r="Z50">
        <v>1</v>
      </c>
      <c r="AA50">
        <v>0.52200000000000002</v>
      </c>
      <c r="AB50">
        <v>0.996</v>
      </c>
      <c r="AC50">
        <v>1</v>
      </c>
      <c r="AD50">
        <v>0.71499999999999997</v>
      </c>
      <c r="AE50">
        <v>1</v>
      </c>
      <c r="AF50">
        <v>1</v>
      </c>
      <c r="AG50">
        <v>2E-3</v>
      </c>
      <c r="AH50">
        <v>1</v>
      </c>
      <c r="AJ50" s="56" t="s">
        <v>184</v>
      </c>
      <c r="AK50">
        <v>1</v>
      </c>
      <c r="AL50">
        <v>0.522166666666667</v>
      </c>
      <c r="AM50">
        <v>0.99966666666666704</v>
      </c>
      <c r="AN50">
        <v>1</v>
      </c>
      <c r="AO50">
        <v>0.69483333333333297</v>
      </c>
      <c r="AP50">
        <v>0.99950000000000006</v>
      </c>
      <c r="AQ50">
        <v>1</v>
      </c>
      <c r="AR50">
        <v>3.33333333333333E-4</v>
      </c>
      <c r="AS50">
        <v>0.99983333333333202</v>
      </c>
      <c r="AU50" t="s">
        <v>47</v>
      </c>
      <c r="AV50">
        <v>1</v>
      </c>
      <c r="AW50">
        <v>0.32100000000000001</v>
      </c>
      <c r="AX50">
        <v>1</v>
      </c>
      <c r="AY50">
        <v>1</v>
      </c>
      <c r="AZ50">
        <v>0.51400000000000001</v>
      </c>
      <c r="BA50">
        <v>1</v>
      </c>
      <c r="BB50">
        <v>1</v>
      </c>
      <c r="BC50">
        <v>0</v>
      </c>
      <c r="BD50">
        <v>1</v>
      </c>
    </row>
    <row r="51" spans="1:56">
      <c r="A51" t="s">
        <v>36</v>
      </c>
      <c r="B51">
        <v>0.996</v>
      </c>
      <c r="C51">
        <v>0.47</v>
      </c>
      <c r="D51">
        <v>1</v>
      </c>
      <c r="E51">
        <v>1</v>
      </c>
      <c r="F51">
        <v>0.65700000000000003</v>
      </c>
      <c r="G51">
        <v>1</v>
      </c>
      <c r="H51">
        <v>1</v>
      </c>
      <c r="I51">
        <v>0</v>
      </c>
      <c r="J51">
        <v>1</v>
      </c>
      <c r="M51" s="1"/>
      <c r="N51" t="s">
        <v>25</v>
      </c>
      <c r="O51" t="s">
        <v>26</v>
      </c>
      <c r="P51" t="s">
        <v>27</v>
      </c>
      <c r="Q51" t="s">
        <v>25</v>
      </c>
      <c r="R51" t="s">
        <v>26</v>
      </c>
      <c r="S51" t="s">
        <v>27</v>
      </c>
      <c r="T51" t="s">
        <v>25</v>
      </c>
      <c r="U51" t="s">
        <v>26</v>
      </c>
      <c r="V51" t="s">
        <v>27</v>
      </c>
      <c r="Y51" t="s">
        <v>36</v>
      </c>
      <c r="Z51">
        <v>0.996</v>
      </c>
      <c r="AA51">
        <v>0.47</v>
      </c>
      <c r="AB51">
        <v>1</v>
      </c>
      <c r="AC51">
        <v>1</v>
      </c>
      <c r="AD51">
        <v>0.65700000000000003</v>
      </c>
      <c r="AE51">
        <v>1</v>
      </c>
      <c r="AF51">
        <v>1</v>
      </c>
      <c r="AG51">
        <v>0</v>
      </c>
      <c r="AH51">
        <v>1</v>
      </c>
      <c r="AU51" t="s">
        <v>48</v>
      </c>
      <c r="AV51">
        <v>1</v>
      </c>
      <c r="AW51">
        <v>0.501</v>
      </c>
      <c r="AX51">
        <v>1</v>
      </c>
      <c r="AY51">
        <v>1</v>
      </c>
      <c r="AZ51">
        <v>0.66600000000000004</v>
      </c>
      <c r="BA51">
        <v>1</v>
      </c>
      <c r="BB51">
        <v>1</v>
      </c>
      <c r="BC51">
        <v>1E-3</v>
      </c>
      <c r="BD51">
        <v>1</v>
      </c>
    </row>
    <row r="52" spans="1:56">
      <c r="A52" t="s">
        <v>37</v>
      </c>
      <c r="B52">
        <v>0.996</v>
      </c>
      <c r="C52">
        <v>0.54600000000000004</v>
      </c>
      <c r="D52">
        <v>0.999</v>
      </c>
      <c r="E52">
        <v>1</v>
      </c>
      <c r="F52">
        <v>0.72899999999999998</v>
      </c>
      <c r="G52">
        <v>1</v>
      </c>
      <c r="H52">
        <v>1</v>
      </c>
      <c r="I52">
        <v>3.0000000000000001E-3</v>
      </c>
      <c r="J52">
        <v>1</v>
      </c>
      <c r="L52" s="2" t="s">
        <v>2</v>
      </c>
      <c r="M52" t="s">
        <v>5</v>
      </c>
      <c r="N52">
        <v>0.998</v>
      </c>
      <c r="O52">
        <v>0.49743999999999999</v>
      </c>
      <c r="P52">
        <v>0.99795999999999996</v>
      </c>
      <c r="Q52">
        <v>0.99528000000000005</v>
      </c>
      <c r="R52">
        <v>0.67779999999999996</v>
      </c>
      <c r="S52">
        <v>0.96892</v>
      </c>
      <c r="T52">
        <v>0.99760000000000004</v>
      </c>
      <c r="U52">
        <v>8.8000000000000003E-4</v>
      </c>
      <c r="V52">
        <v>0.94652000000000003</v>
      </c>
      <c r="Y52" t="s">
        <v>37</v>
      </c>
      <c r="Z52">
        <v>0.996</v>
      </c>
      <c r="AA52">
        <v>0.54600000000000004</v>
      </c>
      <c r="AB52">
        <v>0.999</v>
      </c>
      <c r="AC52">
        <v>1</v>
      </c>
      <c r="AD52">
        <v>0.72899999999999998</v>
      </c>
      <c r="AE52">
        <v>1</v>
      </c>
      <c r="AF52">
        <v>1</v>
      </c>
      <c r="AG52">
        <v>3.0000000000000001E-3</v>
      </c>
      <c r="AH52">
        <v>1</v>
      </c>
      <c r="AU52" t="s">
        <v>49</v>
      </c>
      <c r="AV52">
        <v>1</v>
      </c>
      <c r="AW52">
        <v>0.50700000000000001</v>
      </c>
      <c r="AX52">
        <v>1</v>
      </c>
      <c r="AY52">
        <v>1</v>
      </c>
      <c r="AZ52">
        <v>0.69899999999999995</v>
      </c>
      <c r="BA52">
        <v>1</v>
      </c>
      <c r="BB52">
        <v>1</v>
      </c>
      <c r="BC52">
        <v>1E-3</v>
      </c>
      <c r="BD52">
        <v>1</v>
      </c>
    </row>
    <row r="53" spans="1:56" ht="15">
      <c r="A53" t="s">
        <v>38</v>
      </c>
      <c r="B53">
        <v>1</v>
      </c>
      <c r="C53">
        <v>0.50700000000000001</v>
      </c>
      <c r="D53">
        <v>1</v>
      </c>
      <c r="E53">
        <v>1</v>
      </c>
      <c r="F53">
        <v>0.64300000000000002</v>
      </c>
      <c r="G53">
        <v>0.997</v>
      </c>
      <c r="H53">
        <v>1</v>
      </c>
      <c r="I53">
        <v>2E-3</v>
      </c>
      <c r="J53">
        <v>1</v>
      </c>
      <c r="L53" s="2"/>
      <c r="M53" t="s">
        <v>28</v>
      </c>
      <c r="N53">
        <v>0.99407999999999996</v>
      </c>
      <c r="O53">
        <v>0.48396</v>
      </c>
      <c r="P53">
        <v>0.99507999999999996</v>
      </c>
      <c r="Q53">
        <v>0.99528000000000005</v>
      </c>
      <c r="R53">
        <v>0.67779999999999996</v>
      </c>
      <c r="S53">
        <v>0.96892</v>
      </c>
      <c r="T53">
        <v>0.99760000000000004</v>
      </c>
      <c r="U53">
        <v>8.8000000000000003E-4</v>
      </c>
      <c r="V53">
        <v>0.94652000000000003</v>
      </c>
      <c r="Y53" t="s">
        <v>38</v>
      </c>
      <c r="Z53">
        <v>1</v>
      </c>
      <c r="AA53">
        <v>0.50700000000000001</v>
      </c>
      <c r="AB53">
        <v>1</v>
      </c>
      <c r="AC53">
        <v>1</v>
      </c>
      <c r="AD53">
        <v>0.64300000000000002</v>
      </c>
      <c r="AE53">
        <v>0.997</v>
      </c>
      <c r="AF53">
        <v>1</v>
      </c>
      <c r="AG53">
        <v>2E-3</v>
      </c>
      <c r="AH53">
        <v>1</v>
      </c>
      <c r="AU53" s="56" t="s">
        <v>184</v>
      </c>
      <c r="AV53">
        <v>0.99744444444444402</v>
      </c>
      <c r="AW53">
        <v>0.44966666666666699</v>
      </c>
      <c r="AX53">
        <v>0.998</v>
      </c>
      <c r="AY53">
        <v>1</v>
      </c>
      <c r="AZ53">
        <v>0.65955555555555601</v>
      </c>
      <c r="BA53">
        <v>1</v>
      </c>
      <c r="BB53">
        <v>1</v>
      </c>
      <c r="BC53">
        <v>1E-3</v>
      </c>
      <c r="BD53">
        <v>0.88622222222222202</v>
      </c>
    </row>
    <row r="54" spans="1:56">
      <c r="A54" t="s">
        <v>39</v>
      </c>
      <c r="B54">
        <v>1</v>
      </c>
      <c r="C54">
        <v>0.53800000000000003</v>
      </c>
      <c r="D54">
        <v>1</v>
      </c>
      <c r="E54">
        <v>1</v>
      </c>
      <c r="F54">
        <v>0.72199999999999998</v>
      </c>
      <c r="G54">
        <v>1</v>
      </c>
      <c r="H54">
        <v>1</v>
      </c>
      <c r="I54">
        <v>0</v>
      </c>
      <c r="J54">
        <v>1</v>
      </c>
      <c r="L54" s="2"/>
      <c r="M54" t="s">
        <v>50</v>
      </c>
      <c r="N54">
        <v>0.78495999999999999</v>
      </c>
      <c r="O54">
        <v>0.33035999999999999</v>
      </c>
      <c r="P54">
        <v>0.81732000000000005</v>
      </c>
      <c r="Q54">
        <v>0.95716000000000001</v>
      </c>
      <c r="R54">
        <v>0.66700000000000004</v>
      </c>
      <c r="S54">
        <v>0.94252000000000002</v>
      </c>
      <c r="T54">
        <v>0.99760000000000004</v>
      </c>
      <c r="U54">
        <v>8.8000000000000003E-4</v>
      </c>
      <c r="V54">
        <v>0.94652000000000003</v>
      </c>
      <c r="Y54" t="s">
        <v>39</v>
      </c>
      <c r="Z54">
        <v>1</v>
      </c>
      <c r="AA54">
        <v>0.53800000000000003</v>
      </c>
      <c r="AB54">
        <v>1</v>
      </c>
      <c r="AC54">
        <v>1</v>
      </c>
      <c r="AD54">
        <v>0.72199999999999998</v>
      </c>
      <c r="AE54">
        <v>1</v>
      </c>
      <c r="AF54">
        <v>1</v>
      </c>
      <c r="AG54">
        <v>0</v>
      </c>
      <c r="AH54">
        <v>1</v>
      </c>
    </row>
    <row r="55" spans="1:56" ht="15">
      <c r="A55" t="s">
        <v>39</v>
      </c>
      <c r="B55">
        <v>1</v>
      </c>
      <c r="C55">
        <v>0.52400000000000002</v>
      </c>
      <c r="D55">
        <v>0.998</v>
      </c>
      <c r="E55">
        <v>1</v>
      </c>
      <c r="F55">
        <v>0.72199999999999998</v>
      </c>
      <c r="G55">
        <v>0.998</v>
      </c>
      <c r="H55">
        <v>1</v>
      </c>
      <c r="I55">
        <v>0</v>
      </c>
      <c r="J55">
        <v>0.999999999999995</v>
      </c>
      <c r="L55" s="2"/>
      <c r="M55" t="s">
        <v>72</v>
      </c>
      <c r="N55">
        <v>0.46095999999999998</v>
      </c>
      <c r="O55">
        <v>0.18715999999999999</v>
      </c>
      <c r="P55">
        <v>0.4824</v>
      </c>
      <c r="Q55">
        <v>0.56940000000000002</v>
      </c>
      <c r="R55">
        <v>0.45144000000000001</v>
      </c>
      <c r="S55">
        <v>0.57084000000000001</v>
      </c>
      <c r="T55">
        <v>0.88012000000000001</v>
      </c>
      <c r="U55">
        <v>7.3800000000000005E-4</v>
      </c>
      <c r="V55">
        <v>0.56866666666666699</v>
      </c>
      <c r="Y55" s="56" t="s">
        <v>184</v>
      </c>
      <c r="Z55">
        <v>0.98863636363636398</v>
      </c>
      <c r="AA55">
        <v>0.49609090909090903</v>
      </c>
      <c r="AB55">
        <v>0.99063636363636398</v>
      </c>
      <c r="AC55">
        <v>0.98927272727272697</v>
      </c>
      <c r="AD55">
        <v>0.68745454545454499</v>
      </c>
      <c r="AE55">
        <v>0.92963636363636404</v>
      </c>
      <c r="AF55">
        <v>0.99454545454545495</v>
      </c>
      <c r="AG55">
        <v>1E-3</v>
      </c>
      <c r="AH55">
        <v>0.97163636363636396</v>
      </c>
    </row>
    <row r="56" spans="1:56">
      <c r="A56" t="s">
        <v>39</v>
      </c>
      <c r="B56">
        <v>1</v>
      </c>
      <c r="C56">
        <v>0.52900000000000003</v>
      </c>
      <c r="D56">
        <v>1</v>
      </c>
      <c r="E56">
        <v>1</v>
      </c>
      <c r="F56">
        <v>0.69299999999999995</v>
      </c>
      <c r="G56">
        <v>1</v>
      </c>
      <c r="H56">
        <v>1</v>
      </c>
      <c r="I56">
        <v>1E-3</v>
      </c>
      <c r="J56">
        <v>0.999999999999995</v>
      </c>
      <c r="L56" s="2" t="s">
        <v>3</v>
      </c>
      <c r="M56" t="s">
        <v>5</v>
      </c>
      <c r="N56">
        <v>0.99528000000000005</v>
      </c>
      <c r="O56">
        <v>0.67779999999999996</v>
      </c>
      <c r="P56">
        <v>0.96892</v>
      </c>
    </row>
    <row r="57" spans="1:56">
      <c r="A57" t="s">
        <v>39</v>
      </c>
      <c r="B57">
        <v>1</v>
      </c>
      <c r="C57">
        <v>0.51</v>
      </c>
      <c r="D57">
        <v>1</v>
      </c>
      <c r="E57">
        <v>1</v>
      </c>
      <c r="F57">
        <v>0.66900000000000004</v>
      </c>
      <c r="G57">
        <v>1</v>
      </c>
      <c r="H57">
        <v>1</v>
      </c>
      <c r="I57">
        <v>1E-3</v>
      </c>
      <c r="J57">
        <v>1</v>
      </c>
      <c r="L57" s="2"/>
      <c r="M57" t="s">
        <v>28</v>
      </c>
      <c r="N57">
        <v>0.99528000000000005</v>
      </c>
      <c r="O57">
        <v>0.67779999999999996</v>
      </c>
      <c r="P57">
        <v>0.96892</v>
      </c>
    </row>
    <row r="58" spans="1:56">
      <c r="A58" t="s">
        <v>39</v>
      </c>
      <c r="B58">
        <v>1</v>
      </c>
      <c r="C58">
        <v>0.52800000000000002</v>
      </c>
      <c r="D58">
        <v>1</v>
      </c>
      <c r="E58">
        <v>1</v>
      </c>
      <c r="F58">
        <v>0.68100000000000005</v>
      </c>
      <c r="G58">
        <v>0.999</v>
      </c>
      <c r="H58">
        <v>1</v>
      </c>
      <c r="I58">
        <v>0</v>
      </c>
      <c r="J58">
        <v>1</v>
      </c>
      <c r="L58" s="2"/>
      <c r="M58" t="s">
        <v>50</v>
      </c>
      <c r="N58">
        <v>0.95716000000000001</v>
      </c>
      <c r="O58">
        <v>0.66700000000000004</v>
      </c>
      <c r="P58">
        <v>0.94252000000000002</v>
      </c>
    </row>
    <row r="59" spans="1:56">
      <c r="A59" t="s">
        <v>39</v>
      </c>
      <c r="B59">
        <v>1</v>
      </c>
      <c r="C59">
        <v>0.504</v>
      </c>
      <c r="D59">
        <v>1</v>
      </c>
      <c r="E59">
        <v>1</v>
      </c>
      <c r="F59">
        <v>0.68200000000000005</v>
      </c>
      <c r="G59">
        <v>1</v>
      </c>
      <c r="H59">
        <v>1</v>
      </c>
      <c r="I59">
        <v>0</v>
      </c>
      <c r="J59">
        <v>0.999</v>
      </c>
      <c r="L59" s="2"/>
      <c r="M59" t="s">
        <v>72</v>
      </c>
      <c r="N59">
        <v>0.56940000000000002</v>
      </c>
      <c r="O59">
        <v>0.45144000000000001</v>
      </c>
      <c r="P59">
        <v>0.57084000000000001</v>
      </c>
    </row>
    <row r="60" spans="1:56">
      <c r="A60" t="s">
        <v>40</v>
      </c>
      <c r="B60">
        <v>1</v>
      </c>
      <c r="C60">
        <v>0.5</v>
      </c>
      <c r="D60">
        <v>1</v>
      </c>
      <c r="E60">
        <v>1</v>
      </c>
      <c r="F60">
        <v>0.67700000000000005</v>
      </c>
      <c r="G60">
        <v>1</v>
      </c>
      <c r="H60">
        <v>1</v>
      </c>
      <c r="I60">
        <v>2E-3</v>
      </c>
      <c r="J60">
        <v>0</v>
      </c>
      <c r="L60" s="2" t="s">
        <v>4</v>
      </c>
      <c r="M60" t="s">
        <v>5</v>
      </c>
      <c r="N60">
        <v>0.99760000000000004</v>
      </c>
      <c r="O60">
        <v>8.8000000000000003E-4</v>
      </c>
      <c r="P60">
        <v>0.94652000000000003</v>
      </c>
    </row>
    <row r="61" spans="1:56">
      <c r="A61" t="s">
        <v>41</v>
      </c>
      <c r="B61">
        <v>1</v>
      </c>
      <c r="C61">
        <v>0.52100000000000002</v>
      </c>
      <c r="D61">
        <v>1</v>
      </c>
      <c r="E61">
        <v>1</v>
      </c>
      <c r="F61">
        <v>0.68899999999999995</v>
      </c>
      <c r="G61">
        <v>1</v>
      </c>
      <c r="H61">
        <v>1</v>
      </c>
      <c r="I61">
        <v>1E-3</v>
      </c>
      <c r="J61">
        <v>1</v>
      </c>
      <c r="L61" s="2"/>
      <c r="M61" t="s">
        <v>28</v>
      </c>
      <c r="N61">
        <v>0.99760000000000004</v>
      </c>
      <c r="O61">
        <v>8.8000000000000003E-4</v>
      </c>
      <c r="P61">
        <v>0.94652000000000003</v>
      </c>
    </row>
    <row r="62" spans="1:56">
      <c r="A62" t="s">
        <v>43</v>
      </c>
      <c r="B62">
        <v>1</v>
      </c>
      <c r="C62">
        <v>0.5</v>
      </c>
      <c r="D62">
        <v>0.999</v>
      </c>
      <c r="E62">
        <v>1</v>
      </c>
      <c r="F62">
        <v>0.70099999999999996</v>
      </c>
      <c r="G62">
        <v>1</v>
      </c>
      <c r="H62">
        <v>1</v>
      </c>
      <c r="I62">
        <v>0</v>
      </c>
      <c r="J62">
        <v>1</v>
      </c>
      <c r="L62" s="2"/>
      <c r="M62" t="s">
        <v>50</v>
      </c>
      <c r="N62">
        <v>0.99760000000000004</v>
      </c>
      <c r="O62">
        <v>8.8000000000000003E-4</v>
      </c>
      <c r="P62">
        <v>0.94652000000000003</v>
      </c>
    </row>
    <row r="63" spans="1:56">
      <c r="A63" t="s">
        <v>44</v>
      </c>
      <c r="B63">
        <v>0.97699999999999998</v>
      </c>
      <c r="C63">
        <v>0.4</v>
      </c>
      <c r="D63">
        <v>0.98299999999999998</v>
      </c>
      <c r="E63">
        <v>1</v>
      </c>
      <c r="F63">
        <v>0.71799999999999997</v>
      </c>
      <c r="G63">
        <v>1</v>
      </c>
      <c r="H63">
        <v>1</v>
      </c>
      <c r="I63">
        <v>1E-3</v>
      </c>
      <c r="J63">
        <v>0.97599999999999998</v>
      </c>
      <c r="L63" s="2"/>
      <c r="M63" t="s">
        <v>72</v>
      </c>
      <c r="N63">
        <v>0.88012000000000001</v>
      </c>
      <c r="O63">
        <v>7.3800000000000005E-4</v>
      </c>
      <c r="P63">
        <v>0.56866666666666699</v>
      </c>
    </row>
    <row r="64" spans="1:56">
      <c r="A64" t="s">
        <v>45</v>
      </c>
      <c r="B64">
        <v>1</v>
      </c>
      <c r="C64">
        <v>0.437</v>
      </c>
      <c r="D64">
        <v>1</v>
      </c>
      <c r="E64">
        <v>1</v>
      </c>
      <c r="F64">
        <v>0.67</v>
      </c>
      <c r="G64">
        <v>1</v>
      </c>
      <c r="H64">
        <v>1</v>
      </c>
      <c r="I64">
        <v>3.0000000000000001E-3</v>
      </c>
      <c r="J64">
        <v>1</v>
      </c>
    </row>
    <row r="65" spans="1:25">
      <c r="A65" t="s">
        <v>46</v>
      </c>
      <c r="B65">
        <v>1</v>
      </c>
      <c r="C65">
        <v>0.36</v>
      </c>
      <c r="D65">
        <v>1</v>
      </c>
      <c r="E65">
        <v>1</v>
      </c>
      <c r="F65">
        <v>0.60199999999999998</v>
      </c>
      <c r="G65">
        <v>1</v>
      </c>
      <c r="H65">
        <v>1</v>
      </c>
      <c r="I65">
        <v>0</v>
      </c>
      <c r="J65">
        <v>1</v>
      </c>
    </row>
    <row r="66" spans="1:25">
      <c r="A66" t="s">
        <v>47</v>
      </c>
      <c r="B66">
        <v>1</v>
      </c>
      <c r="C66">
        <v>0.32100000000000001</v>
      </c>
      <c r="D66">
        <v>1</v>
      </c>
      <c r="E66">
        <v>1</v>
      </c>
      <c r="F66">
        <v>0.51400000000000001</v>
      </c>
      <c r="G66">
        <v>1</v>
      </c>
      <c r="H66">
        <v>1</v>
      </c>
      <c r="I66">
        <v>0</v>
      </c>
      <c r="J66">
        <v>1</v>
      </c>
    </row>
    <row r="67" spans="1:25">
      <c r="A67" t="s">
        <v>48</v>
      </c>
      <c r="B67">
        <v>1</v>
      </c>
      <c r="C67">
        <v>0.501</v>
      </c>
      <c r="D67">
        <v>1</v>
      </c>
      <c r="E67">
        <v>1</v>
      </c>
      <c r="F67">
        <v>0.66600000000000004</v>
      </c>
      <c r="G67">
        <v>1</v>
      </c>
      <c r="H67">
        <v>1</v>
      </c>
      <c r="I67">
        <v>1E-3</v>
      </c>
      <c r="J67">
        <v>1</v>
      </c>
    </row>
    <row r="68" spans="1:25">
      <c r="A68" t="s">
        <v>49</v>
      </c>
      <c r="B68">
        <v>1</v>
      </c>
      <c r="C68">
        <v>0.50700000000000001</v>
      </c>
      <c r="D68">
        <v>1</v>
      </c>
      <c r="E68">
        <v>1</v>
      </c>
      <c r="F68">
        <v>0.69899999999999995</v>
      </c>
      <c r="G68">
        <v>1</v>
      </c>
      <c r="H68">
        <v>1</v>
      </c>
      <c r="I68">
        <v>1E-3</v>
      </c>
      <c r="J68">
        <v>1</v>
      </c>
    </row>
    <row r="69" spans="1:25" ht="15">
      <c r="A69" s="56" t="s">
        <v>184</v>
      </c>
      <c r="B69">
        <v>0.99407999999999996</v>
      </c>
      <c r="C69">
        <v>0.48396</v>
      </c>
      <c r="D69">
        <v>0.99507999999999996</v>
      </c>
      <c r="E69">
        <v>0.99528000000000005</v>
      </c>
      <c r="F69">
        <v>0.67779999999999996</v>
      </c>
      <c r="G69">
        <v>0.96892</v>
      </c>
      <c r="H69">
        <v>0.99760000000000004</v>
      </c>
      <c r="I69">
        <v>8.8000000000000003E-4</v>
      </c>
      <c r="J69">
        <v>0.94652000000000003</v>
      </c>
      <c r="Y69" s="56"/>
    </row>
    <row r="81" spans="1:56">
      <c r="A81" s="1" t="s">
        <v>1</v>
      </c>
      <c r="B81" s="2" t="s">
        <v>2</v>
      </c>
      <c r="C81" s="2"/>
      <c r="D81" s="2"/>
      <c r="E81" s="2" t="s">
        <v>3</v>
      </c>
      <c r="F81" s="2"/>
      <c r="G81" s="2"/>
      <c r="H81" s="2" t="s">
        <v>4</v>
      </c>
      <c r="I81" s="2"/>
      <c r="J81" s="2"/>
      <c r="Y81" s="1" t="s">
        <v>1</v>
      </c>
      <c r="Z81" s="2" t="s">
        <v>2</v>
      </c>
      <c r="AA81" s="2"/>
      <c r="AB81" s="2"/>
      <c r="AC81" s="2" t="s">
        <v>3</v>
      </c>
      <c r="AD81" s="2"/>
      <c r="AE81" s="2"/>
      <c r="AF81" s="2" t="s">
        <v>4</v>
      </c>
      <c r="AG81" s="2"/>
      <c r="AH81" s="2"/>
      <c r="AJ81" s="1" t="s">
        <v>1</v>
      </c>
      <c r="AK81" s="2" t="s">
        <v>2</v>
      </c>
      <c r="AL81" s="2"/>
      <c r="AM81" s="2"/>
      <c r="AN81" s="2" t="s">
        <v>3</v>
      </c>
      <c r="AO81" s="2"/>
      <c r="AP81" s="2"/>
      <c r="AQ81" s="2" t="s">
        <v>4</v>
      </c>
      <c r="AR81" s="2"/>
      <c r="AS81" s="2"/>
      <c r="AU81" s="1" t="s">
        <v>1</v>
      </c>
      <c r="AV81" s="2" t="s">
        <v>2</v>
      </c>
      <c r="AW81" s="2"/>
      <c r="AX81" s="2"/>
      <c r="AY81" s="2" t="s">
        <v>3</v>
      </c>
      <c r="AZ81" s="2"/>
      <c r="BA81" s="2"/>
      <c r="BB81" s="2" t="s">
        <v>4</v>
      </c>
      <c r="BC81" s="2"/>
      <c r="BD81" s="2"/>
    </row>
    <row r="82" spans="1:56">
      <c r="A82" s="1" t="s">
        <v>50</v>
      </c>
      <c r="B82" t="s">
        <v>25</v>
      </c>
      <c r="C82" t="s">
        <v>26</v>
      </c>
      <c r="D82" t="s">
        <v>27</v>
      </c>
      <c r="E82" t="s">
        <v>25</v>
      </c>
      <c r="F82" t="s">
        <v>26</v>
      </c>
      <c r="G82" t="s">
        <v>27</v>
      </c>
      <c r="H82" t="s">
        <v>25</v>
      </c>
      <c r="I82" t="s">
        <v>26</v>
      </c>
      <c r="J82" t="s">
        <v>27</v>
      </c>
      <c r="Y82" s="1" t="s">
        <v>50</v>
      </c>
      <c r="Z82" t="s">
        <v>25</v>
      </c>
      <c r="AA82" t="s">
        <v>26</v>
      </c>
      <c r="AB82" t="s">
        <v>27</v>
      </c>
      <c r="AC82" t="s">
        <v>25</v>
      </c>
      <c r="AD82" t="s">
        <v>26</v>
      </c>
      <c r="AE82" t="s">
        <v>27</v>
      </c>
      <c r="AF82" t="s">
        <v>25</v>
      </c>
      <c r="AG82" t="s">
        <v>26</v>
      </c>
      <c r="AH82" t="s">
        <v>27</v>
      </c>
      <c r="AJ82" s="1" t="s">
        <v>50</v>
      </c>
      <c r="AK82" t="s">
        <v>25</v>
      </c>
      <c r="AL82" t="s">
        <v>26</v>
      </c>
      <c r="AM82" t="s">
        <v>27</v>
      </c>
      <c r="AN82" t="s">
        <v>25</v>
      </c>
      <c r="AO82" t="s">
        <v>26</v>
      </c>
      <c r="AP82" t="s">
        <v>27</v>
      </c>
      <c r="AQ82" t="s">
        <v>25</v>
      </c>
      <c r="AR82" t="s">
        <v>26</v>
      </c>
      <c r="AS82" t="s">
        <v>27</v>
      </c>
      <c r="AU82" s="1" t="s">
        <v>50</v>
      </c>
      <c r="AV82" t="s">
        <v>25</v>
      </c>
      <c r="AW82" t="s">
        <v>26</v>
      </c>
      <c r="AX82" t="s">
        <v>27</v>
      </c>
      <c r="AY82" t="s">
        <v>25</v>
      </c>
      <c r="AZ82" t="s">
        <v>26</v>
      </c>
      <c r="BA82" t="s">
        <v>27</v>
      </c>
      <c r="BB82" t="s">
        <v>25</v>
      </c>
      <c r="BC82" t="s">
        <v>26</v>
      </c>
      <c r="BD82" t="s">
        <v>27</v>
      </c>
    </row>
    <row r="83" spans="1:56">
      <c r="A83" t="s">
        <v>51</v>
      </c>
      <c r="B83">
        <v>0.93799999999999994</v>
      </c>
      <c r="C83">
        <v>0.46100000000000002</v>
      </c>
      <c r="D83">
        <v>0.93899999999999995</v>
      </c>
      <c r="E83">
        <v>0.96799999999999997</v>
      </c>
      <c r="F83">
        <v>0.69699999999999995</v>
      </c>
      <c r="G83">
        <v>0.27300000000000002</v>
      </c>
      <c r="H83">
        <v>1</v>
      </c>
      <c r="I83">
        <v>1E-3</v>
      </c>
      <c r="J83">
        <v>1</v>
      </c>
      <c r="Y83" t="s">
        <v>51</v>
      </c>
      <c r="Z83">
        <v>0.93799999999999994</v>
      </c>
      <c r="AA83">
        <v>0.46100000000000002</v>
      </c>
      <c r="AB83">
        <v>0.93899999999999995</v>
      </c>
      <c r="AC83">
        <v>0.96799999999999997</v>
      </c>
      <c r="AD83">
        <v>0.69699999999999995</v>
      </c>
      <c r="AE83">
        <v>0.27300000000000002</v>
      </c>
      <c r="AF83">
        <v>1</v>
      </c>
      <c r="AG83">
        <v>1E-3</v>
      </c>
      <c r="AH83">
        <v>1</v>
      </c>
      <c r="AJ83" t="s">
        <v>61</v>
      </c>
      <c r="AK83">
        <v>0.36299999999999999</v>
      </c>
      <c r="AL83">
        <v>8.4000000000000005E-2</v>
      </c>
      <c r="AM83">
        <v>0.46800000000000003</v>
      </c>
      <c r="AN83">
        <v>0.98099999999999998</v>
      </c>
      <c r="AO83">
        <v>0.70499999999999996</v>
      </c>
      <c r="AP83">
        <v>0.99299999999999999</v>
      </c>
      <c r="AQ83">
        <v>1</v>
      </c>
      <c r="AR83">
        <v>0</v>
      </c>
      <c r="AS83">
        <v>1</v>
      </c>
      <c r="AU83" t="s">
        <v>62</v>
      </c>
      <c r="AV83">
        <v>1</v>
      </c>
      <c r="AW83">
        <v>0.499</v>
      </c>
      <c r="AX83">
        <v>1</v>
      </c>
      <c r="AY83">
        <v>1</v>
      </c>
      <c r="AZ83">
        <v>0.67600000000000005</v>
      </c>
      <c r="BA83">
        <v>1</v>
      </c>
      <c r="BB83">
        <v>1</v>
      </c>
      <c r="BC83">
        <v>2E-3</v>
      </c>
      <c r="BD83">
        <v>0</v>
      </c>
    </row>
    <row r="84" spans="1:56">
      <c r="A84" t="s">
        <v>52</v>
      </c>
      <c r="B84">
        <v>0.98099999999999998</v>
      </c>
      <c r="C84">
        <v>0.47399999999999998</v>
      </c>
      <c r="D84">
        <v>0.98299999999999998</v>
      </c>
      <c r="E84">
        <v>0.98199999999999998</v>
      </c>
      <c r="F84">
        <v>0.70399999999999996</v>
      </c>
      <c r="G84">
        <v>0.98899999999999999</v>
      </c>
      <c r="H84">
        <v>1</v>
      </c>
      <c r="I84">
        <v>3.0000000000000001E-3</v>
      </c>
      <c r="J84">
        <v>1</v>
      </c>
      <c r="Y84" t="s">
        <v>52</v>
      </c>
      <c r="Z84">
        <v>0.98099999999999998</v>
      </c>
      <c r="AA84">
        <v>0.47399999999999998</v>
      </c>
      <c r="AB84">
        <v>0.98299999999999998</v>
      </c>
      <c r="AC84">
        <v>0.98199999999999998</v>
      </c>
      <c r="AD84">
        <v>0.70399999999999996</v>
      </c>
      <c r="AE84">
        <v>0.98899999999999999</v>
      </c>
      <c r="AF84">
        <v>1</v>
      </c>
      <c r="AG84">
        <v>3.0000000000000001E-3</v>
      </c>
      <c r="AH84">
        <v>1</v>
      </c>
      <c r="AJ84" t="s">
        <v>61</v>
      </c>
      <c r="AK84">
        <v>0.38600000000000001</v>
      </c>
      <c r="AL84">
        <v>7.9000000000000001E-2</v>
      </c>
      <c r="AM84">
        <v>0.48399999999999999</v>
      </c>
      <c r="AN84">
        <v>0.98599999999999999</v>
      </c>
      <c r="AO84">
        <v>0.70199999999999996</v>
      </c>
      <c r="AP84">
        <v>0.97899999999999998</v>
      </c>
      <c r="AQ84">
        <v>1</v>
      </c>
      <c r="AR84">
        <v>0</v>
      </c>
      <c r="AS84">
        <v>0.999999999999995</v>
      </c>
      <c r="AU84" t="s">
        <v>63</v>
      </c>
      <c r="AV84">
        <v>1</v>
      </c>
      <c r="AW84">
        <v>0.51200000000000001</v>
      </c>
      <c r="AX84">
        <v>1</v>
      </c>
      <c r="AY84">
        <v>1</v>
      </c>
      <c r="AZ84">
        <v>0.68799999999999994</v>
      </c>
      <c r="BA84">
        <v>1</v>
      </c>
      <c r="BB84">
        <v>1</v>
      </c>
      <c r="BC84">
        <v>1E-3</v>
      </c>
      <c r="BD84">
        <v>1</v>
      </c>
    </row>
    <row r="85" spans="1:56">
      <c r="A85" t="s">
        <v>53</v>
      </c>
      <c r="B85">
        <v>0.999</v>
      </c>
      <c r="C85">
        <v>0.47699999999999998</v>
      </c>
      <c r="D85">
        <v>0.998</v>
      </c>
      <c r="E85">
        <v>0.999</v>
      </c>
      <c r="F85">
        <v>0.67600000000000005</v>
      </c>
      <c r="G85">
        <v>0.998</v>
      </c>
      <c r="H85">
        <v>1</v>
      </c>
      <c r="I85">
        <v>0</v>
      </c>
      <c r="J85">
        <v>1</v>
      </c>
      <c r="Y85" t="s">
        <v>53</v>
      </c>
      <c r="Z85">
        <v>0.999</v>
      </c>
      <c r="AA85">
        <v>0.47699999999999998</v>
      </c>
      <c r="AB85">
        <v>0.998</v>
      </c>
      <c r="AC85">
        <v>0.999</v>
      </c>
      <c r="AD85">
        <v>0.67600000000000005</v>
      </c>
      <c r="AE85">
        <v>0.998</v>
      </c>
      <c r="AF85">
        <v>1</v>
      </c>
      <c r="AG85">
        <v>0</v>
      </c>
      <c r="AH85">
        <v>1</v>
      </c>
      <c r="AJ85" t="s">
        <v>61</v>
      </c>
      <c r="AK85">
        <v>0.26200000000000001</v>
      </c>
      <c r="AL85">
        <v>5.1999999999999998E-2</v>
      </c>
      <c r="AM85">
        <v>0.36499999999999999</v>
      </c>
      <c r="AN85">
        <v>0.999</v>
      </c>
      <c r="AO85">
        <v>0.67300000000000004</v>
      </c>
      <c r="AP85">
        <v>0.997</v>
      </c>
      <c r="AQ85">
        <v>1</v>
      </c>
      <c r="AR85">
        <v>1E-3</v>
      </c>
      <c r="AS85">
        <v>0.999999999999995</v>
      </c>
      <c r="AU85" t="s">
        <v>65</v>
      </c>
      <c r="AV85">
        <v>1</v>
      </c>
      <c r="AW85">
        <v>0.497</v>
      </c>
      <c r="AX85">
        <v>0.999</v>
      </c>
      <c r="AY85">
        <v>1</v>
      </c>
      <c r="AZ85">
        <v>0.7</v>
      </c>
      <c r="BA85">
        <v>1</v>
      </c>
      <c r="BB85">
        <v>1</v>
      </c>
      <c r="BC85">
        <v>0</v>
      </c>
      <c r="BD85">
        <v>1</v>
      </c>
    </row>
    <row r="86" spans="1:56">
      <c r="A86" t="s">
        <v>54</v>
      </c>
      <c r="B86">
        <v>0.999</v>
      </c>
      <c r="C86">
        <v>0.53</v>
      </c>
      <c r="D86">
        <v>1</v>
      </c>
      <c r="E86">
        <v>0.999</v>
      </c>
      <c r="F86">
        <v>0.68100000000000005</v>
      </c>
      <c r="G86">
        <v>0.999</v>
      </c>
      <c r="H86">
        <v>1</v>
      </c>
      <c r="I86">
        <v>0</v>
      </c>
      <c r="J86">
        <v>0.71099999999999997</v>
      </c>
      <c r="Y86" t="s">
        <v>54</v>
      </c>
      <c r="Z86">
        <v>0.999</v>
      </c>
      <c r="AA86">
        <v>0.53</v>
      </c>
      <c r="AB86">
        <v>1</v>
      </c>
      <c r="AC86">
        <v>0.999</v>
      </c>
      <c r="AD86">
        <v>0.68100000000000005</v>
      </c>
      <c r="AE86">
        <v>0.999</v>
      </c>
      <c r="AF86">
        <v>1</v>
      </c>
      <c r="AG86">
        <v>0</v>
      </c>
      <c r="AH86">
        <v>0.71099999999999997</v>
      </c>
      <c r="AJ86" t="s">
        <v>61</v>
      </c>
      <c r="AK86">
        <v>0.254</v>
      </c>
      <c r="AL86">
        <v>3.4000000000000002E-2</v>
      </c>
      <c r="AM86">
        <v>0.316</v>
      </c>
      <c r="AN86">
        <v>1</v>
      </c>
      <c r="AO86">
        <v>0.64200000000000002</v>
      </c>
      <c r="AP86">
        <v>0.998</v>
      </c>
      <c r="AQ86">
        <v>1</v>
      </c>
      <c r="AR86">
        <v>1E-3</v>
      </c>
      <c r="AS86">
        <v>1</v>
      </c>
      <c r="AU86" t="s">
        <v>66</v>
      </c>
      <c r="AV86">
        <v>0.66200000000000003</v>
      </c>
      <c r="AW86">
        <v>0.17899999999999999</v>
      </c>
      <c r="AX86">
        <v>0.78700000000000003</v>
      </c>
      <c r="AY86">
        <v>0.71299999999999997</v>
      </c>
      <c r="AZ86">
        <v>0.70799999999999996</v>
      </c>
      <c r="BA86">
        <v>0.876</v>
      </c>
      <c r="BB86">
        <v>1</v>
      </c>
      <c r="BC86">
        <v>1E-3</v>
      </c>
      <c r="BD86">
        <v>0.97599999999999998</v>
      </c>
    </row>
    <row r="87" spans="1:56">
      <c r="A87" t="s">
        <v>55</v>
      </c>
      <c r="B87">
        <v>0.92400000000000004</v>
      </c>
      <c r="C87">
        <v>0.309</v>
      </c>
      <c r="D87">
        <v>0.94399999999999995</v>
      </c>
      <c r="E87">
        <v>0.93400000000000005</v>
      </c>
      <c r="F87">
        <v>0.64600000000000002</v>
      </c>
      <c r="G87">
        <v>0.96299999999999997</v>
      </c>
      <c r="H87">
        <v>1</v>
      </c>
      <c r="I87">
        <v>0</v>
      </c>
      <c r="J87">
        <v>0.97699999999999998</v>
      </c>
      <c r="Y87" t="s">
        <v>55</v>
      </c>
      <c r="Z87">
        <v>0.92400000000000004</v>
      </c>
      <c r="AA87">
        <v>0.309</v>
      </c>
      <c r="AB87">
        <v>0.94399999999999995</v>
      </c>
      <c r="AC87">
        <v>0.93400000000000005</v>
      </c>
      <c r="AD87">
        <v>0.64600000000000002</v>
      </c>
      <c r="AE87">
        <v>0.96299999999999997</v>
      </c>
      <c r="AF87">
        <v>1</v>
      </c>
      <c r="AG87">
        <v>0</v>
      </c>
      <c r="AH87">
        <v>0.97699999999999998</v>
      </c>
      <c r="AJ87" t="s">
        <v>61</v>
      </c>
      <c r="AK87">
        <v>0.29099999999999998</v>
      </c>
      <c r="AL87">
        <v>5.3999999999999999E-2</v>
      </c>
      <c r="AM87">
        <v>0.37</v>
      </c>
      <c r="AN87">
        <v>0.998</v>
      </c>
      <c r="AO87">
        <v>0.65700000000000003</v>
      </c>
      <c r="AP87">
        <v>0.996</v>
      </c>
      <c r="AQ87">
        <v>1</v>
      </c>
      <c r="AR87">
        <v>0</v>
      </c>
      <c r="AS87">
        <v>1</v>
      </c>
      <c r="AU87" t="s">
        <v>67</v>
      </c>
      <c r="AV87">
        <v>1</v>
      </c>
      <c r="AW87">
        <v>0.436</v>
      </c>
      <c r="AX87">
        <v>1</v>
      </c>
      <c r="AY87">
        <v>1</v>
      </c>
      <c r="AZ87">
        <v>0.66700000000000004</v>
      </c>
      <c r="BA87">
        <v>1</v>
      </c>
      <c r="BB87">
        <v>1</v>
      </c>
      <c r="BC87">
        <v>3.0000000000000001E-3</v>
      </c>
      <c r="BD87">
        <v>1</v>
      </c>
    </row>
    <row r="88" spans="1:56">
      <c r="A88" t="s">
        <v>56</v>
      </c>
      <c r="B88">
        <v>0.96799999999999997</v>
      </c>
      <c r="C88">
        <v>0.38100000000000001</v>
      </c>
      <c r="D88">
        <v>0.98199999999999998</v>
      </c>
      <c r="E88">
        <v>0.94399999999999995</v>
      </c>
      <c r="F88">
        <v>0.67600000000000005</v>
      </c>
      <c r="G88">
        <v>0.95299999999999996</v>
      </c>
      <c r="H88">
        <v>0.94</v>
      </c>
      <c r="I88">
        <v>0</v>
      </c>
      <c r="J88">
        <v>1</v>
      </c>
      <c r="Y88" t="s">
        <v>56</v>
      </c>
      <c r="Z88">
        <v>0.96799999999999997</v>
      </c>
      <c r="AA88">
        <v>0.38100000000000001</v>
      </c>
      <c r="AB88">
        <v>0.98199999999999998</v>
      </c>
      <c r="AC88">
        <v>0.94399999999999995</v>
      </c>
      <c r="AD88">
        <v>0.67600000000000005</v>
      </c>
      <c r="AE88">
        <v>0.95299999999999996</v>
      </c>
      <c r="AF88">
        <v>0.94</v>
      </c>
      <c r="AG88">
        <v>0</v>
      </c>
      <c r="AH88">
        <v>1</v>
      </c>
      <c r="AJ88" t="s">
        <v>61</v>
      </c>
      <c r="AK88">
        <v>0.23</v>
      </c>
      <c r="AL88">
        <v>3.5000000000000003E-2</v>
      </c>
      <c r="AM88">
        <v>0.313</v>
      </c>
      <c r="AN88">
        <v>1</v>
      </c>
      <c r="AO88">
        <v>0.65200000000000002</v>
      </c>
      <c r="AP88">
        <v>1</v>
      </c>
      <c r="AQ88">
        <v>1</v>
      </c>
      <c r="AR88">
        <v>0</v>
      </c>
      <c r="AS88">
        <v>0.999</v>
      </c>
      <c r="AU88" t="s">
        <v>68</v>
      </c>
      <c r="AV88">
        <v>1</v>
      </c>
      <c r="AW88">
        <v>0.36</v>
      </c>
      <c r="AX88">
        <v>1</v>
      </c>
      <c r="AY88">
        <v>1</v>
      </c>
      <c r="AZ88">
        <v>0.60099999999999998</v>
      </c>
      <c r="BA88">
        <v>1</v>
      </c>
      <c r="BB88">
        <v>1</v>
      </c>
      <c r="BC88">
        <v>0</v>
      </c>
      <c r="BD88">
        <v>1</v>
      </c>
    </row>
    <row r="89" spans="1:56" ht="15">
      <c r="A89" t="s">
        <v>57</v>
      </c>
      <c r="B89">
        <v>0.41199999999999998</v>
      </c>
      <c r="C89">
        <v>0.14099999999999999</v>
      </c>
      <c r="D89">
        <v>0.50900000000000001</v>
      </c>
      <c r="E89">
        <v>0.44400000000000001</v>
      </c>
      <c r="F89">
        <v>0.625</v>
      </c>
      <c r="G89">
        <v>0.56100000000000005</v>
      </c>
      <c r="H89">
        <v>1</v>
      </c>
      <c r="I89">
        <v>2E-3</v>
      </c>
      <c r="J89">
        <v>1</v>
      </c>
      <c r="Y89" t="s">
        <v>57</v>
      </c>
      <c r="Z89">
        <v>0.41199999999999998</v>
      </c>
      <c r="AA89">
        <v>0.14099999999999999</v>
      </c>
      <c r="AB89">
        <v>0.50900000000000001</v>
      </c>
      <c r="AC89">
        <v>0.44400000000000001</v>
      </c>
      <c r="AD89">
        <v>0.625</v>
      </c>
      <c r="AE89">
        <v>0.56100000000000005</v>
      </c>
      <c r="AF89">
        <v>1</v>
      </c>
      <c r="AG89">
        <v>2E-3</v>
      </c>
      <c r="AH89">
        <v>1</v>
      </c>
      <c r="AJ89" s="56" t="s">
        <v>184</v>
      </c>
      <c r="AK89">
        <v>0.29766666666666702</v>
      </c>
      <c r="AL89">
        <v>5.6333333333333298E-2</v>
      </c>
      <c r="AM89">
        <v>0.38600000000000001</v>
      </c>
      <c r="AN89">
        <v>0.99399999999999999</v>
      </c>
      <c r="AO89">
        <v>0.67183333333333295</v>
      </c>
      <c r="AP89">
        <v>0.99383333333333301</v>
      </c>
      <c r="AQ89">
        <v>1</v>
      </c>
      <c r="AR89">
        <v>3.33333333333333E-4</v>
      </c>
      <c r="AS89">
        <v>0.99983333333333202</v>
      </c>
      <c r="AU89" t="s">
        <v>69</v>
      </c>
      <c r="AV89">
        <v>1</v>
      </c>
      <c r="AW89">
        <v>0.32100000000000001</v>
      </c>
      <c r="AX89">
        <v>1</v>
      </c>
      <c r="AY89">
        <v>1</v>
      </c>
      <c r="AZ89">
        <v>0.51400000000000001</v>
      </c>
      <c r="BA89">
        <v>1</v>
      </c>
      <c r="BB89">
        <v>1</v>
      </c>
      <c r="BC89">
        <v>0</v>
      </c>
      <c r="BD89">
        <v>1</v>
      </c>
    </row>
    <row r="90" spans="1:56">
      <c r="A90" t="s">
        <v>58</v>
      </c>
      <c r="B90">
        <v>0.99399999999999999</v>
      </c>
      <c r="C90">
        <v>0.46800000000000003</v>
      </c>
      <c r="D90">
        <v>0.999</v>
      </c>
      <c r="E90">
        <v>0.996</v>
      </c>
      <c r="F90">
        <v>0.65600000000000003</v>
      </c>
      <c r="G90">
        <v>1</v>
      </c>
      <c r="H90">
        <v>1</v>
      </c>
      <c r="I90">
        <v>0</v>
      </c>
      <c r="J90">
        <v>1</v>
      </c>
      <c r="Y90" t="s">
        <v>58</v>
      </c>
      <c r="Z90">
        <v>0.99399999999999999</v>
      </c>
      <c r="AA90">
        <v>0.46800000000000003</v>
      </c>
      <c r="AB90">
        <v>0.999</v>
      </c>
      <c r="AC90">
        <v>0.996</v>
      </c>
      <c r="AD90">
        <v>0.65600000000000003</v>
      </c>
      <c r="AE90">
        <v>1</v>
      </c>
      <c r="AF90">
        <v>1</v>
      </c>
      <c r="AG90">
        <v>0</v>
      </c>
      <c r="AH90">
        <v>1</v>
      </c>
      <c r="AU90" t="s">
        <v>70</v>
      </c>
      <c r="AV90">
        <v>1</v>
      </c>
      <c r="AW90">
        <v>0.501</v>
      </c>
      <c r="AX90">
        <v>1</v>
      </c>
      <c r="AY90">
        <v>1</v>
      </c>
      <c r="AZ90">
        <v>0.66400000000000003</v>
      </c>
      <c r="BA90">
        <v>1</v>
      </c>
      <c r="BB90">
        <v>1</v>
      </c>
      <c r="BC90">
        <v>1E-3</v>
      </c>
      <c r="BD90">
        <v>1</v>
      </c>
    </row>
    <row r="91" spans="1:56">
      <c r="A91" t="s">
        <v>59</v>
      </c>
      <c r="B91">
        <v>0.996</v>
      </c>
      <c r="C91">
        <v>0.54600000000000004</v>
      </c>
      <c r="D91">
        <v>0.999</v>
      </c>
      <c r="E91">
        <v>1</v>
      </c>
      <c r="F91">
        <v>0.72899999999999998</v>
      </c>
      <c r="G91">
        <v>1</v>
      </c>
      <c r="H91">
        <v>1</v>
      </c>
      <c r="I91">
        <v>3.0000000000000001E-3</v>
      </c>
      <c r="J91">
        <v>1</v>
      </c>
      <c r="Y91" t="s">
        <v>59</v>
      </c>
      <c r="Z91">
        <v>0.996</v>
      </c>
      <c r="AA91">
        <v>0.54600000000000004</v>
      </c>
      <c r="AB91">
        <v>0.999</v>
      </c>
      <c r="AC91">
        <v>1</v>
      </c>
      <c r="AD91">
        <v>0.72899999999999998</v>
      </c>
      <c r="AE91">
        <v>1</v>
      </c>
      <c r="AF91">
        <v>1</v>
      </c>
      <c r="AG91">
        <v>3.0000000000000001E-3</v>
      </c>
      <c r="AH91">
        <v>1</v>
      </c>
      <c r="AU91" t="s">
        <v>71</v>
      </c>
      <c r="AV91">
        <v>1</v>
      </c>
      <c r="AW91">
        <v>0.50700000000000001</v>
      </c>
      <c r="AX91">
        <v>1</v>
      </c>
      <c r="AY91">
        <v>1</v>
      </c>
      <c r="AZ91">
        <v>0.69899999999999995</v>
      </c>
      <c r="BA91">
        <v>1</v>
      </c>
      <c r="BB91">
        <v>1</v>
      </c>
      <c r="BC91">
        <v>1E-3</v>
      </c>
      <c r="BD91">
        <v>1</v>
      </c>
    </row>
    <row r="92" spans="1:56" ht="15">
      <c r="A92" t="s">
        <v>60</v>
      </c>
      <c r="B92">
        <v>0.96499999999999997</v>
      </c>
      <c r="C92">
        <v>0.32200000000000001</v>
      </c>
      <c r="D92">
        <v>0.97799999999999998</v>
      </c>
      <c r="E92">
        <v>0.98599999999999999</v>
      </c>
      <c r="F92">
        <v>0.63700000000000001</v>
      </c>
      <c r="G92">
        <v>0.98799999999999999</v>
      </c>
      <c r="H92">
        <v>1</v>
      </c>
      <c r="I92">
        <v>2E-3</v>
      </c>
      <c r="J92">
        <v>1</v>
      </c>
      <c r="Y92" t="s">
        <v>60</v>
      </c>
      <c r="Z92">
        <v>0.96499999999999997</v>
      </c>
      <c r="AA92">
        <v>0.32200000000000001</v>
      </c>
      <c r="AB92">
        <v>0.97799999999999998</v>
      </c>
      <c r="AC92">
        <v>0.98599999999999999</v>
      </c>
      <c r="AD92">
        <v>0.63700000000000001</v>
      </c>
      <c r="AE92">
        <v>0.98799999999999999</v>
      </c>
      <c r="AF92">
        <v>1</v>
      </c>
      <c r="AG92">
        <v>2E-3</v>
      </c>
      <c r="AH92">
        <v>1</v>
      </c>
      <c r="AU92" s="56" t="s">
        <v>184</v>
      </c>
      <c r="AV92">
        <v>0.96244444444444399</v>
      </c>
      <c r="AW92">
        <v>0.42355555555555602</v>
      </c>
      <c r="AX92">
        <v>0.97622222222222199</v>
      </c>
      <c r="AY92">
        <v>0.96811111111111103</v>
      </c>
      <c r="AZ92">
        <v>0.65744444444444405</v>
      </c>
      <c r="BA92">
        <v>0.986222222222222</v>
      </c>
      <c r="BB92">
        <v>1</v>
      </c>
      <c r="BC92">
        <v>1E-3</v>
      </c>
      <c r="BD92">
        <v>0.88622222222222202</v>
      </c>
    </row>
    <row r="93" spans="1:56">
      <c r="A93" t="s">
        <v>61</v>
      </c>
      <c r="B93">
        <v>0.36299999999999999</v>
      </c>
      <c r="C93">
        <v>8.4000000000000005E-2</v>
      </c>
      <c r="D93">
        <v>0.46800000000000003</v>
      </c>
      <c r="E93">
        <v>0.98099999999999998</v>
      </c>
      <c r="F93">
        <v>0.70499999999999996</v>
      </c>
      <c r="G93">
        <v>0.99299999999999999</v>
      </c>
      <c r="H93">
        <v>1</v>
      </c>
      <c r="I93">
        <v>0</v>
      </c>
      <c r="J93">
        <v>1</v>
      </c>
      <c r="Y93" t="s">
        <v>61</v>
      </c>
      <c r="Z93">
        <v>0.36299999999999999</v>
      </c>
      <c r="AA93">
        <v>8.4000000000000005E-2</v>
      </c>
      <c r="AB93">
        <v>0.46800000000000003</v>
      </c>
      <c r="AC93">
        <v>0.98099999999999998</v>
      </c>
      <c r="AD93">
        <v>0.70499999999999996</v>
      </c>
      <c r="AE93">
        <v>0.99299999999999999</v>
      </c>
      <c r="AF93">
        <v>1</v>
      </c>
      <c r="AG93">
        <v>0</v>
      </c>
      <c r="AH93">
        <v>1</v>
      </c>
    </row>
    <row r="94" spans="1:56" ht="15">
      <c r="A94" t="s">
        <v>61</v>
      </c>
      <c r="B94">
        <v>0.38600000000000001</v>
      </c>
      <c r="C94">
        <v>7.9000000000000001E-2</v>
      </c>
      <c r="D94">
        <v>0.48399999999999999</v>
      </c>
      <c r="E94">
        <v>0.98599999999999999</v>
      </c>
      <c r="F94">
        <v>0.70199999999999996</v>
      </c>
      <c r="G94">
        <v>0.97899999999999998</v>
      </c>
      <c r="H94">
        <v>1</v>
      </c>
      <c r="I94">
        <v>0</v>
      </c>
      <c r="J94">
        <v>0.999999999999995</v>
      </c>
      <c r="Y94" s="56" t="s">
        <v>184</v>
      </c>
      <c r="Z94">
        <v>0.86718181818181805</v>
      </c>
      <c r="AA94">
        <v>0.38118181818181801</v>
      </c>
      <c r="AB94">
        <v>0.89081818181818195</v>
      </c>
      <c r="AC94">
        <v>0.93027272727272703</v>
      </c>
      <c r="AD94">
        <v>0.67563636363636403</v>
      </c>
      <c r="AE94">
        <v>0.88336363636363602</v>
      </c>
      <c r="AF94">
        <v>0.99454545454545495</v>
      </c>
      <c r="AG94">
        <v>1E-3</v>
      </c>
      <c r="AH94">
        <v>0.97163636363636396</v>
      </c>
    </row>
    <row r="95" spans="1:56">
      <c r="A95" t="s">
        <v>61</v>
      </c>
      <c r="B95">
        <v>0.26200000000000001</v>
      </c>
      <c r="C95">
        <v>5.1999999999999998E-2</v>
      </c>
      <c r="D95">
        <v>0.36499999999999999</v>
      </c>
      <c r="E95">
        <v>0.999</v>
      </c>
      <c r="F95">
        <v>0.67300000000000004</v>
      </c>
      <c r="G95">
        <v>0.997</v>
      </c>
      <c r="H95">
        <v>1</v>
      </c>
      <c r="I95">
        <v>1E-3</v>
      </c>
      <c r="J95">
        <v>0.999999999999995</v>
      </c>
    </row>
    <row r="96" spans="1:56">
      <c r="A96" t="s">
        <v>61</v>
      </c>
      <c r="B96">
        <v>0.254</v>
      </c>
      <c r="C96">
        <v>3.4000000000000002E-2</v>
      </c>
      <c r="D96">
        <v>0.316</v>
      </c>
      <c r="E96">
        <v>1</v>
      </c>
      <c r="F96">
        <v>0.64200000000000002</v>
      </c>
      <c r="G96">
        <v>0.998</v>
      </c>
      <c r="H96">
        <v>1</v>
      </c>
      <c r="I96">
        <v>1E-3</v>
      </c>
      <c r="J96">
        <v>1</v>
      </c>
    </row>
    <row r="97" spans="1:25">
      <c r="A97" t="s">
        <v>61</v>
      </c>
      <c r="B97">
        <v>0.29099999999999998</v>
      </c>
      <c r="C97">
        <v>5.3999999999999999E-2</v>
      </c>
      <c r="D97">
        <v>0.37</v>
      </c>
      <c r="E97">
        <v>0.998</v>
      </c>
      <c r="F97">
        <v>0.65700000000000003</v>
      </c>
      <c r="G97">
        <v>0.996</v>
      </c>
      <c r="H97">
        <v>1</v>
      </c>
      <c r="I97">
        <v>0</v>
      </c>
      <c r="J97">
        <v>1</v>
      </c>
    </row>
    <row r="98" spans="1:25">
      <c r="A98" t="s">
        <v>61</v>
      </c>
      <c r="B98">
        <v>0.23</v>
      </c>
      <c r="C98">
        <v>3.5000000000000003E-2</v>
      </c>
      <c r="D98">
        <v>0.313</v>
      </c>
      <c r="E98">
        <v>1</v>
      </c>
      <c r="F98">
        <v>0.65200000000000002</v>
      </c>
      <c r="G98">
        <v>1</v>
      </c>
      <c r="H98">
        <v>1</v>
      </c>
      <c r="I98">
        <v>0</v>
      </c>
      <c r="J98">
        <v>0.999</v>
      </c>
    </row>
    <row r="99" spans="1:25">
      <c r="A99" t="s">
        <v>62</v>
      </c>
      <c r="B99">
        <v>1</v>
      </c>
      <c r="C99">
        <v>0.499</v>
      </c>
      <c r="D99">
        <v>1</v>
      </c>
      <c r="E99">
        <v>1</v>
      </c>
      <c r="F99">
        <v>0.67600000000000005</v>
      </c>
      <c r="G99">
        <v>1</v>
      </c>
      <c r="H99">
        <v>1</v>
      </c>
      <c r="I99">
        <v>2E-3</v>
      </c>
      <c r="J99">
        <v>0</v>
      </c>
    </row>
    <row r="100" spans="1:25">
      <c r="A100" t="s">
        <v>63</v>
      </c>
      <c r="B100">
        <v>1</v>
      </c>
      <c r="C100">
        <v>0.51200000000000001</v>
      </c>
      <c r="D100">
        <v>1</v>
      </c>
      <c r="E100">
        <v>1</v>
      </c>
      <c r="F100">
        <v>0.68799999999999994</v>
      </c>
      <c r="G100">
        <v>1</v>
      </c>
      <c r="H100">
        <v>1</v>
      </c>
      <c r="I100">
        <v>1E-3</v>
      </c>
      <c r="J100">
        <v>1</v>
      </c>
    </row>
    <row r="101" spans="1:25">
      <c r="A101" t="s">
        <v>65</v>
      </c>
      <c r="B101">
        <v>1</v>
      </c>
      <c r="C101">
        <v>0.497</v>
      </c>
      <c r="D101">
        <v>0.999</v>
      </c>
      <c r="E101">
        <v>1</v>
      </c>
      <c r="F101">
        <v>0.7</v>
      </c>
      <c r="G101">
        <v>1</v>
      </c>
      <c r="H101">
        <v>1</v>
      </c>
      <c r="I101">
        <v>0</v>
      </c>
      <c r="J101">
        <v>1</v>
      </c>
    </row>
    <row r="102" spans="1:25">
      <c r="A102" t="s">
        <v>66</v>
      </c>
      <c r="B102">
        <v>0.66200000000000003</v>
      </c>
      <c r="C102">
        <v>0.17899999999999999</v>
      </c>
      <c r="D102">
        <v>0.78700000000000003</v>
      </c>
      <c r="E102">
        <v>0.71299999999999997</v>
      </c>
      <c r="F102">
        <v>0.70799999999999996</v>
      </c>
      <c r="G102">
        <v>0.876</v>
      </c>
      <c r="H102">
        <v>1</v>
      </c>
      <c r="I102">
        <v>1E-3</v>
      </c>
      <c r="J102">
        <v>0.97599999999999998</v>
      </c>
    </row>
    <row r="103" spans="1:25">
      <c r="A103" t="s">
        <v>67</v>
      </c>
      <c r="B103">
        <v>1</v>
      </c>
      <c r="C103">
        <v>0.436</v>
      </c>
      <c r="D103">
        <v>1</v>
      </c>
      <c r="E103">
        <v>1</v>
      </c>
      <c r="F103">
        <v>0.66700000000000004</v>
      </c>
      <c r="G103">
        <v>1</v>
      </c>
      <c r="H103">
        <v>1</v>
      </c>
      <c r="I103">
        <v>3.0000000000000001E-3</v>
      </c>
      <c r="J103">
        <v>1</v>
      </c>
    </row>
    <row r="104" spans="1:25">
      <c r="A104" t="s">
        <v>68</v>
      </c>
      <c r="B104">
        <v>1</v>
      </c>
      <c r="C104">
        <v>0.36</v>
      </c>
      <c r="D104">
        <v>1</v>
      </c>
      <c r="E104">
        <v>1</v>
      </c>
      <c r="F104">
        <v>0.60099999999999998</v>
      </c>
      <c r="G104">
        <v>1</v>
      </c>
      <c r="H104">
        <v>1</v>
      </c>
      <c r="I104">
        <v>0</v>
      </c>
      <c r="J104">
        <v>1</v>
      </c>
    </row>
    <row r="105" spans="1:25">
      <c r="A105" t="s">
        <v>69</v>
      </c>
      <c r="B105">
        <v>1</v>
      </c>
      <c r="C105">
        <v>0.32100000000000001</v>
      </c>
      <c r="D105">
        <v>1</v>
      </c>
      <c r="E105">
        <v>1</v>
      </c>
      <c r="F105">
        <v>0.51400000000000001</v>
      </c>
      <c r="G105">
        <v>1</v>
      </c>
      <c r="H105">
        <v>1</v>
      </c>
      <c r="I105">
        <v>0</v>
      </c>
      <c r="J105">
        <v>1</v>
      </c>
    </row>
    <row r="106" spans="1:25">
      <c r="A106" t="s">
        <v>70</v>
      </c>
      <c r="B106">
        <v>1</v>
      </c>
      <c r="C106">
        <v>0.501</v>
      </c>
      <c r="D106">
        <v>1</v>
      </c>
      <c r="E106">
        <v>1</v>
      </c>
      <c r="F106">
        <v>0.66400000000000003</v>
      </c>
      <c r="G106">
        <v>1</v>
      </c>
      <c r="H106">
        <v>1</v>
      </c>
      <c r="I106">
        <v>1E-3</v>
      </c>
      <c r="J106">
        <v>1</v>
      </c>
    </row>
    <row r="107" spans="1:25">
      <c r="A107" t="s">
        <v>71</v>
      </c>
      <c r="B107">
        <v>1</v>
      </c>
      <c r="C107">
        <v>0.50700000000000001</v>
      </c>
      <c r="D107">
        <v>1</v>
      </c>
      <c r="E107">
        <v>1</v>
      </c>
      <c r="F107">
        <v>0.69899999999999995</v>
      </c>
      <c r="G107">
        <v>1</v>
      </c>
      <c r="H107">
        <v>1</v>
      </c>
      <c r="I107">
        <v>1E-3</v>
      </c>
      <c r="J107">
        <v>1</v>
      </c>
    </row>
    <row r="108" spans="1:25" ht="15">
      <c r="A108" s="56" t="s">
        <v>184</v>
      </c>
      <c r="B108">
        <v>0.78495999999999999</v>
      </c>
      <c r="C108">
        <v>0.33035999999999999</v>
      </c>
      <c r="D108">
        <v>0.81732000000000005</v>
      </c>
      <c r="E108">
        <v>0.95716000000000001</v>
      </c>
      <c r="F108">
        <v>0.66700000000000004</v>
      </c>
      <c r="G108">
        <v>0.94252000000000002</v>
      </c>
      <c r="H108">
        <v>0.99760000000000004</v>
      </c>
      <c r="I108">
        <v>8.8000000000000003E-4</v>
      </c>
      <c r="J108">
        <v>0.94652000000000003</v>
      </c>
      <c r="Y108" s="56"/>
    </row>
    <row r="120" spans="1:56">
      <c r="A120" s="1" t="s">
        <v>1</v>
      </c>
      <c r="B120" s="2" t="s">
        <v>2</v>
      </c>
      <c r="C120" s="2"/>
      <c r="D120" s="2"/>
      <c r="E120" s="2" t="s">
        <v>3</v>
      </c>
      <c r="F120" s="2"/>
      <c r="G120" s="2"/>
      <c r="H120" s="2" t="s">
        <v>4</v>
      </c>
      <c r="I120" s="2"/>
      <c r="J120" s="2"/>
      <c r="Y120" s="1" t="s">
        <v>1</v>
      </c>
      <c r="Z120" s="2" t="s">
        <v>2</v>
      </c>
      <c r="AA120" s="2"/>
      <c r="AB120" s="2"/>
      <c r="AC120" s="2" t="s">
        <v>3</v>
      </c>
      <c r="AD120" s="2"/>
      <c r="AE120" s="2"/>
      <c r="AF120" s="2" t="s">
        <v>4</v>
      </c>
      <c r="AG120" s="2"/>
      <c r="AH120" s="2"/>
      <c r="AJ120" s="1" t="s">
        <v>1</v>
      </c>
      <c r="AK120" s="2" t="s">
        <v>2</v>
      </c>
      <c r="AL120" s="2"/>
      <c r="AM120" s="2"/>
      <c r="AN120" s="2" t="s">
        <v>3</v>
      </c>
      <c r="AO120" s="2"/>
      <c r="AP120" s="2"/>
      <c r="AQ120" s="2" t="s">
        <v>4</v>
      </c>
      <c r="AR120" s="2"/>
      <c r="AS120" s="2"/>
      <c r="AU120" s="1" t="s">
        <v>1</v>
      </c>
      <c r="AV120" s="2" t="s">
        <v>2</v>
      </c>
      <c r="AW120" s="2"/>
      <c r="AX120" s="2"/>
      <c r="AY120" s="2" t="s">
        <v>3</v>
      </c>
      <c r="AZ120" s="2"/>
      <c r="BA120" s="2"/>
      <c r="BB120" s="2" t="s">
        <v>4</v>
      </c>
      <c r="BC120" s="2"/>
      <c r="BD120" s="2"/>
    </row>
    <row r="121" spans="1:56">
      <c r="A121" s="1" t="s">
        <v>72</v>
      </c>
      <c r="B121" t="s">
        <v>25</v>
      </c>
      <c r="C121" t="s">
        <v>26</v>
      </c>
      <c r="D121" t="s">
        <v>27</v>
      </c>
      <c r="E121" t="s">
        <v>25</v>
      </c>
      <c r="F121" t="s">
        <v>26</v>
      </c>
      <c r="G121" t="s">
        <v>27</v>
      </c>
      <c r="H121" t="s">
        <v>25</v>
      </c>
      <c r="I121" t="s">
        <v>26</v>
      </c>
      <c r="J121" t="s">
        <v>27</v>
      </c>
      <c r="Y121" s="1" t="s">
        <v>72</v>
      </c>
      <c r="Z121" t="s">
        <v>25</v>
      </c>
      <c r="AA121" t="s">
        <v>26</v>
      </c>
      <c r="AB121" t="s">
        <v>27</v>
      </c>
      <c r="AC121" t="s">
        <v>25</v>
      </c>
      <c r="AD121" t="s">
        <v>26</v>
      </c>
      <c r="AE121" t="s">
        <v>27</v>
      </c>
      <c r="AF121" t="s">
        <v>25</v>
      </c>
      <c r="AG121" t="s">
        <v>26</v>
      </c>
      <c r="AH121" t="s">
        <v>27</v>
      </c>
      <c r="AJ121" s="1" t="s">
        <v>72</v>
      </c>
      <c r="AK121" t="s">
        <v>25</v>
      </c>
      <c r="AL121" t="s">
        <v>26</v>
      </c>
      <c r="AM121" t="s">
        <v>27</v>
      </c>
      <c r="AN121" t="s">
        <v>25</v>
      </c>
      <c r="AO121" t="s">
        <v>26</v>
      </c>
      <c r="AP121" t="s">
        <v>27</v>
      </c>
      <c r="AQ121" t="s">
        <v>25</v>
      </c>
      <c r="AR121" t="s">
        <v>26</v>
      </c>
      <c r="AS121" t="s">
        <v>27</v>
      </c>
      <c r="AU121" s="1" t="s">
        <v>72</v>
      </c>
      <c r="AV121" t="s">
        <v>25</v>
      </c>
      <c r="AW121" t="s">
        <v>26</v>
      </c>
      <c r="AX121" t="s">
        <v>27</v>
      </c>
      <c r="AY121" t="s">
        <v>25</v>
      </c>
      <c r="AZ121" t="s">
        <v>26</v>
      </c>
      <c r="BA121" t="s">
        <v>27</v>
      </c>
      <c r="BB121" t="s">
        <v>25</v>
      </c>
      <c r="BC121" t="s">
        <v>26</v>
      </c>
      <c r="BD121" t="s">
        <v>27</v>
      </c>
    </row>
    <row r="122" spans="1:56">
      <c r="A122" t="s">
        <v>73</v>
      </c>
      <c r="B122">
        <v>7.6999999999999999E-2</v>
      </c>
      <c r="C122">
        <v>6.0000000000000001E-3</v>
      </c>
      <c r="D122">
        <v>8.6999999999999994E-2</v>
      </c>
      <c r="E122">
        <v>0.65500000000000003</v>
      </c>
      <c r="F122">
        <v>0.14399999999999999</v>
      </c>
      <c r="G122">
        <v>0</v>
      </c>
      <c r="H122">
        <v>1</v>
      </c>
      <c r="I122">
        <v>0</v>
      </c>
      <c r="J122">
        <v>1</v>
      </c>
      <c r="Y122" t="s">
        <v>73</v>
      </c>
      <c r="Z122">
        <v>7.6999999999999999E-2</v>
      </c>
      <c r="AA122">
        <v>6.0000000000000001E-3</v>
      </c>
      <c r="AB122">
        <v>8.6999999999999994E-2</v>
      </c>
      <c r="AC122">
        <v>0.65500000000000003</v>
      </c>
      <c r="AD122">
        <v>0.14399999999999999</v>
      </c>
      <c r="AE122">
        <v>0</v>
      </c>
      <c r="AF122">
        <v>1</v>
      </c>
      <c r="AG122">
        <v>0</v>
      </c>
      <c r="AH122">
        <v>1</v>
      </c>
      <c r="AJ122" t="s">
        <v>83</v>
      </c>
      <c r="AK122">
        <v>5.0000000000000001E-3</v>
      </c>
      <c r="AL122">
        <v>0</v>
      </c>
      <c r="AM122">
        <v>4.0000000000000001E-3</v>
      </c>
      <c r="AN122">
        <v>5.0000000000000001E-3</v>
      </c>
      <c r="AO122">
        <v>5.6000000000000001E-2</v>
      </c>
      <c r="AP122">
        <v>7.0000000000000001E-3</v>
      </c>
      <c r="AQ122">
        <v>1</v>
      </c>
      <c r="AR122">
        <v>0</v>
      </c>
      <c r="AS122">
        <v>0</v>
      </c>
      <c r="AU122" t="s">
        <v>62</v>
      </c>
      <c r="AV122">
        <v>1</v>
      </c>
      <c r="AW122">
        <v>0.499</v>
      </c>
      <c r="AX122">
        <v>1</v>
      </c>
      <c r="AY122">
        <v>1</v>
      </c>
      <c r="AZ122">
        <v>0.67600000000000005</v>
      </c>
      <c r="BA122">
        <v>1</v>
      </c>
      <c r="BB122">
        <v>1</v>
      </c>
      <c r="BC122">
        <v>2E-3</v>
      </c>
      <c r="BD122">
        <v>0</v>
      </c>
    </row>
    <row r="123" spans="1:56">
      <c r="A123" t="s">
        <v>74</v>
      </c>
      <c r="B123">
        <v>0</v>
      </c>
      <c r="C123">
        <v>0</v>
      </c>
      <c r="D123">
        <v>1E-3</v>
      </c>
      <c r="E123">
        <v>0</v>
      </c>
      <c r="F123">
        <v>0.38</v>
      </c>
      <c r="G123">
        <v>4.0000000000000001E-3</v>
      </c>
      <c r="H123">
        <v>1</v>
      </c>
      <c r="I123">
        <v>3.0000000000000001E-3</v>
      </c>
      <c r="J123">
        <v>0.50149999999999995</v>
      </c>
      <c r="Y123" t="s">
        <v>74</v>
      </c>
      <c r="Z123">
        <v>0</v>
      </c>
      <c r="AA123">
        <v>0</v>
      </c>
      <c r="AB123">
        <v>1E-3</v>
      </c>
      <c r="AC123">
        <v>0</v>
      </c>
      <c r="AD123">
        <v>0.38</v>
      </c>
      <c r="AE123">
        <v>4.0000000000000001E-3</v>
      </c>
      <c r="AF123">
        <v>1</v>
      </c>
      <c r="AG123">
        <v>3.0000000000000001E-3</v>
      </c>
      <c r="AH123">
        <v>0.50149999999999995</v>
      </c>
      <c r="AJ123" t="s">
        <v>84</v>
      </c>
      <c r="AK123">
        <v>1E-3</v>
      </c>
      <c r="AL123">
        <v>1E-3</v>
      </c>
      <c r="AM123">
        <v>3.0000000000000001E-3</v>
      </c>
      <c r="AN123">
        <v>1E-3</v>
      </c>
      <c r="AO123">
        <v>0.03</v>
      </c>
      <c r="AP123">
        <v>5.0000000000000001E-3</v>
      </c>
      <c r="AQ123">
        <v>1</v>
      </c>
      <c r="AR123">
        <v>0</v>
      </c>
      <c r="AS123">
        <v>0.335166666666665</v>
      </c>
      <c r="AU123" t="s">
        <v>63</v>
      </c>
      <c r="AV123">
        <v>1</v>
      </c>
      <c r="AW123">
        <v>0.51200000000000001</v>
      </c>
      <c r="AX123">
        <v>1</v>
      </c>
      <c r="AY123">
        <v>1</v>
      </c>
      <c r="AZ123">
        <v>0.68799999999999994</v>
      </c>
      <c r="BA123">
        <v>1</v>
      </c>
      <c r="BB123">
        <v>1</v>
      </c>
      <c r="BC123">
        <v>1E-3</v>
      </c>
      <c r="BD123">
        <v>1</v>
      </c>
    </row>
    <row r="124" spans="1:56">
      <c r="A124" t="s">
        <v>75</v>
      </c>
      <c r="B124">
        <v>1.6E-2</v>
      </c>
      <c r="C124">
        <v>0</v>
      </c>
      <c r="D124">
        <v>0.02</v>
      </c>
      <c r="E124">
        <v>2.4E-2</v>
      </c>
      <c r="F124">
        <v>0.1</v>
      </c>
      <c r="G124">
        <v>3.1E-2</v>
      </c>
      <c r="H124">
        <v>1</v>
      </c>
      <c r="I124">
        <v>0</v>
      </c>
      <c r="J124">
        <v>0.52749999999999997</v>
      </c>
      <c r="Y124" t="s">
        <v>75</v>
      </c>
      <c r="Z124">
        <v>1.6E-2</v>
      </c>
      <c r="AA124">
        <v>0</v>
      </c>
      <c r="AB124">
        <v>0.02</v>
      </c>
      <c r="AC124">
        <v>2.4E-2</v>
      </c>
      <c r="AD124">
        <v>0.1</v>
      </c>
      <c r="AE124">
        <v>3.1E-2</v>
      </c>
      <c r="AF124">
        <v>1</v>
      </c>
      <c r="AG124">
        <v>0</v>
      </c>
      <c r="AH124">
        <v>0.52749999999999997</v>
      </c>
      <c r="AJ124" t="s">
        <v>85</v>
      </c>
      <c r="AK124">
        <v>0</v>
      </c>
      <c r="AL124">
        <v>0</v>
      </c>
      <c r="AM124">
        <v>0</v>
      </c>
      <c r="AN124">
        <v>6.0000000000000001E-3</v>
      </c>
      <c r="AO124">
        <v>0.02</v>
      </c>
      <c r="AP124">
        <v>4.0000000000000001E-3</v>
      </c>
      <c r="AQ124">
        <v>5.0000000000000001E-3</v>
      </c>
      <c r="AR124">
        <v>2.0000000000000001E-4</v>
      </c>
      <c r="AS124">
        <v>0.33199999999999902</v>
      </c>
      <c r="AU124" t="s">
        <v>65</v>
      </c>
      <c r="AV124">
        <v>1</v>
      </c>
      <c r="AW124">
        <v>0.497</v>
      </c>
      <c r="AX124">
        <v>0.999</v>
      </c>
      <c r="AY124">
        <v>1</v>
      </c>
      <c r="AZ124">
        <v>0.7</v>
      </c>
      <c r="BA124">
        <v>1</v>
      </c>
      <c r="BB124">
        <v>1</v>
      </c>
      <c r="BC124">
        <v>0</v>
      </c>
      <c r="BD124">
        <v>1</v>
      </c>
    </row>
    <row r="125" spans="1:56">
      <c r="A125" t="s">
        <v>76</v>
      </c>
      <c r="B125">
        <v>0.98799999999999999</v>
      </c>
      <c r="C125">
        <v>0.45700000000000002</v>
      </c>
      <c r="D125">
        <v>0.98699999999999999</v>
      </c>
      <c r="E125">
        <v>0.999</v>
      </c>
      <c r="F125">
        <v>0.67800000000000005</v>
      </c>
      <c r="G125">
        <v>0.999</v>
      </c>
      <c r="H125">
        <v>1</v>
      </c>
      <c r="I125">
        <v>0</v>
      </c>
      <c r="J125">
        <v>0</v>
      </c>
      <c r="Y125" t="s">
        <v>76</v>
      </c>
      <c r="Z125">
        <v>0.98799999999999999</v>
      </c>
      <c r="AA125">
        <v>0.45700000000000002</v>
      </c>
      <c r="AB125">
        <v>0.98699999999999999</v>
      </c>
      <c r="AC125">
        <v>0.999</v>
      </c>
      <c r="AD125">
        <v>0.67800000000000005</v>
      </c>
      <c r="AE125">
        <v>0.999</v>
      </c>
      <c r="AF125">
        <v>1</v>
      </c>
      <c r="AG125">
        <v>0</v>
      </c>
      <c r="AH125">
        <v>0</v>
      </c>
      <c r="AJ125" t="s">
        <v>86</v>
      </c>
      <c r="AK125">
        <v>0</v>
      </c>
      <c r="AL125">
        <v>0</v>
      </c>
      <c r="AM125">
        <v>0</v>
      </c>
      <c r="AN125">
        <v>8.7999999999999995E-2</v>
      </c>
      <c r="AO125">
        <v>0.32</v>
      </c>
      <c r="AP125">
        <v>0.128</v>
      </c>
      <c r="AQ125">
        <v>4.0000000000000001E-3</v>
      </c>
      <c r="AR125">
        <v>2.5000000000000001E-4</v>
      </c>
      <c r="AS125">
        <v>0</v>
      </c>
      <c r="AU125" t="s">
        <v>66</v>
      </c>
      <c r="AV125">
        <v>0.66200000000000003</v>
      </c>
      <c r="AW125">
        <v>0.17899999999999999</v>
      </c>
      <c r="AX125">
        <v>0.78700000000000003</v>
      </c>
      <c r="AY125">
        <v>0.71299999999999997</v>
      </c>
      <c r="AZ125">
        <v>0.70799999999999996</v>
      </c>
      <c r="BA125">
        <v>0.876</v>
      </c>
      <c r="BB125">
        <v>1</v>
      </c>
      <c r="BC125">
        <v>1E-3</v>
      </c>
      <c r="BD125">
        <v>0</v>
      </c>
    </row>
    <row r="126" spans="1:56">
      <c r="A126" t="s">
        <v>77</v>
      </c>
      <c r="B126">
        <v>3.6999999999999998E-2</v>
      </c>
      <c r="C126">
        <v>0.01</v>
      </c>
      <c r="D126">
        <v>5.2999999999999999E-2</v>
      </c>
      <c r="E126">
        <v>0.21099999999999999</v>
      </c>
      <c r="F126">
        <v>0.14199999999999999</v>
      </c>
      <c r="G126">
        <v>0.26300000000000001</v>
      </c>
      <c r="H126">
        <v>1</v>
      </c>
      <c r="I126">
        <v>0</v>
      </c>
      <c r="J126">
        <v>0</v>
      </c>
      <c r="Y126" t="s">
        <v>77</v>
      </c>
      <c r="Z126">
        <v>3.6999999999999998E-2</v>
      </c>
      <c r="AA126">
        <v>0.01</v>
      </c>
      <c r="AB126">
        <v>5.2999999999999999E-2</v>
      </c>
      <c r="AC126">
        <v>0.21099999999999999</v>
      </c>
      <c r="AD126">
        <v>0.14199999999999999</v>
      </c>
      <c r="AE126">
        <v>0.26300000000000001</v>
      </c>
      <c r="AF126">
        <v>1</v>
      </c>
      <c r="AG126">
        <v>0</v>
      </c>
      <c r="AH126">
        <v>0</v>
      </c>
      <c r="AJ126" t="s">
        <v>87</v>
      </c>
      <c r="AK126">
        <v>3.6999999999999998E-2</v>
      </c>
      <c r="AL126">
        <v>5.0000000000000001E-3</v>
      </c>
      <c r="AM126">
        <v>4.7E-2</v>
      </c>
      <c r="AN126">
        <v>4.2000000000000003E-2</v>
      </c>
      <c r="AO126">
        <v>0.22700000000000001</v>
      </c>
      <c r="AP126">
        <v>5.8999999999999997E-2</v>
      </c>
      <c r="AQ126">
        <v>1</v>
      </c>
      <c r="AR126">
        <v>0</v>
      </c>
      <c r="AS126">
        <v>0</v>
      </c>
      <c r="AU126" t="s">
        <v>67</v>
      </c>
      <c r="AV126">
        <v>1</v>
      </c>
      <c r="AW126">
        <v>0.436</v>
      </c>
      <c r="AX126">
        <v>1</v>
      </c>
      <c r="AY126">
        <v>1</v>
      </c>
      <c r="AZ126">
        <v>0.66700000000000004</v>
      </c>
      <c r="BA126">
        <v>1</v>
      </c>
      <c r="BB126">
        <v>1</v>
      </c>
      <c r="BC126">
        <v>3.0000000000000001E-3</v>
      </c>
      <c r="BD126">
        <v>1</v>
      </c>
    </row>
    <row r="127" spans="1:56">
      <c r="A127" t="s">
        <v>78</v>
      </c>
      <c r="B127">
        <v>0.187</v>
      </c>
      <c r="C127">
        <v>2.3E-2</v>
      </c>
      <c r="D127">
        <v>0.253</v>
      </c>
      <c r="E127">
        <v>0.24299999999999999</v>
      </c>
      <c r="F127">
        <v>0.58099999999999996</v>
      </c>
      <c r="G127">
        <v>0.39500000000000002</v>
      </c>
      <c r="H127">
        <v>0</v>
      </c>
      <c r="I127">
        <v>0</v>
      </c>
      <c r="J127">
        <v>1</v>
      </c>
      <c r="Y127" t="s">
        <v>78</v>
      </c>
      <c r="Z127">
        <v>0.187</v>
      </c>
      <c r="AA127">
        <v>2.3E-2</v>
      </c>
      <c r="AB127">
        <v>0.253</v>
      </c>
      <c r="AC127">
        <v>0.24299999999999999</v>
      </c>
      <c r="AD127">
        <v>0.58099999999999996</v>
      </c>
      <c r="AE127">
        <v>0.39500000000000002</v>
      </c>
      <c r="AF127">
        <v>0</v>
      </c>
      <c r="AG127">
        <v>0</v>
      </c>
      <c r="AH127">
        <v>1</v>
      </c>
      <c r="AJ127" t="s">
        <v>88</v>
      </c>
      <c r="AK127">
        <v>6.9000000000000006E-2</v>
      </c>
      <c r="AL127">
        <v>8.0000000000000002E-3</v>
      </c>
      <c r="AM127">
        <v>0.08</v>
      </c>
      <c r="AN127">
        <v>0.999</v>
      </c>
      <c r="AO127">
        <v>0.61799999999999999</v>
      </c>
      <c r="AP127">
        <v>0.998</v>
      </c>
      <c r="AQ127">
        <v>0.99399999999999999</v>
      </c>
      <c r="AR127">
        <v>0</v>
      </c>
      <c r="AS127">
        <v>0</v>
      </c>
      <c r="AU127" t="s">
        <v>68</v>
      </c>
      <c r="AV127">
        <v>1</v>
      </c>
      <c r="AW127">
        <v>0.36</v>
      </c>
      <c r="AX127">
        <v>1</v>
      </c>
      <c r="AY127">
        <v>1</v>
      </c>
      <c r="AZ127">
        <v>0.60099999999999998</v>
      </c>
      <c r="BA127">
        <v>1</v>
      </c>
      <c r="BB127">
        <v>1</v>
      </c>
      <c r="BC127">
        <v>0</v>
      </c>
      <c r="BD127">
        <v>1</v>
      </c>
    </row>
    <row r="128" spans="1:56" ht="15">
      <c r="A128" t="s">
        <v>79</v>
      </c>
      <c r="B128">
        <v>0.41099999999999998</v>
      </c>
      <c r="C128">
        <v>0.13700000000000001</v>
      </c>
      <c r="D128">
        <v>0.50600000000000001</v>
      </c>
      <c r="E128">
        <v>0.44400000000000001</v>
      </c>
      <c r="F128">
        <v>0.625</v>
      </c>
      <c r="G128">
        <v>0.56100000000000005</v>
      </c>
      <c r="H128">
        <v>1</v>
      </c>
      <c r="I128">
        <v>2E-3</v>
      </c>
      <c r="J128">
        <v>1</v>
      </c>
      <c r="Y128" t="s">
        <v>79</v>
      </c>
      <c r="Z128">
        <v>0.41099999999999998</v>
      </c>
      <c r="AA128">
        <v>0.13700000000000001</v>
      </c>
      <c r="AB128">
        <v>0.50600000000000001</v>
      </c>
      <c r="AC128">
        <v>0.44400000000000001</v>
      </c>
      <c r="AD128">
        <v>0.625</v>
      </c>
      <c r="AE128">
        <v>0.56100000000000005</v>
      </c>
      <c r="AF128">
        <v>1</v>
      </c>
      <c r="AG128">
        <v>2E-3</v>
      </c>
      <c r="AH128">
        <v>1</v>
      </c>
      <c r="AJ128" s="56" t="s">
        <v>184</v>
      </c>
      <c r="AK128">
        <v>1.8666666666666699E-2</v>
      </c>
      <c r="AL128">
        <v>2.3333333333333301E-3</v>
      </c>
      <c r="AM128">
        <v>2.2333333333333299E-2</v>
      </c>
      <c r="AN128">
        <v>0.19016666666666701</v>
      </c>
      <c r="AO128">
        <v>0.21183333333333301</v>
      </c>
      <c r="AP128">
        <v>0.20016666666666699</v>
      </c>
      <c r="AQ128">
        <v>0.66716666666666702</v>
      </c>
      <c r="AR128">
        <v>7.4999999999999993E-5</v>
      </c>
      <c r="AS128">
        <v>0.111194444444444</v>
      </c>
      <c r="AU128" t="s">
        <v>69</v>
      </c>
      <c r="AV128">
        <v>1</v>
      </c>
      <c r="AW128">
        <v>0.32100000000000001</v>
      </c>
      <c r="AX128">
        <v>1</v>
      </c>
      <c r="AY128">
        <v>1</v>
      </c>
      <c r="AZ128">
        <v>0.51400000000000001</v>
      </c>
      <c r="BA128">
        <v>1</v>
      </c>
      <c r="BB128">
        <v>1</v>
      </c>
      <c r="BC128">
        <v>0</v>
      </c>
      <c r="BD128">
        <v>1</v>
      </c>
    </row>
    <row r="129" spans="1:56">
      <c r="A129" t="s">
        <v>80</v>
      </c>
      <c r="B129">
        <v>0.01</v>
      </c>
      <c r="C129">
        <v>4.0000000000000001E-3</v>
      </c>
      <c r="D129">
        <v>3.5999999999999997E-2</v>
      </c>
      <c r="E129">
        <v>1.2E-2</v>
      </c>
      <c r="F129">
        <v>0.122</v>
      </c>
      <c r="G129">
        <v>3.7999999999999999E-2</v>
      </c>
      <c r="H129">
        <v>1</v>
      </c>
      <c r="I129">
        <v>0</v>
      </c>
      <c r="J129">
        <v>0.52049999999999996</v>
      </c>
      <c r="Y129" t="s">
        <v>80</v>
      </c>
      <c r="Z129">
        <v>0.01</v>
      </c>
      <c r="AA129">
        <v>4.0000000000000001E-3</v>
      </c>
      <c r="AB129">
        <v>3.5999999999999997E-2</v>
      </c>
      <c r="AC129">
        <v>1.2E-2</v>
      </c>
      <c r="AD129">
        <v>0.122</v>
      </c>
      <c r="AE129">
        <v>3.7999999999999999E-2</v>
      </c>
      <c r="AF129">
        <v>1</v>
      </c>
      <c r="AG129">
        <v>0</v>
      </c>
      <c r="AH129">
        <v>0.52049999999999996</v>
      </c>
      <c r="AU129" t="s">
        <v>70</v>
      </c>
      <c r="AV129">
        <v>1</v>
      </c>
      <c r="AW129">
        <v>0.501</v>
      </c>
      <c r="AX129">
        <v>1</v>
      </c>
      <c r="AY129">
        <v>1</v>
      </c>
      <c r="AZ129">
        <v>0.66400000000000003</v>
      </c>
      <c r="BA129">
        <v>1</v>
      </c>
      <c r="BB129">
        <v>1</v>
      </c>
      <c r="BC129">
        <v>1E-3</v>
      </c>
      <c r="BD129">
        <v>1</v>
      </c>
    </row>
    <row r="130" spans="1:56">
      <c r="A130" t="s">
        <v>81</v>
      </c>
      <c r="B130">
        <v>0.67500000000000004</v>
      </c>
      <c r="C130">
        <v>0.16500000000000001</v>
      </c>
      <c r="D130">
        <v>0.77400000000000002</v>
      </c>
      <c r="E130">
        <v>0.80700000000000005</v>
      </c>
      <c r="F130">
        <v>0.71699999999999997</v>
      </c>
      <c r="G130">
        <v>0.91600000000000004</v>
      </c>
      <c r="H130">
        <v>1</v>
      </c>
      <c r="I130">
        <v>3.0000000000000001E-3</v>
      </c>
      <c r="J130">
        <v>1</v>
      </c>
      <c r="Y130" t="s">
        <v>81</v>
      </c>
      <c r="Z130">
        <v>0.67500000000000004</v>
      </c>
      <c r="AA130">
        <v>0.16500000000000001</v>
      </c>
      <c r="AB130">
        <v>0.77400000000000002</v>
      </c>
      <c r="AC130">
        <v>0.80700000000000005</v>
      </c>
      <c r="AD130">
        <v>0.71699999999999997</v>
      </c>
      <c r="AE130">
        <v>0.91600000000000004</v>
      </c>
      <c r="AF130">
        <v>1</v>
      </c>
      <c r="AG130">
        <v>3.0000000000000001E-3</v>
      </c>
      <c r="AH130">
        <v>1</v>
      </c>
      <c r="AU130" t="s">
        <v>71</v>
      </c>
      <c r="AV130">
        <v>1</v>
      </c>
      <c r="AW130">
        <v>0.50700000000000001</v>
      </c>
      <c r="AX130">
        <v>1</v>
      </c>
      <c r="AY130">
        <v>1</v>
      </c>
      <c r="AZ130">
        <v>0.69899999999999995</v>
      </c>
      <c r="BA130">
        <v>1</v>
      </c>
      <c r="BB130">
        <v>1</v>
      </c>
      <c r="BC130">
        <v>1E-3</v>
      </c>
      <c r="BD130">
        <v>1</v>
      </c>
    </row>
    <row r="131" spans="1:56" ht="15">
      <c r="A131" t="s">
        <v>82</v>
      </c>
      <c r="B131">
        <v>0.34899999999999998</v>
      </c>
      <c r="C131">
        <v>5.0999999999999997E-2</v>
      </c>
      <c r="D131">
        <v>0.42299999999999999</v>
      </c>
      <c r="E131">
        <v>0.98599999999999999</v>
      </c>
      <c r="F131">
        <v>0.60899999999999999</v>
      </c>
      <c r="G131">
        <v>0.98699999999999999</v>
      </c>
      <c r="H131">
        <v>1</v>
      </c>
      <c r="I131">
        <v>1E-3</v>
      </c>
      <c r="J131">
        <v>1</v>
      </c>
      <c r="Y131" t="s">
        <v>82</v>
      </c>
      <c r="Z131">
        <v>0.34899999999999998</v>
      </c>
      <c r="AA131">
        <v>5.0999999999999997E-2</v>
      </c>
      <c r="AB131">
        <v>0.42299999999999999</v>
      </c>
      <c r="AC131">
        <v>0.98599999999999999</v>
      </c>
      <c r="AD131">
        <v>0.60899999999999999</v>
      </c>
      <c r="AE131">
        <v>0.98699999999999999</v>
      </c>
      <c r="AF131">
        <v>1</v>
      </c>
      <c r="AG131">
        <v>1E-3</v>
      </c>
      <c r="AH131">
        <v>1</v>
      </c>
      <c r="AU131" s="56" t="s">
        <v>184</v>
      </c>
      <c r="AV131">
        <v>0.96244444444444399</v>
      </c>
      <c r="AW131">
        <v>0.42355555555555602</v>
      </c>
      <c r="AX131">
        <v>0.97622222222222199</v>
      </c>
      <c r="AY131">
        <v>0.96811111111111103</v>
      </c>
      <c r="AZ131">
        <v>0.65744444444444405</v>
      </c>
      <c r="BA131">
        <v>0.986222222222222</v>
      </c>
      <c r="BB131">
        <v>1</v>
      </c>
      <c r="BC131">
        <v>1E-3</v>
      </c>
      <c r="BD131">
        <v>0.77777777777777801</v>
      </c>
    </row>
    <row r="132" spans="1:56">
      <c r="A132" t="s">
        <v>83</v>
      </c>
      <c r="B132">
        <v>5.0000000000000001E-3</v>
      </c>
      <c r="C132">
        <v>0</v>
      </c>
      <c r="D132">
        <v>4.0000000000000001E-3</v>
      </c>
      <c r="E132">
        <v>5.0000000000000001E-3</v>
      </c>
      <c r="F132">
        <v>5.6000000000000001E-2</v>
      </c>
      <c r="G132">
        <v>7.0000000000000001E-3</v>
      </c>
      <c r="H132">
        <v>1</v>
      </c>
      <c r="I132">
        <v>0</v>
      </c>
      <c r="J132">
        <v>0</v>
      </c>
      <c r="Y132" t="s">
        <v>83</v>
      </c>
      <c r="Z132">
        <v>5.0000000000000001E-3</v>
      </c>
      <c r="AA132">
        <v>0</v>
      </c>
      <c r="AB132">
        <v>4.0000000000000001E-3</v>
      </c>
      <c r="AC132">
        <v>5.0000000000000001E-3</v>
      </c>
      <c r="AD132">
        <v>5.6000000000000001E-2</v>
      </c>
      <c r="AE132">
        <v>7.0000000000000001E-3</v>
      </c>
      <c r="AF132">
        <v>1</v>
      </c>
      <c r="AG132">
        <v>0</v>
      </c>
      <c r="AH132">
        <v>0</v>
      </c>
    </row>
    <row r="133" spans="1:56" ht="15">
      <c r="A133" t="s">
        <v>84</v>
      </c>
      <c r="B133">
        <v>1E-3</v>
      </c>
      <c r="C133">
        <v>1E-3</v>
      </c>
      <c r="D133">
        <v>3.0000000000000001E-3</v>
      </c>
      <c r="E133">
        <v>1E-3</v>
      </c>
      <c r="F133">
        <v>0.03</v>
      </c>
      <c r="G133">
        <v>5.0000000000000001E-3</v>
      </c>
      <c r="H133">
        <v>1</v>
      </c>
      <c r="I133">
        <v>0</v>
      </c>
      <c r="J133">
        <v>0.335166666666665</v>
      </c>
      <c r="Y133" s="56" t="s">
        <v>184</v>
      </c>
      <c r="Z133">
        <v>0.25045454545454499</v>
      </c>
      <c r="AA133">
        <v>7.7545454545454598E-2</v>
      </c>
      <c r="AB133">
        <v>0.28581818181818203</v>
      </c>
      <c r="AC133">
        <v>0.39872727272727299</v>
      </c>
      <c r="AD133">
        <v>0.37763636363636399</v>
      </c>
      <c r="AE133">
        <v>0.38190909090909098</v>
      </c>
      <c r="AF133">
        <v>0.90909090909090895</v>
      </c>
      <c r="AG133">
        <v>8.1818181818181805E-4</v>
      </c>
      <c r="AH133">
        <v>0.595409090909091</v>
      </c>
    </row>
    <row r="134" spans="1:56">
      <c r="A134" t="s">
        <v>85</v>
      </c>
      <c r="B134">
        <v>0</v>
      </c>
      <c r="C134">
        <v>0</v>
      </c>
      <c r="D134">
        <v>0</v>
      </c>
      <c r="E134">
        <v>6.0000000000000001E-3</v>
      </c>
      <c r="F134">
        <v>0.02</v>
      </c>
      <c r="G134">
        <v>4.0000000000000001E-3</v>
      </c>
      <c r="H134">
        <v>5.0000000000000001E-3</v>
      </c>
      <c r="I134">
        <v>2.0000000000000001E-4</v>
      </c>
      <c r="J134">
        <v>0.33199999999999902</v>
      </c>
    </row>
    <row r="135" spans="1:56">
      <c r="A135" t="s">
        <v>86</v>
      </c>
      <c r="B135">
        <v>0</v>
      </c>
      <c r="C135">
        <v>0</v>
      </c>
      <c r="D135">
        <v>0</v>
      </c>
      <c r="E135">
        <v>8.7999999999999995E-2</v>
      </c>
      <c r="F135">
        <v>0.32</v>
      </c>
      <c r="G135">
        <v>0.128</v>
      </c>
      <c r="H135">
        <v>4.0000000000000001E-3</v>
      </c>
      <c r="I135">
        <v>2.5000000000000001E-4</v>
      </c>
      <c r="J135">
        <v>0</v>
      </c>
    </row>
    <row r="136" spans="1:56">
      <c r="A136" t="s">
        <v>87</v>
      </c>
      <c r="B136">
        <v>3.6999999999999998E-2</v>
      </c>
      <c r="C136">
        <v>5.0000000000000001E-3</v>
      </c>
      <c r="D136">
        <v>4.7E-2</v>
      </c>
      <c r="E136">
        <v>4.2000000000000003E-2</v>
      </c>
      <c r="F136">
        <v>0.22700000000000001</v>
      </c>
      <c r="G136">
        <v>5.8999999999999997E-2</v>
      </c>
      <c r="H136">
        <v>1</v>
      </c>
      <c r="I136">
        <v>0</v>
      </c>
      <c r="J136">
        <v>0</v>
      </c>
    </row>
    <row r="137" spans="1:56">
      <c r="A137" t="s">
        <v>88</v>
      </c>
      <c r="B137">
        <v>6.9000000000000006E-2</v>
      </c>
      <c r="C137">
        <v>8.0000000000000002E-3</v>
      </c>
      <c r="D137">
        <v>0.08</v>
      </c>
      <c r="E137">
        <v>0.999</v>
      </c>
      <c r="F137">
        <v>0.61799999999999999</v>
      </c>
      <c r="G137">
        <v>0.998</v>
      </c>
      <c r="H137">
        <v>0.99399999999999999</v>
      </c>
      <c r="I137">
        <v>0</v>
      </c>
      <c r="J137">
        <v>0</v>
      </c>
    </row>
    <row r="138" spans="1:56">
      <c r="A138" t="s">
        <v>62</v>
      </c>
      <c r="B138">
        <v>1</v>
      </c>
      <c r="C138">
        <v>0.499</v>
      </c>
      <c r="D138">
        <v>1</v>
      </c>
      <c r="E138">
        <v>1</v>
      </c>
      <c r="F138">
        <v>0.67600000000000005</v>
      </c>
      <c r="G138">
        <v>1</v>
      </c>
      <c r="H138">
        <v>1</v>
      </c>
      <c r="I138">
        <v>2E-3</v>
      </c>
      <c r="J138">
        <v>0</v>
      </c>
    </row>
    <row r="139" spans="1:56">
      <c r="A139" t="s">
        <v>63</v>
      </c>
      <c r="B139">
        <v>1</v>
      </c>
      <c r="C139">
        <v>0.51200000000000001</v>
      </c>
      <c r="D139">
        <v>1</v>
      </c>
      <c r="E139">
        <v>1</v>
      </c>
      <c r="F139">
        <v>0.68799999999999994</v>
      </c>
      <c r="G139">
        <v>1</v>
      </c>
      <c r="H139">
        <v>1</v>
      </c>
      <c r="I139">
        <v>1E-3</v>
      </c>
      <c r="J139">
        <v>1</v>
      </c>
    </row>
    <row r="140" spans="1:56">
      <c r="A140" t="s">
        <v>65</v>
      </c>
      <c r="B140">
        <v>1</v>
      </c>
      <c r="C140">
        <v>0.497</v>
      </c>
      <c r="D140">
        <v>0.999</v>
      </c>
      <c r="E140">
        <v>1</v>
      </c>
      <c r="F140">
        <v>0.7</v>
      </c>
      <c r="G140">
        <v>1</v>
      </c>
      <c r="H140">
        <v>1</v>
      </c>
      <c r="I140">
        <v>0</v>
      </c>
      <c r="J140">
        <v>1</v>
      </c>
      <c r="Y140" s="1" t="s">
        <v>1</v>
      </c>
      <c r="Z140" s="2" t="s">
        <v>2</v>
      </c>
      <c r="AA140" s="2"/>
      <c r="AB140" s="2"/>
      <c r="AC140" s="2" t="s">
        <v>3</v>
      </c>
      <c r="AD140" s="2"/>
      <c r="AE140" s="2"/>
      <c r="AF140" s="2" t="s">
        <v>4</v>
      </c>
      <c r="AG140" s="2"/>
      <c r="AH140" s="2"/>
      <c r="AJ140" s="1" t="s">
        <v>1</v>
      </c>
      <c r="AK140" s="2" t="s">
        <v>2</v>
      </c>
      <c r="AL140" s="2"/>
      <c r="AM140" s="2"/>
      <c r="AN140" s="2" t="s">
        <v>3</v>
      </c>
      <c r="AO140" s="2"/>
      <c r="AP140" s="2"/>
      <c r="AQ140" s="2" t="s">
        <v>4</v>
      </c>
      <c r="AR140" s="2"/>
      <c r="AS140" s="2"/>
      <c r="AU140" s="1" t="s">
        <v>1</v>
      </c>
      <c r="AV140" s="2" t="s">
        <v>2</v>
      </c>
      <c r="AW140" s="2"/>
      <c r="AX140" s="2"/>
      <c r="AY140" s="2" t="s">
        <v>3</v>
      </c>
      <c r="AZ140" s="2"/>
      <c r="BA140" s="2"/>
      <c r="BB140" s="2" t="s">
        <v>4</v>
      </c>
      <c r="BC140" s="2"/>
      <c r="BD140" s="2"/>
    </row>
    <row r="141" spans="1:56">
      <c r="A141" t="s">
        <v>66</v>
      </c>
      <c r="B141">
        <v>0.66200000000000003</v>
      </c>
      <c r="C141">
        <v>0.17899999999999999</v>
      </c>
      <c r="D141">
        <v>0.78700000000000003</v>
      </c>
      <c r="E141">
        <v>0.71299999999999997</v>
      </c>
      <c r="F141">
        <v>0.70799999999999996</v>
      </c>
      <c r="G141">
        <v>0.876</v>
      </c>
      <c r="H141">
        <v>1</v>
      </c>
      <c r="I141">
        <v>1E-3</v>
      </c>
      <c r="J141">
        <v>0</v>
      </c>
      <c r="Y141" s="1" t="s">
        <v>72</v>
      </c>
      <c r="Z141" t="s">
        <v>25</v>
      </c>
      <c r="AA141" t="s">
        <v>26</v>
      </c>
      <c r="AB141" t="s">
        <v>27</v>
      </c>
      <c r="AC141" t="s">
        <v>25</v>
      </c>
      <c r="AD141" t="s">
        <v>26</v>
      </c>
      <c r="AE141" t="s">
        <v>27</v>
      </c>
      <c r="AF141" t="s">
        <v>25</v>
      </c>
      <c r="AG141" t="s">
        <v>26</v>
      </c>
      <c r="AH141" t="s">
        <v>27</v>
      </c>
      <c r="AJ141" s="1" t="s">
        <v>72</v>
      </c>
      <c r="AK141" t="s">
        <v>25</v>
      </c>
      <c r="AL141" t="s">
        <v>26</v>
      </c>
      <c r="AM141" t="s">
        <v>27</v>
      </c>
      <c r="AN141" t="s">
        <v>25</v>
      </c>
      <c r="AO141" t="s">
        <v>26</v>
      </c>
      <c r="AP141" t="s">
        <v>27</v>
      </c>
      <c r="AQ141" t="s">
        <v>25</v>
      </c>
      <c r="AR141" t="s">
        <v>26</v>
      </c>
      <c r="AS141" t="s">
        <v>27</v>
      </c>
      <c r="AU141" s="1" t="s">
        <v>72</v>
      </c>
      <c r="AV141" t="s">
        <v>25</v>
      </c>
      <c r="AW141" t="s">
        <v>26</v>
      </c>
      <c r="AX141" t="s">
        <v>27</v>
      </c>
      <c r="AY141" t="s">
        <v>25</v>
      </c>
      <c r="AZ141" t="s">
        <v>26</v>
      </c>
      <c r="BA141" t="s">
        <v>27</v>
      </c>
      <c r="BB141" t="s">
        <v>25</v>
      </c>
      <c r="BC141" t="s">
        <v>26</v>
      </c>
      <c r="BD141" t="s">
        <v>27</v>
      </c>
    </row>
    <row r="142" spans="1:56">
      <c r="A142" t="s">
        <v>67</v>
      </c>
      <c r="B142">
        <v>1</v>
      </c>
      <c r="C142">
        <v>0.436</v>
      </c>
      <c r="D142">
        <v>1</v>
      </c>
      <c r="E142">
        <v>1</v>
      </c>
      <c r="F142">
        <v>0.66700000000000004</v>
      </c>
      <c r="G142">
        <v>1</v>
      </c>
      <c r="H142">
        <v>1</v>
      </c>
      <c r="I142">
        <v>3.0000000000000001E-3</v>
      </c>
      <c r="J142">
        <v>1</v>
      </c>
      <c r="Y142" t="s">
        <v>5</v>
      </c>
      <c r="Z142">
        <v>0.99545454545454504</v>
      </c>
      <c r="AA142">
        <v>0.51272727272727303</v>
      </c>
      <c r="AB142">
        <v>0.99563636363636399</v>
      </c>
      <c r="AC142">
        <v>0.98927272727272697</v>
      </c>
      <c r="AD142">
        <v>0.68745454545454499</v>
      </c>
      <c r="AE142">
        <v>0.92963636363636404</v>
      </c>
      <c r="AF142">
        <v>0.99454545454545495</v>
      </c>
      <c r="AG142">
        <v>1E-3</v>
      </c>
      <c r="AH142">
        <v>0.97163636363636396</v>
      </c>
      <c r="AJ142" t="s">
        <v>5</v>
      </c>
      <c r="AK142">
        <v>1</v>
      </c>
      <c r="AL142">
        <v>0.522166666666667</v>
      </c>
      <c r="AM142">
        <v>0.99966666666666704</v>
      </c>
      <c r="AN142">
        <v>1</v>
      </c>
      <c r="AO142">
        <v>0.69483333333333297</v>
      </c>
      <c r="AP142">
        <v>0.99950000000000006</v>
      </c>
      <c r="AQ142">
        <v>1</v>
      </c>
      <c r="AR142">
        <v>3.33333333333333E-4</v>
      </c>
      <c r="AS142">
        <v>0.99983333333333202</v>
      </c>
      <c r="AU142" t="s">
        <v>5</v>
      </c>
      <c r="AV142">
        <v>1</v>
      </c>
      <c r="AW142">
        <v>0.46677777777777801</v>
      </c>
      <c r="AX142">
        <v>0.99988888888888905</v>
      </c>
      <c r="AY142">
        <v>1</v>
      </c>
      <c r="AZ142">
        <v>0.65955555555555601</v>
      </c>
      <c r="BA142">
        <v>1</v>
      </c>
      <c r="BB142">
        <v>1</v>
      </c>
      <c r="BC142">
        <v>1E-3</v>
      </c>
      <c r="BD142">
        <v>0.88622222222222202</v>
      </c>
    </row>
    <row r="143" spans="1:56">
      <c r="A143" t="s">
        <v>68</v>
      </c>
      <c r="B143">
        <v>1</v>
      </c>
      <c r="C143">
        <v>0.36</v>
      </c>
      <c r="D143">
        <v>1</v>
      </c>
      <c r="E143">
        <v>1</v>
      </c>
      <c r="F143">
        <v>0.60099999999999998</v>
      </c>
      <c r="G143">
        <v>1</v>
      </c>
      <c r="H143">
        <v>1</v>
      </c>
      <c r="I143">
        <v>0</v>
      </c>
      <c r="J143">
        <v>1</v>
      </c>
      <c r="Y143" t="s">
        <v>28</v>
      </c>
      <c r="Z143">
        <v>0.98863636363636398</v>
      </c>
      <c r="AA143">
        <v>0.49609090909090903</v>
      </c>
      <c r="AB143">
        <v>0.99063636363636398</v>
      </c>
      <c r="AC143">
        <v>0.98927272727272697</v>
      </c>
      <c r="AD143">
        <v>0.68745454545454499</v>
      </c>
      <c r="AE143">
        <v>0.92963636363636404</v>
      </c>
      <c r="AF143">
        <v>0.99454545454545495</v>
      </c>
      <c r="AG143">
        <v>1E-3</v>
      </c>
      <c r="AH143">
        <v>0.97163636363636396</v>
      </c>
      <c r="AJ143" t="s">
        <v>28</v>
      </c>
      <c r="AK143">
        <v>1</v>
      </c>
      <c r="AL143">
        <v>0.522166666666667</v>
      </c>
      <c r="AM143">
        <v>0.99966666666666704</v>
      </c>
      <c r="AN143">
        <v>1</v>
      </c>
      <c r="AO143">
        <v>0.69483333333333297</v>
      </c>
      <c r="AP143">
        <v>0.99950000000000006</v>
      </c>
      <c r="AQ143">
        <v>1</v>
      </c>
      <c r="AR143">
        <v>3.33333333333333E-4</v>
      </c>
      <c r="AS143">
        <v>0.99983333333333202</v>
      </c>
      <c r="AU143" t="s">
        <v>28</v>
      </c>
      <c r="AV143">
        <v>0.99744444444444402</v>
      </c>
      <c r="AW143">
        <v>0.44966666666666699</v>
      </c>
      <c r="AX143">
        <v>0.998</v>
      </c>
      <c r="AY143">
        <v>1</v>
      </c>
      <c r="AZ143">
        <v>0.65955555555555601</v>
      </c>
      <c r="BA143">
        <v>1</v>
      </c>
      <c r="BB143">
        <v>1</v>
      </c>
      <c r="BC143">
        <v>1E-3</v>
      </c>
      <c r="BD143">
        <v>0.88622222222222202</v>
      </c>
    </row>
    <row r="144" spans="1:56">
      <c r="A144" t="s">
        <v>69</v>
      </c>
      <c r="B144">
        <v>1</v>
      </c>
      <c r="C144">
        <v>0.32100000000000001</v>
      </c>
      <c r="D144">
        <v>1</v>
      </c>
      <c r="E144">
        <v>1</v>
      </c>
      <c r="F144">
        <v>0.51400000000000001</v>
      </c>
      <c r="G144">
        <v>1</v>
      </c>
      <c r="H144">
        <v>1</v>
      </c>
      <c r="I144">
        <v>0</v>
      </c>
      <c r="J144">
        <v>1</v>
      </c>
      <c r="Y144" t="s">
        <v>50</v>
      </c>
      <c r="Z144">
        <v>0.86718181818181805</v>
      </c>
      <c r="AA144">
        <v>0.38118181818181801</v>
      </c>
      <c r="AB144">
        <v>0.89081818181818195</v>
      </c>
      <c r="AC144">
        <v>0.93027272727272703</v>
      </c>
      <c r="AD144">
        <v>0.67563636363636403</v>
      </c>
      <c r="AE144">
        <v>0.88336363636363602</v>
      </c>
      <c r="AF144">
        <v>0.99454545454545495</v>
      </c>
      <c r="AG144">
        <v>1E-3</v>
      </c>
      <c r="AH144">
        <v>0.97163636363636396</v>
      </c>
      <c r="AJ144" t="s">
        <v>50</v>
      </c>
      <c r="AK144">
        <v>0.29766666666666702</v>
      </c>
      <c r="AL144">
        <v>5.6333333333333298E-2</v>
      </c>
      <c r="AM144">
        <v>0.38600000000000001</v>
      </c>
      <c r="AN144">
        <v>0.99399999999999999</v>
      </c>
      <c r="AO144">
        <v>0.67183333333333295</v>
      </c>
      <c r="AP144">
        <v>0.99383333333333301</v>
      </c>
      <c r="AQ144">
        <v>1</v>
      </c>
      <c r="AR144">
        <v>3.33333333333333E-4</v>
      </c>
      <c r="AS144">
        <v>0.99983333333333202</v>
      </c>
      <c r="AU144" t="s">
        <v>50</v>
      </c>
      <c r="AV144">
        <v>0.96244444444444399</v>
      </c>
      <c r="AW144">
        <v>0.42355555555555602</v>
      </c>
      <c r="AX144">
        <v>0.97622222222222199</v>
      </c>
      <c r="AY144">
        <v>0.96811111111111103</v>
      </c>
      <c r="AZ144">
        <v>0.65744444444444405</v>
      </c>
      <c r="BA144">
        <v>0.986222222222222</v>
      </c>
      <c r="BB144">
        <v>1</v>
      </c>
      <c r="BC144">
        <v>1E-3</v>
      </c>
      <c r="BD144">
        <v>0.88622222222222202</v>
      </c>
    </row>
    <row r="145" spans="1:56">
      <c r="A145" t="s">
        <v>70</v>
      </c>
      <c r="B145">
        <v>1</v>
      </c>
      <c r="C145">
        <v>0.501</v>
      </c>
      <c r="D145">
        <v>1</v>
      </c>
      <c r="E145">
        <v>1</v>
      </c>
      <c r="F145">
        <v>0.66400000000000003</v>
      </c>
      <c r="G145">
        <v>1</v>
      </c>
      <c r="H145">
        <v>1</v>
      </c>
      <c r="I145">
        <v>1E-3</v>
      </c>
      <c r="J145">
        <v>1</v>
      </c>
      <c r="Y145" t="s">
        <v>72</v>
      </c>
      <c r="Z145">
        <v>0.25045454545454499</v>
      </c>
      <c r="AA145">
        <v>7.7545454545454598E-2</v>
      </c>
      <c r="AB145">
        <v>0.28581818181818203</v>
      </c>
      <c r="AC145">
        <v>0.39872727272727299</v>
      </c>
      <c r="AD145">
        <v>0.37763636363636399</v>
      </c>
      <c r="AE145">
        <v>0.38190909090909098</v>
      </c>
      <c r="AF145">
        <v>0.90909090909090895</v>
      </c>
      <c r="AG145">
        <v>8.1818181818181805E-4</v>
      </c>
      <c r="AH145">
        <v>0.595409090909091</v>
      </c>
      <c r="AJ145" t="s">
        <v>72</v>
      </c>
      <c r="AK145">
        <v>1.8666666666666699E-2</v>
      </c>
      <c r="AL145">
        <v>2.3333333333333301E-3</v>
      </c>
      <c r="AM145">
        <v>2.2333333333333299E-2</v>
      </c>
      <c r="AN145">
        <v>0.19016666666666701</v>
      </c>
      <c r="AO145">
        <v>0.21183333333333301</v>
      </c>
      <c r="AP145">
        <v>0.20016666666666699</v>
      </c>
      <c r="AQ145">
        <v>0.66716666666666702</v>
      </c>
      <c r="AR145">
        <v>7.4999999999999993E-5</v>
      </c>
      <c r="AS145">
        <v>0.111194444444444</v>
      </c>
      <c r="AU145" t="s">
        <v>72</v>
      </c>
      <c r="AV145">
        <v>0.96244444444444399</v>
      </c>
      <c r="AW145">
        <v>0.42355555555555602</v>
      </c>
      <c r="AX145">
        <v>0.97622222222222199</v>
      </c>
      <c r="AY145">
        <v>0.96811111111111103</v>
      </c>
      <c r="AZ145">
        <v>0.65744444444444405</v>
      </c>
      <c r="BA145">
        <v>0.986222222222222</v>
      </c>
      <c r="BB145">
        <v>1</v>
      </c>
      <c r="BC145">
        <v>1E-3</v>
      </c>
      <c r="BD145">
        <v>0.77777777777777801</v>
      </c>
    </row>
    <row r="146" spans="1:56">
      <c r="A146" t="s">
        <v>71</v>
      </c>
      <c r="B146">
        <v>1</v>
      </c>
      <c r="C146">
        <v>0.50700000000000001</v>
      </c>
      <c r="D146">
        <v>1</v>
      </c>
      <c r="E146">
        <v>1</v>
      </c>
      <c r="F146">
        <v>0.69899999999999995</v>
      </c>
      <c r="G146">
        <v>1</v>
      </c>
      <c r="H146">
        <v>1</v>
      </c>
      <c r="I146">
        <v>1E-3</v>
      </c>
      <c r="J146">
        <v>1</v>
      </c>
    </row>
    <row r="147" spans="1:56" ht="15">
      <c r="A147" s="56" t="s">
        <v>184</v>
      </c>
      <c r="B147">
        <v>0.46095999999999998</v>
      </c>
      <c r="C147">
        <v>0.18715999999999999</v>
      </c>
      <c r="D147">
        <v>0.4824</v>
      </c>
      <c r="E147">
        <v>0.56940000000000002</v>
      </c>
      <c r="F147">
        <v>0.45144000000000001</v>
      </c>
      <c r="G147">
        <v>0.57084000000000001</v>
      </c>
      <c r="H147">
        <v>0.88012000000000001</v>
      </c>
      <c r="I147">
        <v>7.3800000000000005E-4</v>
      </c>
      <c r="J147">
        <v>0.56866666666666699</v>
      </c>
      <c r="Y147" s="56"/>
    </row>
    <row r="150" spans="1:56">
      <c r="AA150" s="1" t="s">
        <v>1</v>
      </c>
      <c r="AL150" s="1" t="s">
        <v>1</v>
      </c>
      <c r="AW150" s="1" t="s">
        <v>1</v>
      </c>
    </row>
    <row r="151" spans="1:56">
      <c r="AA151" s="1"/>
      <c r="AB151" t="s">
        <v>25</v>
      </c>
      <c r="AC151" t="s">
        <v>26</v>
      </c>
      <c r="AD151" t="s">
        <v>27</v>
      </c>
      <c r="AL151" s="1"/>
      <c r="AM151" t="s">
        <v>25</v>
      </c>
      <c r="AN151" t="s">
        <v>26</v>
      </c>
      <c r="AO151" t="s">
        <v>27</v>
      </c>
      <c r="AW151" s="1"/>
      <c r="AX151" t="s">
        <v>25</v>
      </c>
      <c r="AY151" t="s">
        <v>26</v>
      </c>
      <c r="AZ151" t="s">
        <v>27</v>
      </c>
    </row>
    <row r="152" spans="1:56">
      <c r="Z152" s="2" t="s">
        <v>2</v>
      </c>
      <c r="AA152" t="s">
        <v>5</v>
      </c>
      <c r="AB152">
        <v>0.99545454545454504</v>
      </c>
      <c r="AC152">
        <v>0.51272727272727303</v>
      </c>
      <c r="AD152">
        <v>0.99563636363636399</v>
      </c>
      <c r="AK152" s="2" t="s">
        <v>2</v>
      </c>
      <c r="AL152" t="s">
        <v>5</v>
      </c>
      <c r="AM152">
        <v>1</v>
      </c>
      <c r="AN152">
        <v>0.522166666666667</v>
      </c>
      <c r="AO152">
        <v>0.99966666666666704</v>
      </c>
      <c r="AV152" s="2" t="s">
        <v>2</v>
      </c>
      <c r="AW152" t="s">
        <v>5</v>
      </c>
      <c r="AX152">
        <v>1</v>
      </c>
      <c r="AY152">
        <v>0.46677777777777801</v>
      </c>
      <c r="AZ152">
        <v>0.99988888888888905</v>
      </c>
    </row>
    <row r="153" spans="1:56">
      <c r="Z153" s="2"/>
      <c r="AA153" t="s">
        <v>28</v>
      </c>
      <c r="AB153">
        <v>0.98863636363636398</v>
      </c>
      <c r="AC153">
        <v>0.49609090909090903</v>
      </c>
      <c r="AD153">
        <v>0.99063636363636398</v>
      </c>
      <c r="AK153" s="2"/>
      <c r="AL153" t="s">
        <v>28</v>
      </c>
      <c r="AM153">
        <v>1</v>
      </c>
      <c r="AN153">
        <v>0.522166666666667</v>
      </c>
      <c r="AO153">
        <v>0.99966666666666704</v>
      </c>
      <c r="AV153" s="2"/>
      <c r="AW153" t="s">
        <v>28</v>
      </c>
      <c r="AX153">
        <v>0.99744444444444402</v>
      </c>
      <c r="AY153">
        <v>0.44966666666666699</v>
      </c>
      <c r="AZ153">
        <v>0.998</v>
      </c>
    </row>
    <row r="154" spans="1:56">
      <c r="Z154" s="2"/>
      <c r="AA154" t="s">
        <v>50</v>
      </c>
      <c r="AB154">
        <v>0.86718181818181805</v>
      </c>
      <c r="AC154">
        <v>0.38118181818181801</v>
      </c>
      <c r="AD154">
        <v>0.89081818181818195</v>
      </c>
      <c r="AK154" s="2"/>
      <c r="AL154" t="s">
        <v>50</v>
      </c>
      <c r="AM154">
        <v>0.29766666666666702</v>
      </c>
      <c r="AN154">
        <v>5.6333333333333298E-2</v>
      </c>
      <c r="AO154">
        <v>0.38600000000000001</v>
      </c>
      <c r="AV154" s="2"/>
      <c r="AW154" t="s">
        <v>50</v>
      </c>
      <c r="AX154">
        <v>0.96244444444444399</v>
      </c>
      <c r="AY154">
        <v>0.42355555555555602</v>
      </c>
      <c r="AZ154">
        <v>0.97622222222222199</v>
      </c>
    </row>
    <row r="155" spans="1:56">
      <c r="Z155" s="2"/>
      <c r="AA155" t="s">
        <v>72</v>
      </c>
      <c r="AB155">
        <v>0.25045454545454499</v>
      </c>
      <c r="AC155">
        <v>7.7545454545454598E-2</v>
      </c>
      <c r="AD155">
        <v>0.28581818181818203</v>
      </c>
      <c r="AK155" s="2"/>
      <c r="AL155" t="s">
        <v>72</v>
      </c>
      <c r="AM155">
        <v>1.8666666666666699E-2</v>
      </c>
      <c r="AN155">
        <v>2.3333333333333301E-3</v>
      </c>
      <c r="AO155">
        <v>2.2333333333333299E-2</v>
      </c>
      <c r="AV155" s="2"/>
      <c r="AW155" t="s">
        <v>72</v>
      </c>
      <c r="AX155">
        <v>0.96244444444444399</v>
      </c>
      <c r="AY155">
        <v>0.42355555555555602</v>
      </c>
      <c r="AZ155">
        <v>0.97622222222222199</v>
      </c>
    </row>
    <row r="156" spans="1:56">
      <c r="Z156" s="2" t="s">
        <v>3</v>
      </c>
      <c r="AA156" t="s">
        <v>5</v>
      </c>
      <c r="AB156">
        <v>0.98927272727272697</v>
      </c>
      <c r="AC156">
        <v>0.68745454545454499</v>
      </c>
      <c r="AD156">
        <v>0.92963636363636404</v>
      </c>
      <c r="AK156" s="2" t="s">
        <v>3</v>
      </c>
      <c r="AL156" t="s">
        <v>5</v>
      </c>
      <c r="AM156">
        <v>1</v>
      </c>
      <c r="AN156">
        <v>0.69483333333333297</v>
      </c>
      <c r="AO156">
        <v>0.99950000000000006</v>
      </c>
      <c r="AV156" s="2" t="s">
        <v>3</v>
      </c>
      <c r="AW156" t="s">
        <v>5</v>
      </c>
      <c r="AX156">
        <v>1</v>
      </c>
      <c r="AY156">
        <v>0.65955555555555601</v>
      </c>
      <c r="AZ156">
        <v>1</v>
      </c>
    </row>
    <row r="157" spans="1:56">
      <c r="Z157" s="2"/>
      <c r="AA157" t="s">
        <v>28</v>
      </c>
      <c r="AB157">
        <v>0.98927272727272697</v>
      </c>
      <c r="AC157">
        <v>0.68745454545454499</v>
      </c>
      <c r="AD157">
        <v>0.92963636363636404</v>
      </c>
      <c r="AK157" s="2"/>
      <c r="AL157" t="s">
        <v>28</v>
      </c>
      <c r="AM157">
        <v>1</v>
      </c>
      <c r="AN157">
        <v>0.69483333333333297</v>
      </c>
      <c r="AO157">
        <v>0.99950000000000006</v>
      </c>
      <c r="AV157" s="2"/>
      <c r="AW157" t="s">
        <v>28</v>
      </c>
      <c r="AX157">
        <v>1</v>
      </c>
      <c r="AY157">
        <v>0.65955555555555601</v>
      </c>
      <c r="AZ157">
        <v>1</v>
      </c>
    </row>
    <row r="158" spans="1:56">
      <c r="Z158" s="2"/>
      <c r="AA158" t="s">
        <v>50</v>
      </c>
      <c r="AB158">
        <v>0.93027272727272703</v>
      </c>
      <c r="AC158">
        <v>0.67563636363636403</v>
      </c>
      <c r="AD158">
        <v>0.88336363636363602</v>
      </c>
      <c r="AK158" s="2"/>
      <c r="AL158" t="s">
        <v>50</v>
      </c>
      <c r="AM158">
        <v>0.99399999999999999</v>
      </c>
      <c r="AN158">
        <v>0.67183333333333295</v>
      </c>
      <c r="AO158">
        <v>0.99383333333333301</v>
      </c>
      <c r="AV158" s="2"/>
      <c r="AW158" t="s">
        <v>50</v>
      </c>
      <c r="AX158">
        <v>0.96811111111111103</v>
      </c>
      <c r="AY158">
        <v>0.65744444444444405</v>
      </c>
      <c r="AZ158">
        <v>0.986222222222222</v>
      </c>
    </row>
    <row r="159" spans="1:56">
      <c r="Z159" s="2"/>
      <c r="AA159" t="s">
        <v>72</v>
      </c>
      <c r="AB159">
        <v>0.39872727272727299</v>
      </c>
      <c r="AC159">
        <v>0.37763636363636399</v>
      </c>
      <c r="AD159">
        <v>0.38190909090909098</v>
      </c>
      <c r="AK159" s="2"/>
      <c r="AL159" t="s">
        <v>72</v>
      </c>
      <c r="AM159">
        <v>0.19016666666666701</v>
      </c>
      <c r="AN159">
        <v>0.21183333333333301</v>
      </c>
      <c r="AO159">
        <v>0.20016666666666699</v>
      </c>
      <c r="AV159" s="2"/>
      <c r="AW159" t="s">
        <v>72</v>
      </c>
      <c r="AX159">
        <v>0.96811111111111103</v>
      </c>
      <c r="AY159">
        <v>0.65744444444444405</v>
      </c>
      <c r="AZ159">
        <v>0.986222222222222</v>
      </c>
    </row>
    <row r="160" spans="1:56" ht="15">
      <c r="B160" s="2" t="s">
        <v>2</v>
      </c>
      <c r="C160" s="2"/>
      <c r="D160" s="2"/>
      <c r="G160" s="1" t="s">
        <v>72</v>
      </c>
      <c r="H160" t="s">
        <v>185</v>
      </c>
      <c r="I160" t="s">
        <v>186</v>
      </c>
      <c r="J160" t="s">
        <v>187</v>
      </c>
      <c r="K160" t="s">
        <v>188</v>
      </c>
      <c r="L160" t="s">
        <v>189</v>
      </c>
      <c r="M160" t="s">
        <v>190</v>
      </c>
      <c r="N160" t="s">
        <v>191</v>
      </c>
      <c r="O160" t="s">
        <v>192</v>
      </c>
      <c r="P160" t="s">
        <v>193</v>
      </c>
      <c r="Q160" t="s">
        <v>194</v>
      </c>
      <c r="R160" t="s">
        <v>195</v>
      </c>
      <c r="S160" t="s">
        <v>196</v>
      </c>
      <c r="T160" t="s">
        <v>197</v>
      </c>
      <c r="U160" t="s">
        <v>198</v>
      </c>
      <c r="V160" t="s">
        <v>199</v>
      </c>
      <c r="W160" t="s">
        <v>200</v>
      </c>
      <c r="X160" t="s">
        <v>201</v>
      </c>
      <c r="Y160" t="s">
        <v>202</v>
      </c>
      <c r="Z160" t="s">
        <v>203</v>
      </c>
      <c r="AA160" t="s">
        <v>204</v>
      </c>
      <c r="AB160" t="s">
        <v>205</v>
      </c>
      <c r="AC160" t="s">
        <v>206</v>
      </c>
      <c r="AD160" t="s">
        <v>207</v>
      </c>
      <c r="AE160" t="s">
        <v>208</v>
      </c>
      <c r="AF160" t="s">
        <v>209</v>
      </c>
      <c r="AG160" s="56"/>
      <c r="AK160" s="2" t="s">
        <v>4</v>
      </c>
      <c r="AL160" t="s">
        <v>5</v>
      </c>
      <c r="AM160">
        <v>1</v>
      </c>
      <c r="AN160">
        <v>3.33333333333333E-4</v>
      </c>
      <c r="AO160">
        <v>0.99983333333333202</v>
      </c>
      <c r="AV160" s="2" t="s">
        <v>4</v>
      </c>
      <c r="AW160" t="s">
        <v>5</v>
      </c>
      <c r="AX160">
        <v>1</v>
      </c>
      <c r="AY160">
        <v>1E-3</v>
      </c>
      <c r="AZ160">
        <v>0.88622222222222202</v>
      </c>
    </row>
    <row r="161" spans="1:52">
      <c r="A161" s="1" t="s">
        <v>72</v>
      </c>
      <c r="B161" t="s">
        <v>25</v>
      </c>
      <c r="C161" t="s">
        <v>26</v>
      </c>
      <c r="D161" t="s">
        <v>27</v>
      </c>
      <c r="F161" s="2" t="s">
        <v>2</v>
      </c>
      <c r="G161" t="s">
        <v>25</v>
      </c>
      <c r="H161">
        <v>7.6999999999999999E-2</v>
      </c>
      <c r="I161">
        <v>0</v>
      </c>
      <c r="J161">
        <v>1.6E-2</v>
      </c>
      <c r="K161">
        <v>0.98799999999999999</v>
      </c>
      <c r="L161">
        <v>3.6999999999999998E-2</v>
      </c>
      <c r="M161">
        <v>0.187</v>
      </c>
      <c r="N161">
        <v>0.41099999999999998</v>
      </c>
      <c r="O161">
        <v>0.01</v>
      </c>
      <c r="P161">
        <v>0.67500000000000004</v>
      </c>
      <c r="Q161">
        <v>0.34899999999999998</v>
      </c>
      <c r="R161">
        <v>5.0000000000000001E-3</v>
      </c>
      <c r="S161">
        <v>1E-3</v>
      </c>
      <c r="T161">
        <v>0</v>
      </c>
      <c r="U161">
        <v>0</v>
      </c>
      <c r="V161">
        <v>3.6999999999999998E-2</v>
      </c>
      <c r="W161">
        <v>6.9000000000000006E-2</v>
      </c>
      <c r="X161">
        <v>1</v>
      </c>
      <c r="Y161">
        <v>1</v>
      </c>
      <c r="Z161">
        <v>1</v>
      </c>
      <c r="AA161">
        <v>0.66200000000000003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0.46095999999999998</v>
      </c>
      <c r="AK161" s="2"/>
      <c r="AL161" t="s">
        <v>28</v>
      </c>
      <c r="AM161">
        <v>1</v>
      </c>
      <c r="AN161">
        <v>3.33333333333333E-4</v>
      </c>
      <c r="AO161">
        <v>0.99983333333333202</v>
      </c>
      <c r="AV161" s="2"/>
      <c r="AW161" t="s">
        <v>28</v>
      </c>
      <c r="AX161">
        <v>1</v>
      </c>
      <c r="AY161">
        <v>1E-3</v>
      </c>
      <c r="AZ161">
        <v>0.88622222222222202</v>
      </c>
    </row>
    <row r="162" spans="1:52">
      <c r="A162" t="s">
        <v>185</v>
      </c>
      <c r="B162">
        <v>7.6999999999999999E-2</v>
      </c>
      <c r="C162">
        <v>6.0000000000000001E-3</v>
      </c>
      <c r="D162">
        <v>8.6999999999999994E-2</v>
      </c>
      <c r="F162" s="2"/>
      <c r="G162" t="s">
        <v>26</v>
      </c>
      <c r="H162">
        <v>6.0000000000000001E-3</v>
      </c>
      <c r="I162">
        <v>0</v>
      </c>
      <c r="J162">
        <v>0</v>
      </c>
      <c r="K162">
        <v>0.45700000000000002</v>
      </c>
      <c r="L162">
        <v>0.01</v>
      </c>
      <c r="M162">
        <v>2.3E-2</v>
      </c>
      <c r="N162">
        <v>0.13700000000000001</v>
      </c>
      <c r="O162">
        <v>4.0000000000000001E-3</v>
      </c>
      <c r="P162">
        <v>0.16500000000000001</v>
      </c>
      <c r="Q162">
        <v>5.0999999999999997E-2</v>
      </c>
      <c r="R162">
        <v>0</v>
      </c>
      <c r="S162">
        <v>1E-3</v>
      </c>
      <c r="T162">
        <v>0</v>
      </c>
      <c r="U162">
        <v>0</v>
      </c>
      <c r="V162">
        <v>5.0000000000000001E-3</v>
      </c>
      <c r="W162">
        <v>8.0000000000000002E-3</v>
      </c>
      <c r="X162">
        <v>0.499</v>
      </c>
      <c r="Y162">
        <v>0.51200000000000001</v>
      </c>
      <c r="Z162">
        <v>0.497</v>
      </c>
      <c r="AA162">
        <v>0.17899999999999999</v>
      </c>
      <c r="AB162">
        <v>0.436</v>
      </c>
      <c r="AC162">
        <v>0.36</v>
      </c>
      <c r="AD162">
        <v>0.32100000000000001</v>
      </c>
      <c r="AE162">
        <v>0.501</v>
      </c>
      <c r="AF162">
        <v>0.50700000000000001</v>
      </c>
      <c r="AG162">
        <v>0.18715999999999999</v>
      </c>
      <c r="AK162" s="2"/>
      <c r="AL162" t="s">
        <v>50</v>
      </c>
      <c r="AM162">
        <v>1</v>
      </c>
      <c r="AN162">
        <v>3.33333333333333E-4</v>
      </c>
      <c r="AO162">
        <v>0.99983333333333202</v>
      </c>
      <c r="AV162" s="2"/>
      <c r="AW162" t="s">
        <v>50</v>
      </c>
      <c r="AX162">
        <v>1</v>
      </c>
      <c r="AY162">
        <v>1E-3</v>
      </c>
      <c r="AZ162">
        <v>0.88622222222222202</v>
      </c>
    </row>
    <row r="163" spans="1:52">
      <c r="A163" t="s">
        <v>186</v>
      </c>
      <c r="B163">
        <v>0</v>
      </c>
      <c r="C163">
        <v>0</v>
      </c>
      <c r="D163">
        <v>1E-3</v>
      </c>
      <c r="F163" s="2"/>
      <c r="G163" t="s">
        <v>27</v>
      </c>
      <c r="H163">
        <v>8.6999999999999994E-2</v>
      </c>
      <c r="I163">
        <v>1E-3</v>
      </c>
      <c r="J163">
        <v>0.02</v>
      </c>
      <c r="K163">
        <v>0.98699999999999999</v>
      </c>
      <c r="L163">
        <v>5.2999999999999999E-2</v>
      </c>
      <c r="M163">
        <v>0.253</v>
      </c>
      <c r="N163">
        <v>0.50600000000000001</v>
      </c>
      <c r="O163">
        <v>3.5999999999999997E-2</v>
      </c>
      <c r="P163">
        <v>0.77400000000000002</v>
      </c>
      <c r="Q163">
        <v>0.42299999999999999</v>
      </c>
      <c r="R163">
        <v>4.0000000000000001E-3</v>
      </c>
      <c r="S163">
        <v>3.0000000000000001E-3</v>
      </c>
      <c r="T163">
        <v>0</v>
      </c>
      <c r="U163">
        <v>0</v>
      </c>
      <c r="V163">
        <v>4.7E-2</v>
      </c>
      <c r="W163">
        <v>0.08</v>
      </c>
      <c r="X163">
        <v>1</v>
      </c>
      <c r="Y163">
        <v>1</v>
      </c>
      <c r="Z163">
        <v>0.999</v>
      </c>
      <c r="AA163">
        <v>0.78700000000000003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0.4824</v>
      </c>
      <c r="AK163" s="2"/>
      <c r="AL163" t="s">
        <v>72</v>
      </c>
      <c r="AM163">
        <v>0.66716666666666702</v>
      </c>
      <c r="AN163">
        <v>7.4999999999999993E-5</v>
      </c>
      <c r="AO163">
        <v>0.111194444444444</v>
      </c>
      <c r="AV163" s="2"/>
      <c r="AW163" t="s">
        <v>72</v>
      </c>
      <c r="AX163">
        <v>1</v>
      </c>
      <c r="AY163">
        <v>1E-3</v>
      </c>
      <c r="AZ163">
        <v>0.77777777777777801</v>
      </c>
    </row>
    <row r="164" spans="1:52">
      <c r="A164" t="s">
        <v>187</v>
      </c>
      <c r="B164">
        <v>1.6E-2</v>
      </c>
      <c r="C164">
        <v>0</v>
      </c>
      <c r="D164">
        <v>0.02</v>
      </c>
    </row>
    <row r="165" spans="1:52">
      <c r="A165" t="s">
        <v>188</v>
      </c>
      <c r="B165">
        <v>0.98799999999999999</v>
      </c>
      <c r="C165">
        <v>0.45700000000000002</v>
      </c>
      <c r="D165">
        <v>0.98699999999999999</v>
      </c>
    </row>
    <row r="166" spans="1:52">
      <c r="A166" t="s">
        <v>189</v>
      </c>
      <c r="B166">
        <v>3.6999999999999998E-2</v>
      </c>
      <c r="C166">
        <v>0.01</v>
      </c>
      <c r="D166">
        <v>5.2999999999999999E-2</v>
      </c>
      <c r="AA166" s="1" t="s">
        <v>1</v>
      </c>
    </row>
    <row r="167" spans="1:52">
      <c r="A167" t="s">
        <v>190</v>
      </c>
      <c r="B167">
        <v>0.187</v>
      </c>
      <c r="C167">
        <v>2.3E-2</v>
      </c>
      <c r="D167">
        <v>0.253</v>
      </c>
      <c r="AA167" s="1"/>
      <c r="AB167" t="s">
        <v>25</v>
      </c>
      <c r="AC167" t="s">
        <v>26</v>
      </c>
      <c r="AD167" t="s">
        <v>27</v>
      </c>
    </row>
    <row r="168" spans="1:52">
      <c r="A168" t="s">
        <v>191</v>
      </c>
      <c r="B168">
        <v>0.41099999999999998</v>
      </c>
      <c r="C168">
        <v>0.13700000000000001</v>
      </c>
      <c r="D168">
        <v>0.50600000000000001</v>
      </c>
      <c r="Z168" s="2" t="s">
        <v>2</v>
      </c>
      <c r="AA168" t="s">
        <v>5</v>
      </c>
      <c r="AB168">
        <v>0.99545454545454504</v>
      </c>
      <c r="AC168">
        <v>0.51272727272727303</v>
      </c>
      <c r="AD168">
        <v>0.99563636363636399</v>
      </c>
    </row>
    <row r="169" spans="1:52">
      <c r="A169" t="s">
        <v>192</v>
      </c>
      <c r="B169">
        <v>0.01</v>
      </c>
      <c r="C169">
        <v>4.0000000000000001E-3</v>
      </c>
      <c r="D169">
        <v>3.5999999999999997E-2</v>
      </c>
      <c r="Z169" s="2"/>
      <c r="AA169" t="s">
        <v>28</v>
      </c>
      <c r="AB169">
        <v>0.98863636363636398</v>
      </c>
      <c r="AC169">
        <v>0.49609090909090903</v>
      </c>
      <c r="AD169">
        <v>0.99063636363636398</v>
      </c>
    </row>
    <row r="170" spans="1:52">
      <c r="A170" t="s">
        <v>193</v>
      </c>
      <c r="B170">
        <v>0.67500000000000004</v>
      </c>
      <c r="C170">
        <v>0.16500000000000001</v>
      </c>
      <c r="D170">
        <v>0.77400000000000002</v>
      </c>
      <c r="Z170" s="2"/>
      <c r="AA170" t="s">
        <v>50</v>
      </c>
      <c r="AB170">
        <v>0.86718181818181805</v>
      </c>
      <c r="AC170">
        <v>0.38118181818181801</v>
      </c>
      <c r="AD170">
        <v>0.89081818181818195</v>
      </c>
    </row>
    <row r="171" spans="1:52">
      <c r="A171" t="s">
        <v>194</v>
      </c>
      <c r="B171">
        <v>0.34899999999999998</v>
      </c>
      <c r="C171">
        <v>5.0999999999999997E-2</v>
      </c>
      <c r="D171">
        <v>0.42299999999999999</v>
      </c>
      <c r="Z171" s="2"/>
      <c r="AA171" t="s">
        <v>72</v>
      </c>
      <c r="AB171">
        <v>0.25045454545454499</v>
      </c>
      <c r="AC171">
        <v>7.7545454545454598E-2</v>
      </c>
      <c r="AD171">
        <v>0.28581818181818203</v>
      </c>
    </row>
    <row r="172" spans="1:52">
      <c r="A172" t="s">
        <v>195</v>
      </c>
      <c r="B172">
        <v>5.0000000000000001E-3</v>
      </c>
      <c r="C172">
        <v>0</v>
      </c>
      <c r="D172">
        <v>4.0000000000000001E-3</v>
      </c>
      <c r="Z172" s="2" t="s">
        <v>3</v>
      </c>
      <c r="AA172" t="s">
        <v>5</v>
      </c>
      <c r="AB172">
        <v>0.98927272727272697</v>
      </c>
      <c r="AC172">
        <v>0.68745454545454499</v>
      </c>
      <c r="AD172">
        <v>0.92963636363636404</v>
      </c>
    </row>
    <row r="173" spans="1:52">
      <c r="A173" t="s">
        <v>196</v>
      </c>
      <c r="B173">
        <v>1E-3</v>
      </c>
      <c r="C173">
        <v>1E-3</v>
      </c>
      <c r="D173">
        <v>3.0000000000000001E-3</v>
      </c>
      <c r="Z173" s="2"/>
      <c r="AA173" t="s">
        <v>28</v>
      </c>
      <c r="AB173">
        <v>0.98927272727272697</v>
      </c>
      <c r="AC173">
        <v>0.68745454545454499</v>
      </c>
      <c r="AD173">
        <v>0.92963636363636404</v>
      </c>
    </row>
    <row r="174" spans="1:52">
      <c r="A174" t="s">
        <v>197</v>
      </c>
      <c r="B174">
        <v>0</v>
      </c>
      <c r="C174">
        <v>0</v>
      </c>
      <c r="D174">
        <v>0</v>
      </c>
      <c r="Z174" s="2"/>
      <c r="AA174" t="s">
        <v>50</v>
      </c>
      <c r="AB174">
        <v>0.93027272727272703</v>
      </c>
      <c r="AC174">
        <v>0.67563636363636403</v>
      </c>
      <c r="AD174">
        <v>0.88336363636363602</v>
      </c>
    </row>
    <row r="175" spans="1:52">
      <c r="A175" t="s">
        <v>198</v>
      </c>
      <c r="B175">
        <v>0</v>
      </c>
      <c r="C175">
        <v>0</v>
      </c>
      <c r="D175">
        <v>0</v>
      </c>
      <c r="Z175" s="2"/>
      <c r="AA175" t="s">
        <v>72</v>
      </c>
      <c r="AB175">
        <v>0.39872727272727299</v>
      </c>
      <c r="AC175">
        <v>0.37763636363636399</v>
      </c>
      <c r="AD175">
        <v>0.38190909090909098</v>
      </c>
    </row>
    <row r="176" spans="1:52">
      <c r="A176" t="s">
        <v>199</v>
      </c>
      <c r="B176">
        <v>3.6999999999999998E-2</v>
      </c>
      <c r="C176">
        <v>5.0000000000000001E-3</v>
      </c>
      <c r="D176">
        <v>4.7E-2</v>
      </c>
      <c r="Z176" s="2" t="s">
        <v>4</v>
      </c>
      <c r="AA176" t="s">
        <v>5</v>
      </c>
      <c r="AB176">
        <v>0.99454545454545495</v>
      </c>
      <c r="AC176">
        <v>1E-3</v>
      </c>
      <c r="AD176">
        <v>0.97163636363636396</v>
      </c>
    </row>
    <row r="177" spans="1:30">
      <c r="A177" t="s">
        <v>200</v>
      </c>
      <c r="B177">
        <v>6.9000000000000006E-2</v>
      </c>
      <c r="C177">
        <v>8.0000000000000002E-3</v>
      </c>
      <c r="D177">
        <v>0.08</v>
      </c>
      <c r="Z177" s="2"/>
      <c r="AA177" t="s">
        <v>28</v>
      </c>
      <c r="AB177">
        <v>0.99454545454545495</v>
      </c>
      <c r="AC177">
        <v>1E-3</v>
      </c>
      <c r="AD177">
        <v>0.97163636363636396</v>
      </c>
    </row>
    <row r="178" spans="1:30">
      <c r="A178" t="s">
        <v>201</v>
      </c>
      <c r="B178">
        <v>1</v>
      </c>
      <c r="C178">
        <v>0.499</v>
      </c>
      <c r="D178">
        <v>1</v>
      </c>
      <c r="Z178" s="2"/>
      <c r="AA178" t="s">
        <v>50</v>
      </c>
      <c r="AB178">
        <v>0.99454545454545495</v>
      </c>
      <c r="AC178">
        <v>1E-3</v>
      </c>
      <c r="AD178">
        <v>0.97163636363636396</v>
      </c>
    </row>
    <row r="179" spans="1:30">
      <c r="A179" t="s">
        <v>202</v>
      </c>
      <c r="B179">
        <v>1</v>
      </c>
      <c r="C179">
        <v>0.51200000000000001</v>
      </c>
      <c r="D179">
        <v>1</v>
      </c>
      <c r="Z179" s="2"/>
      <c r="AA179" t="s">
        <v>72</v>
      </c>
      <c r="AB179">
        <v>0.90909090909090895</v>
      </c>
      <c r="AC179">
        <v>8.1818181818181805E-4</v>
      </c>
      <c r="AD179">
        <v>0.595409090909091</v>
      </c>
    </row>
    <row r="180" spans="1:30">
      <c r="A180" t="s">
        <v>203</v>
      </c>
      <c r="B180">
        <v>1</v>
      </c>
      <c r="C180">
        <v>0.497</v>
      </c>
      <c r="D180">
        <v>0.999</v>
      </c>
    </row>
    <row r="181" spans="1:30">
      <c r="A181" t="s">
        <v>204</v>
      </c>
      <c r="B181">
        <v>0.66200000000000003</v>
      </c>
      <c r="C181">
        <v>0.17899999999999999</v>
      </c>
      <c r="D181">
        <v>0.78700000000000003</v>
      </c>
    </row>
    <row r="182" spans="1:30">
      <c r="A182" t="s">
        <v>205</v>
      </c>
      <c r="B182">
        <v>1</v>
      </c>
      <c r="C182">
        <v>0.436</v>
      </c>
      <c r="D182">
        <v>1</v>
      </c>
    </row>
    <row r="183" spans="1:30">
      <c r="A183" t="s">
        <v>206</v>
      </c>
      <c r="B183">
        <v>1</v>
      </c>
      <c r="C183">
        <v>0.36</v>
      </c>
      <c r="D183">
        <v>1</v>
      </c>
    </row>
    <row r="184" spans="1:30">
      <c r="A184" t="s">
        <v>207</v>
      </c>
      <c r="B184">
        <v>1</v>
      </c>
      <c r="C184">
        <v>0.32100000000000001</v>
      </c>
      <c r="D184">
        <v>1</v>
      </c>
    </row>
    <row r="185" spans="1:30">
      <c r="A185" t="s">
        <v>208</v>
      </c>
      <c r="B185">
        <v>1</v>
      </c>
      <c r="C185">
        <v>0.501</v>
      </c>
      <c r="D185">
        <v>1</v>
      </c>
    </row>
    <row r="186" spans="1:30">
      <c r="A186" t="s">
        <v>209</v>
      </c>
      <c r="B186">
        <v>1</v>
      </c>
      <c r="C186">
        <v>0.50700000000000001</v>
      </c>
      <c r="D186">
        <v>1</v>
      </c>
    </row>
    <row r="187" spans="1:30" ht="15">
      <c r="A187" s="56"/>
      <c r="B187">
        <v>0.46095999999999998</v>
      </c>
      <c r="C187">
        <v>0.18715999999999999</v>
      </c>
      <c r="D187">
        <v>0.4824</v>
      </c>
    </row>
  </sheetData>
  <mergeCells count="89">
    <mergeCell ref="Z168:Z171"/>
    <mergeCell ref="Z172:Z175"/>
    <mergeCell ref="Z176:Z179"/>
    <mergeCell ref="Z156:Z159"/>
    <mergeCell ref="AK156:AK159"/>
    <mergeCell ref="AV156:AV159"/>
    <mergeCell ref="B160:D160"/>
    <mergeCell ref="AK160:AK163"/>
    <mergeCell ref="AV160:AV163"/>
    <mergeCell ref="F161:F163"/>
    <mergeCell ref="AQ140:AS140"/>
    <mergeCell ref="AV140:AX140"/>
    <mergeCell ref="AY140:BA140"/>
    <mergeCell ref="BB140:BD140"/>
    <mergeCell ref="Z152:Z155"/>
    <mergeCell ref="AK152:AK155"/>
    <mergeCell ref="AV152:AV155"/>
    <mergeCell ref="AN120:AP120"/>
    <mergeCell ref="AQ120:AS120"/>
    <mergeCell ref="AV120:AX120"/>
    <mergeCell ref="AY120:BA120"/>
    <mergeCell ref="BB120:BD120"/>
    <mergeCell ref="Z140:AB140"/>
    <mergeCell ref="AC140:AE140"/>
    <mergeCell ref="AF140:AH140"/>
    <mergeCell ref="AK140:AM140"/>
    <mergeCell ref="AN140:AP140"/>
    <mergeCell ref="AV81:AX81"/>
    <mergeCell ref="AY81:BA81"/>
    <mergeCell ref="BB81:BD81"/>
    <mergeCell ref="B120:D120"/>
    <mergeCell ref="E120:G120"/>
    <mergeCell ref="H120:J120"/>
    <mergeCell ref="Z120:AB120"/>
    <mergeCell ref="AC120:AE120"/>
    <mergeCell ref="AF120:AH120"/>
    <mergeCell ref="AK120:AM120"/>
    <mergeCell ref="Z81:AB81"/>
    <mergeCell ref="AC81:AE81"/>
    <mergeCell ref="AF81:AH81"/>
    <mergeCell ref="AK81:AM81"/>
    <mergeCell ref="AN81:AP81"/>
    <mergeCell ref="AQ81:AS81"/>
    <mergeCell ref="L52:L55"/>
    <mergeCell ref="L56:L59"/>
    <mergeCell ref="L60:L63"/>
    <mergeCell ref="B81:D81"/>
    <mergeCell ref="E81:G81"/>
    <mergeCell ref="H81:J81"/>
    <mergeCell ref="AV42:AX42"/>
    <mergeCell ref="AY42:BA42"/>
    <mergeCell ref="BB42:BD42"/>
    <mergeCell ref="N50:P50"/>
    <mergeCell ref="Q50:S50"/>
    <mergeCell ref="T50:V50"/>
    <mergeCell ref="Z42:AB42"/>
    <mergeCell ref="AC42:AE42"/>
    <mergeCell ref="AF42:AH42"/>
    <mergeCell ref="AK42:AM42"/>
    <mergeCell ref="AN42:AP42"/>
    <mergeCell ref="AQ42:AS42"/>
    <mergeCell ref="L26:L29"/>
    <mergeCell ref="L30:L33"/>
    <mergeCell ref="L34:L37"/>
    <mergeCell ref="B42:D42"/>
    <mergeCell ref="E42:G42"/>
    <mergeCell ref="H42:J42"/>
    <mergeCell ref="AV3:AX3"/>
    <mergeCell ref="AY3:BA3"/>
    <mergeCell ref="BB3:BD3"/>
    <mergeCell ref="L12:L14"/>
    <mergeCell ref="L15:L17"/>
    <mergeCell ref="L18:L20"/>
    <mergeCell ref="Z3:AB3"/>
    <mergeCell ref="AC3:AE3"/>
    <mergeCell ref="AF3:AH3"/>
    <mergeCell ref="AK3:AM3"/>
    <mergeCell ref="AN3:AP3"/>
    <mergeCell ref="AQ3:AS3"/>
    <mergeCell ref="B2:J2"/>
    <mergeCell ref="Z2:AH2"/>
    <mergeCell ref="AK2:AS2"/>
    <mergeCell ref="AV2:BD2"/>
    <mergeCell ref="B3:D3"/>
    <mergeCell ref="E3:G3"/>
    <mergeCell ref="H3:J3"/>
    <mergeCell ref="M3:O3"/>
    <mergeCell ref="P3:R3"/>
    <mergeCell ref="S3:U3"/>
  </mergeCells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C192"/>
  <sheetViews>
    <sheetView tabSelected="1" topLeftCell="W22" workbookViewId="0">
      <selection activeCell="AF39" sqref="AF39"/>
    </sheetView>
  </sheetViews>
  <sheetFormatPr defaultRowHeight="14.25"/>
  <cols>
    <col min="1" max="55" width="10.625" customWidth="1"/>
  </cols>
  <sheetData>
    <row r="4" spans="2:46">
      <c r="E4" s="2" t="s">
        <v>25</v>
      </c>
      <c r="F4" s="2"/>
      <c r="G4" s="2"/>
      <c r="H4" s="2" t="s">
        <v>26</v>
      </c>
      <c r="I4" s="2"/>
      <c r="J4" s="2"/>
      <c r="K4" s="2" t="s">
        <v>27</v>
      </c>
      <c r="L4" s="2"/>
      <c r="M4" s="2"/>
    </row>
    <row r="5" spans="2:46">
      <c r="E5" t="s">
        <v>210</v>
      </c>
      <c r="F5" t="s">
        <v>211</v>
      </c>
      <c r="G5" t="s">
        <v>212</v>
      </c>
      <c r="H5" t="s">
        <v>210</v>
      </c>
      <c r="I5" t="s">
        <v>211</v>
      </c>
      <c r="J5" t="s">
        <v>212</v>
      </c>
      <c r="K5" t="s">
        <v>210</v>
      </c>
      <c r="L5" t="s">
        <v>211</v>
      </c>
      <c r="M5" t="s">
        <v>212</v>
      </c>
      <c r="S5" t="s">
        <v>210</v>
      </c>
      <c r="T5" t="s">
        <v>211</v>
      </c>
      <c r="U5" t="s">
        <v>212</v>
      </c>
      <c r="W5" s="43"/>
      <c r="X5" s="43"/>
      <c r="Y5" s="43"/>
      <c r="Z5" s="43" t="s">
        <v>210</v>
      </c>
      <c r="AA5" s="43" t="s">
        <v>211</v>
      </c>
      <c r="AB5" s="43" t="s">
        <v>212</v>
      </c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</row>
    <row r="6" spans="2:46">
      <c r="B6" s="2" t="s">
        <v>25</v>
      </c>
      <c r="C6" s="2" t="s">
        <v>2</v>
      </c>
      <c r="D6" t="s">
        <v>213</v>
      </c>
      <c r="E6">
        <v>25256</v>
      </c>
      <c r="F6">
        <v>56</v>
      </c>
      <c r="G6">
        <v>688</v>
      </c>
      <c r="H6">
        <v>12466</v>
      </c>
      <c r="I6">
        <v>73</v>
      </c>
      <c r="J6">
        <v>13461</v>
      </c>
      <c r="K6">
        <v>25295</v>
      </c>
      <c r="L6">
        <v>55</v>
      </c>
      <c r="M6">
        <v>650</v>
      </c>
      <c r="P6" s="2" t="s">
        <v>2</v>
      </c>
      <c r="Q6" s="2" t="s">
        <v>25</v>
      </c>
      <c r="R6" t="s">
        <v>213</v>
      </c>
      <c r="S6">
        <v>25256</v>
      </c>
      <c r="T6">
        <v>56</v>
      </c>
      <c r="U6">
        <v>688</v>
      </c>
      <c r="W6" s="58" t="s">
        <v>2</v>
      </c>
      <c r="X6" s="58" t="s">
        <v>25</v>
      </c>
      <c r="Y6" s="43" t="s">
        <v>213</v>
      </c>
      <c r="Z6" s="43">
        <v>25256</v>
      </c>
      <c r="AA6" s="43">
        <v>56</v>
      </c>
      <c r="AB6" s="43">
        <v>688</v>
      </c>
      <c r="AC6" s="43">
        <v>25256</v>
      </c>
      <c r="AD6" s="43">
        <v>56</v>
      </c>
      <c r="AE6" s="43">
        <v>688</v>
      </c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</row>
    <row r="7" spans="2:46">
      <c r="B7" s="2"/>
      <c r="C7" s="2"/>
      <c r="D7" t="s">
        <v>214</v>
      </c>
      <c r="E7">
        <v>24885</v>
      </c>
      <c r="F7">
        <v>427</v>
      </c>
      <c r="G7">
        <v>688</v>
      </c>
      <c r="H7">
        <v>12104</v>
      </c>
      <c r="I7">
        <v>435</v>
      </c>
      <c r="J7">
        <v>13461</v>
      </c>
      <c r="K7">
        <v>24917</v>
      </c>
      <c r="L7">
        <v>433</v>
      </c>
      <c r="M7">
        <v>650</v>
      </c>
      <c r="P7" s="2"/>
      <c r="Q7" s="2"/>
      <c r="R7" t="s">
        <v>214</v>
      </c>
      <c r="S7">
        <v>24885</v>
      </c>
      <c r="T7">
        <v>427</v>
      </c>
      <c r="U7">
        <v>688</v>
      </c>
      <c r="W7" s="58"/>
      <c r="X7" s="58"/>
      <c r="Y7" s="43" t="s">
        <v>214</v>
      </c>
      <c r="Z7" s="43">
        <v>24885</v>
      </c>
      <c r="AA7" s="43">
        <v>427</v>
      </c>
      <c r="AB7" s="43">
        <v>688</v>
      </c>
      <c r="AC7" s="43">
        <v>24885</v>
      </c>
      <c r="AD7" s="43">
        <v>427</v>
      </c>
      <c r="AE7" s="43">
        <v>688</v>
      </c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</row>
    <row r="8" spans="2:46">
      <c r="B8" s="2"/>
      <c r="C8" s="2"/>
      <c r="D8" t="s">
        <v>215</v>
      </c>
      <c r="E8">
        <v>19624</v>
      </c>
      <c r="F8">
        <v>5688</v>
      </c>
      <c r="G8">
        <v>688</v>
      </c>
      <c r="H8">
        <v>8259</v>
      </c>
      <c r="I8">
        <v>4280</v>
      </c>
      <c r="J8">
        <v>13461</v>
      </c>
      <c r="K8">
        <v>20433</v>
      </c>
      <c r="L8">
        <v>4917</v>
      </c>
      <c r="M8">
        <v>650</v>
      </c>
      <c r="P8" s="2"/>
      <c r="Q8" s="2"/>
      <c r="R8" t="s">
        <v>215</v>
      </c>
      <c r="S8">
        <v>19624</v>
      </c>
      <c r="T8">
        <v>5688</v>
      </c>
      <c r="U8">
        <v>688</v>
      </c>
      <c r="W8" s="58"/>
      <c r="X8" s="58"/>
      <c r="Y8" s="43" t="s">
        <v>215</v>
      </c>
      <c r="Z8" s="43">
        <v>19624</v>
      </c>
      <c r="AA8" s="43">
        <v>5688</v>
      </c>
      <c r="AB8" s="43">
        <v>688</v>
      </c>
      <c r="AC8" s="43">
        <v>19624</v>
      </c>
      <c r="AD8" s="43">
        <v>5688</v>
      </c>
      <c r="AE8" s="43">
        <v>688</v>
      </c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</row>
    <row r="9" spans="2:46">
      <c r="B9" s="2"/>
      <c r="C9" s="2"/>
      <c r="D9" t="s">
        <v>216</v>
      </c>
      <c r="E9">
        <v>11524</v>
      </c>
      <c r="F9">
        <v>13788</v>
      </c>
      <c r="G9">
        <v>688</v>
      </c>
      <c r="H9">
        <v>4679</v>
      </c>
      <c r="I9">
        <v>7860</v>
      </c>
      <c r="J9">
        <v>13461</v>
      </c>
      <c r="K9">
        <v>12060</v>
      </c>
      <c r="L9">
        <v>13290</v>
      </c>
      <c r="M9">
        <v>650</v>
      </c>
      <c r="P9" s="2"/>
      <c r="Q9" s="2"/>
      <c r="R9" t="s">
        <v>216</v>
      </c>
      <c r="S9">
        <v>11524</v>
      </c>
      <c r="T9">
        <v>13788</v>
      </c>
      <c r="U9">
        <v>688</v>
      </c>
      <c r="W9" s="58"/>
      <c r="X9" s="58"/>
      <c r="Y9" s="43" t="s">
        <v>216</v>
      </c>
      <c r="Z9" s="43">
        <v>11524</v>
      </c>
      <c r="AA9" s="43">
        <v>13788</v>
      </c>
      <c r="AB9" s="43">
        <v>688</v>
      </c>
      <c r="AC9" s="43">
        <v>11524</v>
      </c>
      <c r="AD9" s="43">
        <v>13788</v>
      </c>
      <c r="AE9" s="43">
        <v>688</v>
      </c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</row>
    <row r="10" spans="2:46">
      <c r="B10" s="2"/>
      <c r="C10" s="2" t="s">
        <v>3</v>
      </c>
      <c r="D10" t="s">
        <v>213</v>
      </c>
      <c r="E10">
        <v>25255</v>
      </c>
      <c r="F10">
        <v>0</v>
      </c>
      <c r="G10">
        <v>745</v>
      </c>
      <c r="H10">
        <v>17019</v>
      </c>
      <c r="I10">
        <v>0</v>
      </c>
      <c r="J10">
        <v>8981</v>
      </c>
      <c r="K10">
        <v>24649</v>
      </c>
      <c r="L10">
        <v>0</v>
      </c>
      <c r="M10">
        <v>1351</v>
      </c>
      <c r="P10" s="2"/>
      <c r="Q10" s="2" t="s">
        <v>26</v>
      </c>
      <c r="R10" t="s">
        <v>213</v>
      </c>
      <c r="S10">
        <v>12466</v>
      </c>
      <c r="T10">
        <v>73</v>
      </c>
      <c r="U10">
        <v>13461</v>
      </c>
      <c r="W10" s="58"/>
      <c r="X10" s="58" t="s">
        <v>26</v>
      </c>
      <c r="Y10" s="43" t="s">
        <v>213</v>
      </c>
      <c r="Z10" s="43">
        <v>12466</v>
      </c>
      <c r="AA10" s="43">
        <v>73</v>
      </c>
      <c r="AB10" s="43">
        <v>13461</v>
      </c>
      <c r="AC10" s="43">
        <v>81289</v>
      </c>
      <c r="AD10" s="43">
        <v>19959</v>
      </c>
      <c r="AE10" s="43">
        <v>2752</v>
      </c>
      <c r="AF10" s="43">
        <v>12466</v>
      </c>
      <c r="AG10" s="43">
        <v>73</v>
      </c>
      <c r="AH10" s="43">
        <v>13461</v>
      </c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</row>
    <row r="11" spans="2:46">
      <c r="B11" s="2"/>
      <c r="C11" s="2"/>
      <c r="D11" t="s">
        <v>214</v>
      </c>
      <c r="E11">
        <v>25255</v>
      </c>
      <c r="F11">
        <v>0</v>
      </c>
      <c r="G11">
        <v>745</v>
      </c>
      <c r="H11">
        <v>17019</v>
      </c>
      <c r="I11">
        <v>0</v>
      </c>
      <c r="J11">
        <v>8981</v>
      </c>
      <c r="K11">
        <v>24649</v>
      </c>
      <c r="L11">
        <v>0</v>
      </c>
      <c r="M11">
        <v>1351</v>
      </c>
      <c r="P11" s="2"/>
      <c r="Q11" s="2"/>
      <c r="R11" t="s">
        <v>214</v>
      </c>
      <c r="S11">
        <v>12104</v>
      </c>
      <c r="T11">
        <v>435</v>
      </c>
      <c r="U11">
        <v>13461</v>
      </c>
      <c r="W11" s="58"/>
      <c r="X11" s="58"/>
      <c r="Y11" s="43" t="s">
        <v>214</v>
      </c>
      <c r="Z11" s="43">
        <v>12104</v>
      </c>
      <c r="AA11" s="43">
        <v>435</v>
      </c>
      <c r="AB11" s="43">
        <v>13461</v>
      </c>
      <c r="AC11" s="43"/>
      <c r="AD11" s="43"/>
      <c r="AE11" s="43"/>
      <c r="AF11" s="43">
        <v>12104</v>
      </c>
      <c r="AG11" s="43">
        <v>435</v>
      </c>
      <c r="AH11" s="43">
        <v>13461</v>
      </c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</row>
    <row r="12" spans="2:46">
      <c r="B12" s="2"/>
      <c r="C12" s="2"/>
      <c r="D12" t="s">
        <v>215</v>
      </c>
      <c r="E12">
        <v>23929</v>
      </c>
      <c r="F12">
        <v>1326</v>
      </c>
      <c r="G12">
        <v>745</v>
      </c>
      <c r="H12">
        <v>16675</v>
      </c>
      <c r="I12">
        <v>344</v>
      </c>
      <c r="J12">
        <v>8981</v>
      </c>
      <c r="K12">
        <v>23563</v>
      </c>
      <c r="L12">
        <v>1086</v>
      </c>
      <c r="M12">
        <v>1351</v>
      </c>
      <c r="P12" s="2"/>
      <c r="Q12" s="2"/>
      <c r="R12" t="s">
        <v>215</v>
      </c>
      <c r="S12">
        <v>8259</v>
      </c>
      <c r="T12">
        <v>4280</v>
      </c>
      <c r="U12">
        <v>13461</v>
      </c>
      <c r="W12" s="58"/>
      <c r="X12" s="58"/>
      <c r="Y12" s="43" t="s">
        <v>215</v>
      </c>
      <c r="Z12" s="43">
        <v>8259</v>
      </c>
      <c r="AA12" s="43">
        <v>4280</v>
      </c>
      <c r="AB12" s="43">
        <v>13461</v>
      </c>
      <c r="AC12" s="43"/>
      <c r="AD12" s="43"/>
      <c r="AE12" s="43"/>
      <c r="AF12" s="43">
        <v>8259</v>
      </c>
      <c r="AG12" s="43">
        <v>4280</v>
      </c>
      <c r="AH12" s="43">
        <v>13461</v>
      </c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</row>
    <row r="13" spans="2:46">
      <c r="B13" s="2"/>
      <c r="C13" s="2"/>
      <c r="D13" t="s">
        <v>216</v>
      </c>
      <c r="E13">
        <v>14235</v>
      </c>
      <c r="F13">
        <v>11020</v>
      </c>
      <c r="G13">
        <v>745</v>
      </c>
      <c r="H13">
        <v>11286</v>
      </c>
      <c r="I13">
        <v>5733</v>
      </c>
      <c r="J13">
        <v>8981</v>
      </c>
      <c r="K13">
        <v>14271</v>
      </c>
      <c r="L13">
        <v>10378</v>
      </c>
      <c r="M13">
        <v>1351</v>
      </c>
      <c r="P13" s="2"/>
      <c r="Q13" s="2"/>
      <c r="R13" t="s">
        <v>216</v>
      </c>
      <c r="S13">
        <v>4679</v>
      </c>
      <c r="T13">
        <v>7860</v>
      </c>
      <c r="U13">
        <v>13461</v>
      </c>
      <c r="W13" s="58"/>
      <c r="X13" s="58"/>
      <c r="Y13" s="43" t="s">
        <v>216</v>
      </c>
      <c r="Z13" s="43">
        <v>4679</v>
      </c>
      <c r="AA13" s="43">
        <v>7860</v>
      </c>
      <c r="AB13" s="43">
        <v>13461</v>
      </c>
      <c r="AC13" s="43"/>
      <c r="AD13" s="43"/>
      <c r="AE13" s="43"/>
      <c r="AF13" s="43">
        <v>4679</v>
      </c>
      <c r="AG13" s="43">
        <v>7860</v>
      </c>
      <c r="AH13" s="43">
        <v>13461</v>
      </c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</row>
    <row r="14" spans="2:46">
      <c r="B14" s="2"/>
      <c r="C14" s="2" t="s">
        <v>4</v>
      </c>
      <c r="D14" t="s">
        <v>213</v>
      </c>
      <c r="E14" s="43">
        <v>25208</v>
      </c>
      <c r="F14" s="43">
        <v>0</v>
      </c>
      <c r="G14" s="43">
        <v>792</v>
      </c>
      <c r="H14" s="43">
        <v>22</v>
      </c>
      <c r="I14" s="43">
        <v>0</v>
      </c>
      <c r="J14" s="43">
        <v>25978</v>
      </c>
      <c r="K14" s="43">
        <v>23833</v>
      </c>
      <c r="L14" s="43">
        <v>0</v>
      </c>
      <c r="M14" s="43">
        <v>2167.00000000001</v>
      </c>
      <c r="P14" s="2"/>
      <c r="Q14" s="2" t="s">
        <v>27</v>
      </c>
      <c r="R14" t="s">
        <v>213</v>
      </c>
      <c r="S14">
        <v>25295</v>
      </c>
      <c r="T14">
        <v>55</v>
      </c>
      <c r="U14">
        <v>650</v>
      </c>
      <c r="W14" s="58"/>
      <c r="X14" s="58" t="s">
        <v>27</v>
      </c>
      <c r="Y14" s="43" t="s">
        <v>213</v>
      </c>
      <c r="Z14" s="43">
        <v>25295</v>
      </c>
      <c r="AA14" s="43">
        <v>55</v>
      </c>
      <c r="AB14" s="43">
        <v>650</v>
      </c>
      <c r="AC14" s="43"/>
      <c r="AD14" s="43"/>
      <c r="AE14" s="43"/>
      <c r="AF14" s="43">
        <v>37508</v>
      </c>
      <c r="AG14" s="43">
        <v>12648</v>
      </c>
      <c r="AH14" s="43">
        <v>53844</v>
      </c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</row>
    <row r="15" spans="2:46">
      <c r="B15" s="2"/>
      <c r="C15" s="2"/>
      <c r="D15" t="s">
        <v>214</v>
      </c>
      <c r="E15" s="43">
        <v>25208</v>
      </c>
      <c r="F15" s="43">
        <v>0</v>
      </c>
      <c r="G15" s="43">
        <v>792</v>
      </c>
      <c r="H15" s="43">
        <v>22</v>
      </c>
      <c r="I15" s="43">
        <v>0</v>
      </c>
      <c r="J15" s="43">
        <v>25978</v>
      </c>
      <c r="K15" s="43">
        <v>23833</v>
      </c>
      <c r="L15" s="43">
        <v>0</v>
      </c>
      <c r="M15" s="43">
        <v>2167.00000000001</v>
      </c>
      <c r="P15" s="2"/>
      <c r="Q15" s="2"/>
      <c r="R15" t="s">
        <v>214</v>
      </c>
      <c r="S15">
        <v>24917</v>
      </c>
      <c r="T15">
        <v>433</v>
      </c>
      <c r="U15">
        <v>650</v>
      </c>
      <c r="W15" s="58"/>
      <c r="X15" s="58"/>
      <c r="Y15" s="43" t="s">
        <v>214</v>
      </c>
      <c r="Z15" s="43">
        <v>24917</v>
      </c>
      <c r="AA15" s="43">
        <v>433</v>
      </c>
      <c r="AB15" s="43">
        <v>650</v>
      </c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</row>
    <row r="16" spans="2:46">
      <c r="B16" s="2"/>
      <c r="C16" s="2"/>
      <c r="D16" t="s">
        <v>215</v>
      </c>
      <c r="E16" s="43">
        <v>25208</v>
      </c>
      <c r="F16" s="43">
        <v>0</v>
      </c>
      <c r="G16" s="43">
        <v>792</v>
      </c>
      <c r="H16" s="43">
        <v>22</v>
      </c>
      <c r="I16" s="43">
        <v>0</v>
      </c>
      <c r="J16" s="43">
        <v>25978</v>
      </c>
      <c r="K16" s="43">
        <v>23833</v>
      </c>
      <c r="L16" s="43">
        <v>0</v>
      </c>
      <c r="M16" s="43">
        <v>2167.00000000001</v>
      </c>
      <c r="P16" s="2"/>
      <c r="Q16" s="2"/>
      <c r="R16" t="s">
        <v>215</v>
      </c>
      <c r="S16">
        <v>20433</v>
      </c>
      <c r="T16">
        <v>4917</v>
      </c>
      <c r="U16">
        <v>650</v>
      </c>
      <c r="W16" s="58"/>
      <c r="X16" s="58"/>
      <c r="Y16" s="43" t="s">
        <v>215</v>
      </c>
      <c r="Z16" s="43">
        <v>20433</v>
      </c>
      <c r="AA16" s="43">
        <v>4917</v>
      </c>
      <c r="AB16" s="43">
        <v>650</v>
      </c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</row>
    <row r="17" spans="2:46">
      <c r="B17" s="2"/>
      <c r="C17" s="2"/>
      <c r="D17" t="s">
        <v>216</v>
      </c>
      <c r="E17" s="43">
        <v>22003</v>
      </c>
      <c r="F17" s="43">
        <v>3205</v>
      </c>
      <c r="G17" s="43">
        <v>792</v>
      </c>
      <c r="H17" s="43">
        <v>18.45</v>
      </c>
      <c r="I17" s="43">
        <v>3.55</v>
      </c>
      <c r="J17" s="43">
        <v>25978</v>
      </c>
      <c r="K17" s="43">
        <v>14216.666666666701</v>
      </c>
      <c r="L17" s="43">
        <v>9616.3333333333303</v>
      </c>
      <c r="M17" s="43">
        <v>2167.00000000001</v>
      </c>
      <c r="P17" s="2"/>
      <c r="Q17" s="2"/>
      <c r="R17" t="s">
        <v>216</v>
      </c>
      <c r="S17">
        <v>12060</v>
      </c>
      <c r="T17">
        <v>13290</v>
      </c>
      <c r="U17">
        <v>650</v>
      </c>
      <c r="W17" s="58"/>
      <c r="X17" s="58"/>
      <c r="Y17" s="43" t="s">
        <v>216</v>
      </c>
      <c r="Z17" s="43">
        <v>12060</v>
      </c>
      <c r="AA17" s="43">
        <v>13290</v>
      </c>
      <c r="AB17" s="43">
        <v>650</v>
      </c>
      <c r="AC17" s="43"/>
      <c r="AD17" s="43"/>
      <c r="AE17" s="43"/>
      <c r="AF17" s="43" t="s">
        <v>210</v>
      </c>
      <c r="AG17" s="43" t="s">
        <v>211</v>
      </c>
      <c r="AH17" s="43" t="s">
        <v>212</v>
      </c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</row>
    <row r="18" spans="2:46">
      <c r="B18" s="2" t="s">
        <v>26</v>
      </c>
      <c r="C18" s="2" t="s">
        <v>2</v>
      </c>
      <c r="D18" t="s">
        <v>213</v>
      </c>
      <c r="E18">
        <v>12466</v>
      </c>
      <c r="F18">
        <v>73</v>
      </c>
      <c r="G18">
        <v>13461</v>
      </c>
      <c r="P18" s="2" t="s">
        <v>3</v>
      </c>
      <c r="Q18" s="2" t="s">
        <v>25</v>
      </c>
      <c r="R18" t="s">
        <v>213</v>
      </c>
      <c r="S18">
        <v>25255</v>
      </c>
      <c r="T18">
        <v>0</v>
      </c>
      <c r="U18">
        <v>745</v>
      </c>
      <c r="W18" s="43"/>
      <c r="X18" s="43"/>
      <c r="Y18" s="43"/>
      <c r="Z18" s="43">
        <v>82705</v>
      </c>
      <c r="AA18" s="43">
        <v>18695</v>
      </c>
      <c r="AB18" s="43">
        <v>2600</v>
      </c>
      <c r="AC18" s="58" t="s">
        <v>3</v>
      </c>
      <c r="AD18" s="58" t="s">
        <v>25</v>
      </c>
      <c r="AE18" s="43" t="s">
        <v>213</v>
      </c>
      <c r="AF18" s="43">
        <v>25255</v>
      </c>
      <c r="AG18" s="43">
        <v>0</v>
      </c>
      <c r="AH18" s="43">
        <v>745</v>
      </c>
      <c r="AI18" s="43">
        <v>25255</v>
      </c>
      <c r="AJ18" s="43">
        <v>0</v>
      </c>
      <c r="AK18" s="43">
        <v>745</v>
      </c>
      <c r="AL18" s="43"/>
      <c r="AM18" s="43"/>
      <c r="AN18" s="43"/>
      <c r="AO18" s="43"/>
      <c r="AP18" s="43"/>
      <c r="AQ18" s="43"/>
      <c r="AR18" s="43"/>
      <c r="AS18" s="43"/>
      <c r="AT18" s="43"/>
    </row>
    <row r="19" spans="2:46">
      <c r="B19" s="2"/>
      <c r="C19" s="2"/>
      <c r="D19" t="s">
        <v>214</v>
      </c>
      <c r="E19">
        <v>12104</v>
      </c>
      <c r="F19">
        <v>435</v>
      </c>
      <c r="G19">
        <v>13461</v>
      </c>
      <c r="P19" s="2"/>
      <c r="Q19" s="2"/>
      <c r="R19" t="s">
        <v>214</v>
      </c>
      <c r="S19">
        <v>25255</v>
      </c>
      <c r="T19">
        <v>0</v>
      </c>
      <c r="U19">
        <v>745</v>
      </c>
      <c r="W19" s="43"/>
      <c r="X19" s="43"/>
      <c r="Y19" s="43"/>
      <c r="Z19" s="43"/>
      <c r="AA19" s="43"/>
      <c r="AB19" s="43"/>
      <c r="AC19" s="58"/>
      <c r="AD19" s="58"/>
      <c r="AE19" s="43" t="s">
        <v>214</v>
      </c>
      <c r="AF19" s="43">
        <v>25255</v>
      </c>
      <c r="AG19" s="43">
        <v>0</v>
      </c>
      <c r="AH19" s="43">
        <v>745</v>
      </c>
      <c r="AI19" s="43">
        <v>25255</v>
      </c>
      <c r="AJ19" s="43">
        <v>0</v>
      </c>
      <c r="AK19" s="43">
        <v>745</v>
      </c>
      <c r="AL19" s="43"/>
      <c r="AM19" s="43"/>
      <c r="AN19" s="43"/>
      <c r="AO19" s="43"/>
      <c r="AP19" s="43"/>
      <c r="AQ19" s="43"/>
      <c r="AR19" s="43"/>
      <c r="AS19" s="43"/>
      <c r="AT19" s="43"/>
    </row>
    <row r="20" spans="2:46">
      <c r="B20" s="2"/>
      <c r="C20" s="2"/>
      <c r="D20" t="s">
        <v>215</v>
      </c>
      <c r="E20">
        <v>8259</v>
      </c>
      <c r="F20">
        <v>4280</v>
      </c>
      <c r="G20">
        <v>13461</v>
      </c>
      <c r="P20" s="2"/>
      <c r="Q20" s="2"/>
      <c r="R20" t="s">
        <v>215</v>
      </c>
      <c r="S20">
        <v>23929</v>
      </c>
      <c r="T20">
        <v>1326</v>
      </c>
      <c r="U20">
        <v>745</v>
      </c>
      <c r="W20" s="43"/>
      <c r="X20" s="43"/>
      <c r="Y20" s="43"/>
      <c r="Z20" s="43"/>
      <c r="AA20" s="43"/>
      <c r="AB20" s="43"/>
      <c r="AC20" s="58"/>
      <c r="AD20" s="58"/>
      <c r="AE20" s="43" t="s">
        <v>215</v>
      </c>
      <c r="AF20" s="43">
        <v>23929</v>
      </c>
      <c r="AG20" s="43">
        <v>1326</v>
      </c>
      <c r="AH20" s="43">
        <v>745</v>
      </c>
      <c r="AI20" s="43">
        <v>23929</v>
      </c>
      <c r="AJ20" s="43">
        <v>1326</v>
      </c>
      <c r="AK20" s="43">
        <v>745</v>
      </c>
      <c r="AL20" s="43"/>
      <c r="AM20" s="43"/>
      <c r="AN20" s="43"/>
      <c r="AO20" s="43"/>
      <c r="AP20" s="43"/>
      <c r="AQ20" s="43"/>
      <c r="AR20" s="43"/>
      <c r="AS20" s="43"/>
      <c r="AT20" s="43"/>
    </row>
    <row r="21" spans="2:46">
      <c r="B21" s="2"/>
      <c r="C21" s="2"/>
      <c r="D21" t="s">
        <v>216</v>
      </c>
      <c r="E21">
        <v>4679</v>
      </c>
      <c r="F21">
        <v>7860</v>
      </c>
      <c r="G21">
        <v>13461</v>
      </c>
      <c r="P21" s="2"/>
      <c r="Q21" s="2"/>
      <c r="R21" t="s">
        <v>216</v>
      </c>
      <c r="S21">
        <v>14235</v>
      </c>
      <c r="T21">
        <v>11020</v>
      </c>
      <c r="U21">
        <v>745</v>
      </c>
      <c r="W21" s="43"/>
      <c r="X21" s="43"/>
      <c r="Y21" s="43"/>
      <c r="Z21" s="43"/>
      <c r="AA21" s="43"/>
      <c r="AB21" s="43"/>
      <c r="AC21" s="58"/>
      <c r="AD21" s="58"/>
      <c r="AE21" s="43" t="s">
        <v>216</v>
      </c>
      <c r="AF21" s="43">
        <v>14235</v>
      </c>
      <c r="AG21" s="43">
        <v>11020</v>
      </c>
      <c r="AH21" s="43">
        <v>745</v>
      </c>
      <c r="AI21" s="43">
        <v>14235</v>
      </c>
      <c r="AJ21" s="43">
        <v>11020</v>
      </c>
      <c r="AK21" s="43">
        <v>745</v>
      </c>
      <c r="AL21" s="43"/>
      <c r="AM21" s="43"/>
      <c r="AN21" s="43"/>
      <c r="AO21" s="43"/>
      <c r="AP21" s="43"/>
      <c r="AQ21" s="43"/>
      <c r="AR21" s="43"/>
      <c r="AS21" s="43"/>
      <c r="AT21" s="43"/>
    </row>
    <row r="22" spans="2:46">
      <c r="B22" s="2"/>
      <c r="C22" s="2" t="s">
        <v>3</v>
      </c>
      <c r="D22" t="s">
        <v>213</v>
      </c>
      <c r="E22">
        <v>17019</v>
      </c>
      <c r="F22">
        <v>0</v>
      </c>
      <c r="G22">
        <v>8981</v>
      </c>
      <c r="P22" s="2"/>
      <c r="Q22" s="2" t="s">
        <v>26</v>
      </c>
      <c r="R22" t="s">
        <v>213</v>
      </c>
      <c r="S22">
        <v>17019</v>
      </c>
      <c r="T22">
        <v>0</v>
      </c>
      <c r="U22">
        <v>8981</v>
      </c>
      <c r="W22" s="43"/>
      <c r="X22" s="43"/>
      <c r="Y22" s="43"/>
      <c r="Z22" s="43"/>
      <c r="AA22" s="43"/>
      <c r="AB22" s="43"/>
      <c r="AC22" s="58"/>
      <c r="AD22" s="58" t="s">
        <v>26</v>
      </c>
      <c r="AE22" s="43" t="s">
        <v>213</v>
      </c>
      <c r="AF22" s="43">
        <v>17019</v>
      </c>
      <c r="AG22" s="43">
        <v>0</v>
      </c>
      <c r="AH22" s="43">
        <v>8981</v>
      </c>
      <c r="AI22" s="43">
        <v>88674</v>
      </c>
      <c r="AJ22" s="43">
        <v>12346</v>
      </c>
      <c r="AK22" s="43">
        <v>2980</v>
      </c>
      <c r="AL22" s="43">
        <v>17019</v>
      </c>
      <c r="AM22" s="43">
        <v>0</v>
      </c>
      <c r="AN22" s="43">
        <v>8981</v>
      </c>
      <c r="AO22" s="43"/>
      <c r="AP22" s="43"/>
      <c r="AQ22" s="43"/>
      <c r="AR22" s="43"/>
      <c r="AS22" s="43"/>
      <c r="AT22" s="43"/>
    </row>
    <row r="23" spans="2:46">
      <c r="B23" s="2"/>
      <c r="C23" s="2"/>
      <c r="D23" t="s">
        <v>214</v>
      </c>
      <c r="E23">
        <v>17019</v>
      </c>
      <c r="F23">
        <v>0</v>
      </c>
      <c r="G23">
        <v>8981</v>
      </c>
      <c r="P23" s="2"/>
      <c r="Q23" s="2"/>
      <c r="R23" t="s">
        <v>214</v>
      </c>
      <c r="S23">
        <v>17019</v>
      </c>
      <c r="T23">
        <v>0</v>
      </c>
      <c r="U23">
        <v>8981</v>
      </c>
      <c r="W23" s="43"/>
      <c r="X23" s="43"/>
      <c r="Y23" s="43"/>
      <c r="Z23" s="43"/>
      <c r="AA23" s="43"/>
      <c r="AB23" s="43"/>
      <c r="AC23" s="58"/>
      <c r="AD23" s="58"/>
      <c r="AE23" s="43" t="s">
        <v>214</v>
      </c>
      <c r="AF23" s="43">
        <v>17019</v>
      </c>
      <c r="AG23" s="43">
        <v>0</v>
      </c>
      <c r="AH23" s="43">
        <v>8981</v>
      </c>
      <c r="AI23" s="43"/>
      <c r="AJ23" s="43"/>
      <c r="AK23" s="43"/>
      <c r="AL23" s="43">
        <v>17019</v>
      </c>
      <c r="AM23" s="43">
        <v>0</v>
      </c>
      <c r="AN23" s="43">
        <v>8981</v>
      </c>
      <c r="AO23" s="43"/>
      <c r="AP23" s="43"/>
      <c r="AQ23" s="43"/>
      <c r="AR23" s="43"/>
      <c r="AS23" s="43"/>
      <c r="AT23" s="43"/>
    </row>
    <row r="24" spans="2:46">
      <c r="B24" s="2"/>
      <c r="C24" s="2"/>
      <c r="D24" t="s">
        <v>215</v>
      </c>
      <c r="E24">
        <v>16675</v>
      </c>
      <c r="F24">
        <v>344</v>
      </c>
      <c r="G24">
        <v>8981</v>
      </c>
      <c r="P24" s="2"/>
      <c r="Q24" s="2"/>
      <c r="R24" t="s">
        <v>215</v>
      </c>
      <c r="S24">
        <v>16675</v>
      </c>
      <c r="T24">
        <v>344</v>
      </c>
      <c r="U24">
        <v>8981</v>
      </c>
      <c r="W24" s="43"/>
      <c r="X24" s="43"/>
      <c r="Y24" s="43"/>
      <c r="Z24" s="43"/>
      <c r="AA24" s="43"/>
      <c r="AB24" s="43"/>
      <c r="AC24" s="58"/>
      <c r="AD24" s="58"/>
      <c r="AE24" s="43" t="s">
        <v>215</v>
      </c>
      <c r="AF24" s="43">
        <v>16675</v>
      </c>
      <c r="AG24" s="43">
        <v>344</v>
      </c>
      <c r="AH24" s="43">
        <v>8981</v>
      </c>
      <c r="AI24" s="43"/>
      <c r="AJ24" s="43"/>
      <c r="AK24" s="43"/>
      <c r="AL24" s="43">
        <v>16675</v>
      </c>
      <c r="AM24" s="43">
        <v>344</v>
      </c>
      <c r="AN24" s="43">
        <v>8981</v>
      </c>
      <c r="AO24" s="43"/>
      <c r="AP24" s="43"/>
      <c r="AQ24" s="43"/>
      <c r="AR24" s="43"/>
      <c r="AS24" s="43"/>
      <c r="AT24" s="43"/>
    </row>
    <row r="25" spans="2:46">
      <c r="B25" s="2"/>
      <c r="C25" s="2"/>
      <c r="D25" t="s">
        <v>216</v>
      </c>
      <c r="E25">
        <v>11286</v>
      </c>
      <c r="F25">
        <v>5733</v>
      </c>
      <c r="G25">
        <v>8981</v>
      </c>
      <c r="P25" s="2"/>
      <c r="Q25" s="2"/>
      <c r="R25" t="s">
        <v>216</v>
      </c>
      <c r="S25">
        <v>11286</v>
      </c>
      <c r="T25">
        <v>5733</v>
      </c>
      <c r="U25">
        <v>8981</v>
      </c>
      <c r="W25" s="43"/>
      <c r="X25" s="43"/>
      <c r="Y25" s="43"/>
      <c r="Z25" s="43"/>
      <c r="AA25" s="43"/>
      <c r="AB25" s="43"/>
      <c r="AC25" s="58"/>
      <c r="AD25" s="58"/>
      <c r="AE25" s="43" t="s">
        <v>216</v>
      </c>
      <c r="AF25" s="43">
        <v>11286</v>
      </c>
      <c r="AG25" s="43">
        <v>5733</v>
      </c>
      <c r="AH25" s="43">
        <v>8981</v>
      </c>
      <c r="AI25" s="43"/>
      <c r="AJ25" s="43"/>
      <c r="AK25" s="43"/>
      <c r="AL25" s="43">
        <v>11286</v>
      </c>
      <c r="AM25" s="43">
        <v>5733</v>
      </c>
      <c r="AN25" s="43">
        <v>8981</v>
      </c>
      <c r="AO25" s="43"/>
      <c r="AP25" s="43"/>
      <c r="AQ25" s="43"/>
      <c r="AR25" s="43"/>
      <c r="AS25" s="43"/>
      <c r="AT25" s="43"/>
    </row>
    <row r="26" spans="2:46">
      <c r="B26" s="2"/>
      <c r="C26" s="2" t="s">
        <v>4</v>
      </c>
      <c r="D26" t="s">
        <v>213</v>
      </c>
      <c r="E26" s="43">
        <v>22</v>
      </c>
      <c r="F26" s="43">
        <v>0</v>
      </c>
      <c r="G26" s="43">
        <v>25978</v>
      </c>
      <c r="P26" s="2"/>
      <c r="Q26" s="2" t="s">
        <v>27</v>
      </c>
      <c r="R26" t="s">
        <v>213</v>
      </c>
      <c r="S26">
        <v>24649</v>
      </c>
      <c r="T26">
        <v>0</v>
      </c>
      <c r="U26">
        <v>1351</v>
      </c>
      <c r="W26" s="43"/>
      <c r="X26" s="43"/>
      <c r="Y26" s="43"/>
      <c r="Z26" s="43"/>
      <c r="AA26" s="43"/>
      <c r="AB26" s="43"/>
      <c r="AC26" s="58"/>
      <c r="AD26" s="58" t="s">
        <v>27</v>
      </c>
      <c r="AE26" s="43" t="s">
        <v>213</v>
      </c>
      <c r="AF26" s="43">
        <v>24649</v>
      </c>
      <c r="AG26" s="43">
        <v>0</v>
      </c>
      <c r="AH26" s="43">
        <v>1351</v>
      </c>
      <c r="AI26" s="43"/>
      <c r="AJ26" s="43"/>
      <c r="AK26" s="43"/>
      <c r="AL26" s="43">
        <v>61999</v>
      </c>
      <c r="AM26" s="43">
        <v>6077</v>
      </c>
      <c r="AN26" s="43">
        <v>35924</v>
      </c>
      <c r="AO26" s="43"/>
      <c r="AP26" s="43"/>
      <c r="AQ26" s="43"/>
      <c r="AR26" s="43"/>
      <c r="AS26" s="43"/>
      <c r="AT26" s="43"/>
    </row>
    <row r="27" spans="2:46">
      <c r="B27" s="2"/>
      <c r="C27" s="2"/>
      <c r="D27" t="s">
        <v>214</v>
      </c>
      <c r="E27" s="43">
        <v>22</v>
      </c>
      <c r="F27" s="43">
        <v>0</v>
      </c>
      <c r="G27" s="43">
        <v>25978</v>
      </c>
      <c r="P27" s="2"/>
      <c r="Q27" s="2"/>
      <c r="R27" t="s">
        <v>214</v>
      </c>
      <c r="S27">
        <v>24649</v>
      </c>
      <c r="T27">
        <v>0</v>
      </c>
      <c r="U27">
        <v>1351</v>
      </c>
      <c r="W27" s="43"/>
      <c r="X27" s="43"/>
      <c r="Y27" s="43"/>
      <c r="Z27" s="43"/>
      <c r="AA27" s="43"/>
      <c r="AB27" s="43"/>
      <c r="AC27" s="58"/>
      <c r="AD27" s="58"/>
      <c r="AE27" s="43" t="s">
        <v>214</v>
      </c>
      <c r="AF27" s="43">
        <v>24649</v>
      </c>
      <c r="AG27" s="43">
        <v>0</v>
      </c>
      <c r="AH27" s="43">
        <v>1351</v>
      </c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</row>
    <row r="28" spans="2:46">
      <c r="B28" s="2"/>
      <c r="C28" s="2"/>
      <c r="D28" t="s">
        <v>215</v>
      </c>
      <c r="E28" s="43">
        <v>22</v>
      </c>
      <c r="F28" s="43">
        <v>0</v>
      </c>
      <c r="G28" s="43">
        <v>25978</v>
      </c>
      <c r="P28" s="2"/>
      <c r="Q28" s="2"/>
      <c r="R28" t="s">
        <v>215</v>
      </c>
      <c r="S28">
        <v>23563</v>
      </c>
      <c r="T28">
        <v>1086</v>
      </c>
      <c r="U28">
        <v>1351</v>
      </c>
      <c r="W28" s="43"/>
      <c r="X28" s="43"/>
      <c r="Y28" s="43"/>
      <c r="Z28" s="43"/>
      <c r="AA28" s="43"/>
      <c r="AB28" s="43"/>
      <c r="AC28" s="58"/>
      <c r="AD28" s="58"/>
      <c r="AE28" s="43" t="s">
        <v>215</v>
      </c>
      <c r="AF28" s="43">
        <v>23563</v>
      </c>
      <c r="AG28" s="43">
        <v>1086</v>
      </c>
      <c r="AH28" s="43">
        <v>1351</v>
      </c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</row>
    <row r="29" spans="2:46">
      <c r="B29" s="2"/>
      <c r="C29" s="2"/>
      <c r="D29" t="s">
        <v>216</v>
      </c>
      <c r="E29" s="43">
        <v>18.45</v>
      </c>
      <c r="F29" s="43">
        <v>3.55</v>
      </c>
      <c r="G29" s="43">
        <v>25978</v>
      </c>
      <c r="P29" s="2"/>
      <c r="Q29" s="2"/>
      <c r="R29" t="s">
        <v>216</v>
      </c>
      <c r="S29">
        <v>14271</v>
      </c>
      <c r="T29">
        <v>10378</v>
      </c>
      <c r="U29">
        <v>1351</v>
      </c>
      <c r="W29" s="43"/>
      <c r="X29" s="43"/>
      <c r="Y29" s="43"/>
      <c r="Z29" s="43"/>
      <c r="AA29" s="43"/>
      <c r="AB29" s="43"/>
      <c r="AC29" s="58"/>
      <c r="AD29" s="58"/>
      <c r="AE29" s="43" t="s">
        <v>216</v>
      </c>
      <c r="AF29" s="43">
        <v>14271</v>
      </c>
      <c r="AG29" s="43">
        <v>10378</v>
      </c>
      <c r="AH29" s="43">
        <v>1351</v>
      </c>
      <c r="AI29" s="43"/>
      <c r="AJ29" s="43"/>
      <c r="AK29" s="43"/>
      <c r="AL29" s="43" t="s">
        <v>210</v>
      </c>
      <c r="AM29" s="43" t="s">
        <v>211</v>
      </c>
      <c r="AN29" s="43" t="s">
        <v>212</v>
      </c>
      <c r="AO29" s="43"/>
      <c r="AP29" s="43"/>
      <c r="AQ29" s="43"/>
      <c r="AR29" s="43"/>
      <c r="AS29" s="43"/>
      <c r="AT29" s="43"/>
    </row>
    <row r="30" spans="2:46">
      <c r="B30" s="2" t="s">
        <v>27</v>
      </c>
      <c r="C30" s="2" t="s">
        <v>2</v>
      </c>
      <c r="D30" t="s">
        <v>213</v>
      </c>
      <c r="E30">
        <v>25295</v>
      </c>
      <c r="F30">
        <v>55</v>
      </c>
      <c r="G30">
        <v>650</v>
      </c>
      <c r="P30" s="2" t="s">
        <v>4</v>
      </c>
      <c r="Q30" s="2" t="s">
        <v>25</v>
      </c>
      <c r="R30" t="s">
        <v>213</v>
      </c>
      <c r="S30" s="43">
        <v>25208</v>
      </c>
      <c r="T30" s="43">
        <v>0</v>
      </c>
      <c r="U30" s="43">
        <v>792</v>
      </c>
      <c r="W30" s="43"/>
      <c r="X30" s="43"/>
      <c r="Y30" s="43"/>
      <c r="Z30" s="43"/>
      <c r="AA30" s="43"/>
      <c r="AB30" s="43"/>
      <c r="AC30" s="43"/>
      <c r="AD30" s="43"/>
      <c r="AE30" s="43"/>
      <c r="AF30" s="43">
        <v>87132</v>
      </c>
      <c r="AG30" s="43">
        <v>11464</v>
      </c>
      <c r="AH30" s="43">
        <v>5404</v>
      </c>
      <c r="AI30" s="58" t="s">
        <v>4</v>
      </c>
      <c r="AJ30" s="58" t="s">
        <v>25</v>
      </c>
      <c r="AK30" s="43" t="s">
        <v>213</v>
      </c>
      <c r="AL30" s="43">
        <v>25208</v>
      </c>
      <c r="AM30" s="43">
        <v>0</v>
      </c>
      <c r="AN30" s="43">
        <v>792</v>
      </c>
      <c r="AO30" s="43">
        <v>25208</v>
      </c>
      <c r="AP30" s="43">
        <v>0</v>
      </c>
      <c r="AQ30" s="43">
        <v>792</v>
      </c>
      <c r="AR30" s="43"/>
      <c r="AS30" s="43"/>
      <c r="AT30" s="43"/>
    </row>
    <row r="31" spans="2:46">
      <c r="B31" s="2"/>
      <c r="C31" s="2"/>
      <c r="D31" t="s">
        <v>214</v>
      </c>
      <c r="E31">
        <v>24917</v>
      </c>
      <c r="F31">
        <v>433</v>
      </c>
      <c r="G31">
        <v>650</v>
      </c>
      <c r="P31" s="2"/>
      <c r="Q31" s="2"/>
      <c r="R31" t="s">
        <v>214</v>
      </c>
      <c r="S31" s="43">
        <v>25208</v>
      </c>
      <c r="T31" s="43">
        <v>0</v>
      </c>
      <c r="U31" s="43">
        <v>792</v>
      </c>
      <c r="W31" s="43"/>
      <c r="X31" s="43" t="s">
        <v>217</v>
      </c>
      <c r="Y31" s="43" t="s">
        <v>210</v>
      </c>
      <c r="Z31" s="43" t="s">
        <v>211</v>
      </c>
      <c r="AA31" s="43" t="s">
        <v>212</v>
      </c>
      <c r="AB31" s="43"/>
      <c r="AC31" s="43"/>
      <c r="AD31" s="43"/>
      <c r="AE31" s="43"/>
      <c r="AF31" s="43"/>
      <c r="AG31" s="43"/>
      <c r="AH31" s="43"/>
      <c r="AI31" s="58"/>
      <c r="AJ31" s="58"/>
      <c r="AK31" s="43" t="s">
        <v>214</v>
      </c>
      <c r="AL31" s="43">
        <v>25208</v>
      </c>
      <c r="AM31" s="43">
        <v>0</v>
      </c>
      <c r="AN31" s="43">
        <v>792</v>
      </c>
      <c r="AO31" s="43">
        <v>25208</v>
      </c>
      <c r="AP31" s="43">
        <v>0</v>
      </c>
      <c r="AQ31" s="43">
        <v>792</v>
      </c>
      <c r="AR31" s="43"/>
      <c r="AS31" s="43"/>
      <c r="AT31" s="43"/>
    </row>
    <row r="32" spans="2:46">
      <c r="B32" s="2"/>
      <c r="C32" s="2"/>
      <c r="D32" t="s">
        <v>215</v>
      </c>
      <c r="E32">
        <v>20433</v>
      </c>
      <c r="F32">
        <v>4917</v>
      </c>
      <c r="G32">
        <v>650</v>
      </c>
      <c r="P32" s="2"/>
      <c r="Q32" s="2"/>
      <c r="R32" t="s">
        <v>215</v>
      </c>
      <c r="S32" s="43">
        <v>25208</v>
      </c>
      <c r="T32" s="43">
        <v>0</v>
      </c>
      <c r="U32" s="43">
        <v>792</v>
      </c>
      <c r="W32" s="43"/>
      <c r="X32" s="43" t="s">
        <v>4</v>
      </c>
      <c r="Y32" s="43">
        <v>183427.11666666699</v>
      </c>
      <c r="Z32" s="43">
        <v>12824.8833333333</v>
      </c>
      <c r="AA32" s="43">
        <v>115748</v>
      </c>
      <c r="AB32" s="43"/>
      <c r="AC32" s="43"/>
      <c r="AD32" s="43"/>
      <c r="AE32" s="43"/>
      <c r="AF32" s="43"/>
      <c r="AG32" s="43"/>
      <c r="AH32" s="43"/>
      <c r="AI32" s="58"/>
      <c r="AJ32" s="58"/>
      <c r="AK32" s="43" t="s">
        <v>215</v>
      </c>
      <c r="AL32" s="43">
        <v>25208</v>
      </c>
      <c r="AM32" s="43">
        <v>0</v>
      </c>
      <c r="AN32" s="43">
        <v>792</v>
      </c>
      <c r="AO32" s="43">
        <v>25208</v>
      </c>
      <c r="AP32" s="43">
        <v>0</v>
      </c>
      <c r="AQ32" s="43">
        <v>792</v>
      </c>
      <c r="AR32" s="43"/>
      <c r="AS32" s="43"/>
      <c r="AT32" s="43"/>
    </row>
    <row r="33" spans="2:46">
      <c r="B33" s="2"/>
      <c r="C33" s="2"/>
      <c r="D33" t="s">
        <v>216</v>
      </c>
      <c r="E33">
        <v>12060</v>
      </c>
      <c r="F33">
        <v>13290</v>
      </c>
      <c r="G33">
        <v>650</v>
      </c>
      <c r="P33" s="2"/>
      <c r="Q33" s="2"/>
      <c r="R33" t="s">
        <v>216</v>
      </c>
      <c r="S33" s="43">
        <v>22003</v>
      </c>
      <c r="T33" s="43">
        <v>3205</v>
      </c>
      <c r="U33" s="43">
        <v>792</v>
      </c>
      <c r="W33" s="43"/>
      <c r="X33" s="43" t="s">
        <v>3</v>
      </c>
      <c r="Y33" s="43">
        <v>237805</v>
      </c>
      <c r="Z33" s="43">
        <v>29887</v>
      </c>
      <c r="AA33" s="43">
        <v>44308</v>
      </c>
      <c r="AB33" s="43"/>
      <c r="AC33" s="43"/>
      <c r="AD33" s="43"/>
      <c r="AE33" s="43"/>
      <c r="AF33" s="43"/>
      <c r="AG33" s="43"/>
      <c r="AH33" s="43"/>
      <c r="AI33" s="58"/>
      <c r="AJ33" s="58"/>
      <c r="AK33" s="43" t="s">
        <v>216</v>
      </c>
      <c r="AL33" s="43">
        <v>22003</v>
      </c>
      <c r="AM33" s="43">
        <v>3205</v>
      </c>
      <c r="AN33" s="43">
        <v>792</v>
      </c>
      <c r="AO33" s="43">
        <v>22003</v>
      </c>
      <c r="AP33" s="43">
        <v>3205</v>
      </c>
      <c r="AQ33" s="43">
        <v>792</v>
      </c>
      <c r="AR33" s="43"/>
      <c r="AS33" s="43"/>
      <c r="AT33" s="43"/>
    </row>
    <row r="34" spans="2:46">
      <c r="B34" s="2"/>
      <c r="C34" s="2" t="s">
        <v>3</v>
      </c>
      <c r="D34" t="s">
        <v>213</v>
      </c>
      <c r="E34">
        <v>24649</v>
      </c>
      <c r="F34">
        <v>0</v>
      </c>
      <c r="G34">
        <v>1351</v>
      </c>
      <c r="P34" s="2"/>
      <c r="Q34" s="2" t="s">
        <v>26</v>
      </c>
      <c r="R34" t="s">
        <v>213</v>
      </c>
      <c r="S34" s="43">
        <v>22</v>
      </c>
      <c r="T34" s="43">
        <v>0</v>
      </c>
      <c r="U34" s="43">
        <v>25978</v>
      </c>
      <c r="W34" s="43"/>
      <c r="X34" s="43" t="s">
        <v>2</v>
      </c>
      <c r="Y34" s="43">
        <v>201502</v>
      </c>
      <c r="Z34" s="43">
        <v>51302</v>
      </c>
      <c r="AA34" s="43">
        <v>59196</v>
      </c>
      <c r="AB34" s="43"/>
      <c r="AC34" s="43"/>
      <c r="AD34" s="43"/>
      <c r="AE34" s="43"/>
      <c r="AF34" s="43"/>
      <c r="AG34" s="43"/>
      <c r="AH34" s="43"/>
      <c r="AI34" s="58"/>
      <c r="AJ34" s="58" t="s">
        <v>26</v>
      </c>
      <c r="AK34" s="43" t="s">
        <v>213</v>
      </c>
      <c r="AL34" s="43">
        <v>22</v>
      </c>
      <c r="AM34" s="43">
        <v>0</v>
      </c>
      <c r="AN34" s="43">
        <v>25978</v>
      </c>
      <c r="AO34" s="43">
        <v>97627</v>
      </c>
      <c r="AP34" s="43">
        <v>3205</v>
      </c>
      <c r="AQ34" s="43">
        <v>3168</v>
      </c>
      <c r="AR34" s="43">
        <v>22</v>
      </c>
      <c r="AS34" s="43">
        <v>0</v>
      </c>
      <c r="AT34" s="43">
        <v>25978</v>
      </c>
    </row>
    <row r="35" spans="2:46">
      <c r="B35" s="2"/>
      <c r="C35" s="2"/>
      <c r="D35" t="s">
        <v>214</v>
      </c>
      <c r="E35">
        <v>24649</v>
      </c>
      <c r="F35">
        <v>0</v>
      </c>
      <c r="G35">
        <v>1351</v>
      </c>
      <c r="P35" s="2"/>
      <c r="Q35" s="2"/>
      <c r="R35" t="s">
        <v>214</v>
      </c>
      <c r="S35" s="43">
        <v>22</v>
      </c>
      <c r="T35" s="43">
        <v>0</v>
      </c>
      <c r="U35" s="43">
        <v>25978</v>
      </c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58"/>
      <c r="AJ35" s="58"/>
      <c r="AK35" s="43" t="s">
        <v>214</v>
      </c>
      <c r="AL35" s="43">
        <v>22</v>
      </c>
      <c r="AM35" s="43">
        <v>0</v>
      </c>
      <c r="AN35" s="43">
        <v>25978</v>
      </c>
      <c r="AO35" s="43"/>
      <c r="AP35" s="43"/>
      <c r="AQ35" s="43"/>
      <c r="AR35" s="43">
        <v>22</v>
      </c>
      <c r="AS35" s="43">
        <v>0</v>
      </c>
      <c r="AT35" s="43">
        <v>25978</v>
      </c>
    </row>
    <row r="36" spans="2:46">
      <c r="B36" s="2"/>
      <c r="C36" s="2"/>
      <c r="D36" t="s">
        <v>215</v>
      </c>
      <c r="E36">
        <v>23563</v>
      </c>
      <c r="F36">
        <v>1086</v>
      </c>
      <c r="G36">
        <v>1351</v>
      </c>
      <c r="P36" s="2"/>
      <c r="Q36" s="2"/>
      <c r="R36" t="s">
        <v>215</v>
      </c>
      <c r="S36" s="43">
        <v>22</v>
      </c>
      <c r="T36" s="43">
        <v>0</v>
      </c>
      <c r="U36" s="43">
        <v>25978</v>
      </c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58"/>
      <c r="AJ36" s="58"/>
      <c r="AK36" s="43" t="s">
        <v>215</v>
      </c>
      <c r="AL36" s="43">
        <v>22</v>
      </c>
      <c r="AM36" s="43">
        <v>0</v>
      </c>
      <c r="AN36" s="43">
        <v>25978</v>
      </c>
      <c r="AO36" s="43"/>
      <c r="AP36" s="43"/>
      <c r="AQ36" s="43"/>
      <c r="AR36" s="43">
        <v>22</v>
      </c>
      <c r="AS36" s="43">
        <v>0</v>
      </c>
      <c r="AT36" s="43">
        <v>25978</v>
      </c>
    </row>
    <row r="37" spans="2:46">
      <c r="B37" s="2"/>
      <c r="C37" s="2"/>
      <c r="D37" t="s">
        <v>216</v>
      </c>
      <c r="E37">
        <v>14271</v>
      </c>
      <c r="F37">
        <v>10378</v>
      </c>
      <c r="G37">
        <v>1351</v>
      </c>
      <c r="P37" s="2"/>
      <c r="Q37" s="2"/>
      <c r="R37" t="s">
        <v>216</v>
      </c>
      <c r="S37" s="43">
        <v>18.45</v>
      </c>
      <c r="T37" s="43">
        <v>3.55</v>
      </c>
      <c r="U37" s="43">
        <v>25978</v>
      </c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58"/>
      <c r="AJ37" s="58"/>
      <c r="AK37" s="43" t="s">
        <v>216</v>
      </c>
      <c r="AL37" s="43">
        <v>18.45</v>
      </c>
      <c r="AM37" s="43">
        <v>3.55</v>
      </c>
      <c r="AN37" s="43">
        <v>25978</v>
      </c>
      <c r="AO37" s="43"/>
      <c r="AP37" s="43"/>
      <c r="AQ37" s="43"/>
      <c r="AR37" s="43">
        <v>18.45</v>
      </c>
      <c r="AS37" s="43">
        <v>3.55</v>
      </c>
      <c r="AT37" s="43">
        <v>25978</v>
      </c>
    </row>
    <row r="38" spans="2:46">
      <c r="B38" s="2"/>
      <c r="C38" s="2" t="s">
        <v>4</v>
      </c>
      <c r="D38" t="s">
        <v>213</v>
      </c>
      <c r="E38" s="43">
        <v>23833</v>
      </c>
      <c r="F38" s="43">
        <v>0</v>
      </c>
      <c r="G38" s="43">
        <v>2167.00000000001</v>
      </c>
      <c r="P38" s="2"/>
      <c r="Q38" s="2" t="s">
        <v>27</v>
      </c>
      <c r="R38" t="s">
        <v>213</v>
      </c>
      <c r="S38" s="43">
        <v>23833</v>
      </c>
      <c r="T38" s="43">
        <v>0</v>
      </c>
      <c r="U38" s="43">
        <v>2167.00000000001</v>
      </c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58"/>
      <c r="AJ38" s="58" t="s">
        <v>27</v>
      </c>
      <c r="AK38" s="43" t="s">
        <v>213</v>
      </c>
      <c r="AL38" s="43">
        <v>23833</v>
      </c>
      <c r="AM38" s="43">
        <v>0</v>
      </c>
      <c r="AN38" s="43">
        <v>2167.00000000001</v>
      </c>
      <c r="AO38" s="43"/>
      <c r="AP38" s="43"/>
      <c r="AQ38" s="43"/>
      <c r="AR38" s="43">
        <v>84.45</v>
      </c>
      <c r="AS38" s="43">
        <v>3.55</v>
      </c>
      <c r="AT38" s="43">
        <v>103912</v>
      </c>
    </row>
    <row r="39" spans="2:46">
      <c r="B39" s="2"/>
      <c r="C39" s="2"/>
      <c r="D39" t="s">
        <v>214</v>
      </c>
      <c r="E39" s="43">
        <v>23833</v>
      </c>
      <c r="F39" s="43">
        <v>0</v>
      </c>
      <c r="G39" s="43">
        <v>2167.00000000001</v>
      </c>
      <c r="P39" s="2"/>
      <c r="Q39" s="2"/>
      <c r="R39" t="s">
        <v>214</v>
      </c>
      <c r="S39" s="43">
        <v>23833</v>
      </c>
      <c r="T39" s="43">
        <v>0</v>
      </c>
      <c r="U39" s="43">
        <v>2167.00000000001</v>
      </c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58"/>
      <c r="AJ39" s="58"/>
      <c r="AK39" s="43" t="s">
        <v>214</v>
      </c>
      <c r="AL39" s="43">
        <v>23833</v>
      </c>
      <c r="AM39" s="43">
        <v>0</v>
      </c>
      <c r="AN39" s="43">
        <v>2167.00000000001</v>
      </c>
      <c r="AO39" s="43"/>
      <c r="AP39" s="43"/>
      <c r="AQ39" s="43"/>
      <c r="AR39" s="43"/>
      <c r="AS39" s="43"/>
      <c r="AT39" s="43"/>
    </row>
    <row r="40" spans="2:46">
      <c r="B40" s="2"/>
      <c r="C40" s="2"/>
      <c r="D40" t="s">
        <v>215</v>
      </c>
      <c r="E40" s="43">
        <v>23833</v>
      </c>
      <c r="F40" s="43">
        <v>0</v>
      </c>
      <c r="G40" s="43">
        <v>2167.00000000001</v>
      </c>
      <c r="P40" s="2"/>
      <c r="Q40" s="2"/>
      <c r="R40" t="s">
        <v>215</v>
      </c>
      <c r="S40" s="43">
        <v>23833</v>
      </c>
      <c r="T40" s="43">
        <v>0</v>
      </c>
      <c r="U40" s="43">
        <v>2167.00000000001</v>
      </c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58"/>
      <c r="AJ40" s="58"/>
      <c r="AK40" s="43" t="s">
        <v>215</v>
      </c>
      <c r="AL40" s="43">
        <v>23833</v>
      </c>
      <c r="AM40" s="43">
        <v>0</v>
      </c>
      <c r="AN40" s="43">
        <v>2167.00000000001</v>
      </c>
      <c r="AO40" s="43"/>
      <c r="AP40" s="43"/>
      <c r="AQ40" s="43"/>
      <c r="AR40" s="43"/>
      <c r="AS40" s="43"/>
      <c r="AT40" s="43"/>
    </row>
    <row r="41" spans="2:46">
      <c r="B41" s="2"/>
      <c r="C41" s="2"/>
      <c r="D41" t="s">
        <v>216</v>
      </c>
      <c r="E41" s="43">
        <v>14216.666666666701</v>
      </c>
      <c r="F41" s="43">
        <v>9616.3333333333303</v>
      </c>
      <c r="G41" s="43">
        <v>2167.00000000001</v>
      </c>
      <c r="P41" s="2"/>
      <c r="Q41" s="2"/>
      <c r="R41" t="s">
        <v>216</v>
      </c>
      <c r="S41" s="43">
        <v>14216.666666666701</v>
      </c>
      <c r="T41" s="43">
        <v>9616.3333333333303</v>
      </c>
      <c r="U41" s="43">
        <v>2167.00000000001</v>
      </c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58"/>
      <c r="AJ41" s="58"/>
      <c r="AK41" s="43" t="s">
        <v>216</v>
      </c>
      <c r="AL41" s="43">
        <v>14216.666666666701</v>
      </c>
      <c r="AM41" s="43">
        <v>9616.3333333333303</v>
      </c>
      <c r="AN41" s="43">
        <v>2167.00000000001</v>
      </c>
      <c r="AO41" s="43"/>
      <c r="AP41" s="43"/>
      <c r="AQ41" s="43"/>
      <c r="AR41" s="43"/>
      <c r="AS41" s="43"/>
      <c r="AT41" s="43"/>
    </row>
    <row r="42" spans="2:46"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>
        <v>85715.666666666701</v>
      </c>
      <c r="AM42" s="43">
        <v>9616.3333333333303</v>
      </c>
      <c r="AN42" s="43">
        <v>8668.00000000004</v>
      </c>
      <c r="AO42" s="43"/>
      <c r="AP42" s="43"/>
      <c r="AQ42" s="43"/>
      <c r="AR42" s="43"/>
      <c r="AS42" s="43"/>
      <c r="AT42" s="43"/>
    </row>
    <row r="43" spans="2:46">
      <c r="W43" s="43"/>
      <c r="X43" s="43" t="s">
        <v>218</v>
      </c>
      <c r="Y43" s="43" t="s">
        <v>210</v>
      </c>
      <c r="Z43" s="43" t="s">
        <v>211</v>
      </c>
      <c r="AA43" s="43" t="s">
        <v>212</v>
      </c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</row>
    <row r="44" spans="2:46">
      <c r="W44" s="43"/>
      <c r="X44" s="43" t="s">
        <v>4</v>
      </c>
      <c r="Y44" s="43">
        <v>183342.66666666701</v>
      </c>
      <c r="Z44" s="43">
        <v>12821.333333333299</v>
      </c>
      <c r="AA44" s="43">
        <v>11836</v>
      </c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</row>
    <row r="45" spans="2:46">
      <c r="W45" s="43"/>
      <c r="X45" s="43" t="s">
        <v>3</v>
      </c>
      <c r="Y45" s="43">
        <v>175806</v>
      </c>
      <c r="Z45" s="43">
        <v>23810</v>
      </c>
      <c r="AA45" s="43">
        <v>8384</v>
      </c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</row>
    <row r="46" spans="2:46">
      <c r="W46" s="43"/>
      <c r="X46" s="43" t="s">
        <v>2</v>
      </c>
      <c r="Y46" s="43">
        <v>163994</v>
      </c>
      <c r="Z46" s="43">
        <v>38654</v>
      </c>
      <c r="AA46" s="43">
        <v>5352</v>
      </c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</row>
    <row r="52" spans="35:55">
      <c r="AL52" s="2" t="s">
        <v>2</v>
      </c>
      <c r="AM52" s="2"/>
      <c r="AN52" s="2"/>
      <c r="AO52" s="35"/>
      <c r="AP52" s="35"/>
      <c r="AQ52" s="35"/>
      <c r="AR52" s="2" t="s">
        <v>3</v>
      </c>
      <c r="AS52" s="2"/>
      <c r="AT52" s="2"/>
      <c r="AU52" s="2" t="s">
        <v>27</v>
      </c>
      <c r="AV52" s="2"/>
      <c r="AW52" s="2"/>
      <c r="AX52" s="2" t="s">
        <v>4</v>
      </c>
      <c r="AY52" s="2"/>
      <c r="AZ52" s="2"/>
      <c r="BA52" s="2" t="s">
        <v>27</v>
      </c>
      <c r="BB52" s="2"/>
      <c r="BC52" s="2"/>
    </row>
    <row r="53" spans="35:55">
      <c r="AL53" t="s">
        <v>210</v>
      </c>
      <c r="AM53" t="s">
        <v>211</v>
      </c>
      <c r="AN53" t="s">
        <v>212</v>
      </c>
      <c r="AR53" t="s">
        <v>210</v>
      </c>
      <c r="AS53" t="s">
        <v>211</v>
      </c>
      <c r="AT53" t="s">
        <v>212</v>
      </c>
      <c r="AU53" t="s">
        <v>210</v>
      </c>
      <c r="AV53" t="s">
        <v>211</v>
      </c>
      <c r="AW53" t="s">
        <v>212</v>
      </c>
      <c r="AX53" t="s">
        <v>210</v>
      </c>
      <c r="AY53" t="s">
        <v>211</v>
      </c>
      <c r="AZ53" t="s">
        <v>212</v>
      </c>
      <c r="BA53" t="s">
        <v>210</v>
      </c>
      <c r="BB53" t="s">
        <v>211</v>
      </c>
      <c r="BC53" t="s">
        <v>212</v>
      </c>
    </row>
    <row r="54" spans="35:55">
      <c r="AI54" s="57"/>
      <c r="AJ54" s="2" t="s">
        <v>25</v>
      </c>
      <c r="AK54" t="s">
        <v>213</v>
      </c>
      <c r="AL54">
        <v>25256</v>
      </c>
      <c r="AM54">
        <v>56</v>
      </c>
      <c r="AN54">
        <v>688</v>
      </c>
    </row>
    <row r="55" spans="35:55">
      <c r="AJ55" s="2"/>
      <c r="AK55" t="s">
        <v>214</v>
      </c>
      <c r="AL55">
        <v>24885</v>
      </c>
      <c r="AM55">
        <v>427</v>
      </c>
      <c r="AN55">
        <v>688</v>
      </c>
    </row>
    <row r="56" spans="35:55">
      <c r="AJ56" s="2"/>
      <c r="AK56" t="s">
        <v>215</v>
      </c>
      <c r="AL56">
        <v>19624</v>
      </c>
      <c r="AM56">
        <v>5688</v>
      </c>
      <c r="AN56">
        <v>688</v>
      </c>
    </row>
    <row r="57" spans="35:55">
      <c r="AJ57" s="2"/>
      <c r="AK57" t="s">
        <v>216</v>
      </c>
      <c r="AL57">
        <v>11524</v>
      </c>
      <c r="AM57">
        <v>13788</v>
      </c>
      <c r="AN57">
        <v>688</v>
      </c>
    </row>
    <row r="58" spans="35:55">
      <c r="AJ58" s="2" t="s">
        <v>27</v>
      </c>
      <c r="AK58" t="s">
        <v>213</v>
      </c>
      <c r="AL58">
        <v>25295</v>
      </c>
      <c r="AM58">
        <v>55</v>
      </c>
      <c r="AN58">
        <v>650</v>
      </c>
      <c r="AP58" s="2" t="s">
        <v>25</v>
      </c>
      <c r="AQ58" t="s">
        <v>213</v>
      </c>
      <c r="AR58">
        <v>25255</v>
      </c>
      <c r="AS58">
        <v>0</v>
      </c>
      <c r="AT58">
        <v>745</v>
      </c>
    </row>
    <row r="59" spans="35:55">
      <c r="AJ59" s="2"/>
      <c r="AK59" t="s">
        <v>214</v>
      </c>
      <c r="AL59">
        <v>24917</v>
      </c>
      <c r="AM59">
        <v>433</v>
      </c>
      <c r="AN59">
        <v>650</v>
      </c>
      <c r="AP59" s="2"/>
      <c r="AQ59" t="s">
        <v>214</v>
      </c>
      <c r="AR59">
        <v>25255</v>
      </c>
      <c r="AS59">
        <v>0</v>
      </c>
      <c r="AT59">
        <v>745</v>
      </c>
    </row>
    <row r="60" spans="35:55">
      <c r="AJ60" s="2"/>
      <c r="AK60" t="s">
        <v>215</v>
      </c>
      <c r="AL60">
        <v>20433</v>
      </c>
      <c r="AM60">
        <v>4917</v>
      </c>
      <c r="AN60">
        <v>650</v>
      </c>
      <c r="AP60" s="2"/>
      <c r="AQ60" t="s">
        <v>215</v>
      </c>
      <c r="AR60">
        <v>23929</v>
      </c>
      <c r="AS60">
        <v>1326</v>
      </c>
      <c r="AT60">
        <v>745</v>
      </c>
    </row>
    <row r="61" spans="35:55">
      <c r="AJ61" s="2"/>
      <c r="AK61" t="s">
        <v>216</v>
      </c>
      <c r="AL61">
        <v>12060</v>
      </c>
      <c r="AM61">
        <v>13290</v>
      </c>
      <c r="AN61">
        <v>650</v>
      </c>
      <c r="AP61" s="2"/>
      <c r="AQ61" t="s">
        <v>216</v>
      </c>
      <c r="AR61">
        <v>14235</v>
      </c>
      <c r="AS61">
        <v>11020</v>
      </c>
      <c r="AT61">
        <v>745</v>
      </c>
    </row>
    <row r="62" spans="35:55">
      <c r="AJ62" s="57"/>
      <c r="AL62" s="43">
        <v>163994</v>
      </c>
      <c r="AM62" s="43">
        <v>38654</v>
      </c>
      <c r="AN62" s="43">
        <v>5352</v>
      </c>
      <c r="AO62" s="43"/>
      <c r="AP62" s="2" t="s">
        <v>27</v>
      </c>
      <c r="AQ62" t="s">
        <v>213</v>
      </c>
      <c r="AR62">
        <v>24649</v>
      </c>
      <c r="AS62">
        <v>0</v>
      </c>
      <c r="AT62">
        <v>1351</v>
      </c>
      <c r="AW62" s="2" t="s">
        <v>25</v>
      </c>
      <c r="AX62" s="43">
        <v>25208</v>
      </c>
      <c r="AY62" s="43">
        <v>0</v>
      </c>
      <c r="AZ62" s="43">
        <v>792</v>
      </c>
      <c r="BA62" s="43"/>
      <c r="BB62" s="43"/>
      <c r="BC62" s="43"/>
    </row>
    <row r="63" spans="35:55">
      <c r="AL63" s="43"/>
      <c r="AM63" s="43"/>
      <c r="AN63" s="43"/>
      <c r="AO63" s="43"/>
      <c r="AP63" s="2"/>
      <c r="AQ63" t="s">
        <v>214</v>
      </c>
      <c r="AR63">
        <v>24649</v>
      </c>
      <c r="AS63">
        <v>0</v>
      </c>
      <c r="AT63">
        <v>1351</v>
      </c>
      <c r="AW63" s="2"/>
      <c r="AX63" s="43">
        <v>25208</v>
      </c>
      <c r="AY63" s="43">
        <v>0</v>
      </c>
      <c r="AZ63" s="43">
        <v>792</v>
      </c>
      <c r="BA63" s="43"/>
      <c r="BB63" s="43"/>
      <c r="BC63" s="43"/>
    </row>
    <row r="64" spans="35:55">
      <c r="AL64" s="43"/>
      <c r="AM64" s="43"/>
      <c r="AN64" s="43"/>
      <c r="AO64" s="43"/>
      <c r="AP64" s="2"/>
      <c r="AQ64" t="s">
        <v>215</v>
      </c>
      <c r="AR64">
        <v>23563</v>
      </c>
      <c r="AS64">
        <v>1086</v>
      </c>
      <c r="AT64">
        <v>1351</v>
      </c>
      <c r="AW64" s="2"/>
      <c r="AX64" s="43">
        <v>25208</v>
      </c>
      <c r="AY64" s="43">
        <v>0</v>
      </c>
      <c r="AZ64" s="43">
        <v>792</v>
      </c>
      <c r="BA64" s="43"/>
      <c r="BB64" s="43"/>
      <c r="BC64" s="43"/>
    </row>
    <row r="65" spans="3:55">
      <c r="E65" s="2" t="s">
        <v>25</v>
      </c>
      <c r="F65" s="2"/>
      <c r="G65" s="2"/>
      <c r="H65" s="2" t="s">
        <v>26</v>
      </c>
      <c r="I65" s="2"/>
      <c r="J65" s="2"/>
      <c r="K65" s="2" t="s">
        <v>27</v>
      </c>
      <c r="L65" s="2"/>
      <c r="M65" s="2"/>
      <c r="AL65" s="43"/>
      <c r="AM65" s="43"/>
      <c r="AN65" s="43"/>
      <c r="AO65" s="43"/>
      <c r="AP65" s="2"/>
      <c r="AQ65" t="s">
        <v>216</v>
      </c>
      <c r="AR65">
        <v>14271</v>
      </c>
      <c r="AS65">
        <v>10378</v>
      </c>
      <c r="AT65">
        <v>1351</v>
      </c>
      <c r="AW65" s="2"/>
      <c r="AX65" s="43">
        <v>22003</v>
      </c>
      <c r="AY65" s="43">
        <v>3205</v>
      </c>
      <c r="AZ65" s="43">
        <v>792</v>
      </c>
      <c r="BA65" s="43"/>
      <c r="BB65" s="43"/>
      <c r="BC65" s="43"/>
    </row>
    <row r="66" spans="3:55">
      <c r="E66" t="s">
        <v>210</v>
      </c>
      <c r="F66" t="s">
        <v>211</v>
      </c>
      <c r="G66" t="s">
        <v>212</v>
      </c>
      <c r="H66" t="s">
        <v>210</v>
      </c>
      <c r="I66" t="s">
        <v>211</v>
      </c>
      <c r="J66" t="s">
        <v>212</v>
      </c>
      <c r="K66" t="s">
        <v>210</v>
      </c>
      <c r="L66" t="s">
        <v>211</v>
      </c>
      <c r="M66" t="s">
        <v>212</v>
      </c>
      <c r="AR66" s="43">
        <v>175806</v>
      </c>
      <c r="AS66" s="43">
        <v>23810</v>
      </c>
      <c r="AT66" s="43">
        <v>8384</v>
      </c>
      <c r="AW66" s="2" t="s">
        <v>27</v>
      </c>
      <c r="AX66" s="43">
        <v>23833</v>
      </c>
      <c r="AY66" s="43">
        <v>0</v>
      </c>
      <c r="AZ66" s="43">
        <v>2167.00000000001</v>
      </c>
    </row>
    <row r="67" spans="3:55">
      <c r="C67" s="2" t="s">
        <v>5</v>
      </c>
      <c r="D67" t="s">
        <v>219</v>
      </c>
      <c r="E67">
        <v>25256</v>
      </c>
      <c r="F67">
        <v>56</v>
      </c>
      <c r="G67">
        <v>688</v>
      </c>
      <c r="H67">
        <v>12466</v>
      </c>
      <c r="I67">
        <v>73</v>
      </c>
      <c r="J67">
        <v>13461</v>
      </c>
      <c r="K67">
        <v>25295</v>
      </c>
      <c r="L67">
        <v>55</v>
      </c>
      <c r="M67">
        <v>650</v>
      </c>
      <c r="AW67" s="2"/>
      <c r="AX67" s="43">
        <v>23833</v>
      </c>
      <c r="AY67" s="43">
        <v>0</v>
      </c>
      <c r="AZ67" s="43">
        <v>2167.00000000001</v>
      </c>
    </row>
    <row r="68" spans="3:55">
      <c r="C68" s="2"/>
      <c r="D68" t="s">
        <v>145</v>
      </c>
      <c r="E68">
        <v>25255</v>
      </c>
      <c r="F68">
        <v>0</v>
      </c>
      <c r="G68">
        <v>745</v>
      </c>
      <c r="H68">
        <v>17019</v>
      </c>
      <c r="I68">
        <v>0</v>
      </c>
      <c r="J68">
        <v>8981</v>
      </c>
      <c r="K68">
        <v>24649</v>
      </c>
      <c r="L68">
        <v>0</v>
      </c>
      <c r="M68">
        <v>1351</v>
      </c>
      <c r="AW68" s="2"/>
      <c r="AX68" s="43">
        <v>23833</v>
      </c>
      <c r="AY68" s="43">
        <v>0</v>
      </c>
      <c r="AZ68" s="43">
        <v>2167.00000000001</v>
      </c>
    </row>
    <row r="69" spans="3:55">
      <c r="C69" s="2"/>
      <c r="D69" t="s">
        <v>220</v>
      </c>
      <c r="E69" s="43">
        <v>25208</v>
      </c>
      <c r="F69" s="43">
        <v>0</v>
      </c>
      <c r="G69" s="43">
        <v>792</v>
      </c>
      <c r="H69" s="43">
        <v>22</v>
      </c>
      <c r="I69" s="43">
        <v>0</v>
      </c>
      <c r="J69" s="43">
        <v>25978</v>
      </c>
      <c r="K69" s="43">
        <v>23833</v>
      </c>
      <c r="L69" s="43">
        <v>0</v>
      </c>
      <c r="M69" s="43">
        <v>2167.00000000001</v>
      </c>
      <c r="AW69" s="2"/>
      <c r="AX69" s="43">
        <v>14216.666666666701</v>
      </c>
      <c r="AY69" s="43">
        <v>9616.3333333333303</v>
      </c>
      <c r="AZ69" s="43">
        <v>2167.00000000001</v>
      </c>
    </row>
    <row r="70" spans="3:55">
      <c r="C70" s="2" t="s">
        <v>28</v>
      </c>
      <c r="D70" t="s">
        <v>219</v>
      </c>
      <c r="E70">
        <v>24885</v>
      </c>
      <c r="F70">
        <v>427</v>
      </c>
      <c r="G70">
        <v>688</v>
      </c>
      <c r="H70">
        <v>12104</v>
      </c>
      <c r="I70">
        <v>435</v>
      </c>
      <c r="J70">
        <v>13461</v>
      </c>
      <c r="K70">
        <v>24917</v>
      </c>
      <c r="L70">
        <v>433</v>
      </c>
      <c r="M70">
        <v>650</v>
      </c>
      <c r="AX70" s="43">
        <v>183342.66666666701</v>
      </c>
      <c r="AY70" s="43">
        <v>12821.333333333299</v>
      </c>
      <c r="AZ70" s="43">
        <v>11836</v>
      </c>
    </row>
    <row r="71" spans="3:55">
      <c r="C71" s="2"/>
      <c r="D71" t="s">
        <v>145</v>
      </c>
      <c r="E71">
        <v>25255</v>
      </c>
      <c r="F71">
        <v>0</v>
      </c>
      <c r="G71">
        <v>745</v>
      </c>
      <c r="H71">
        <v>17019</v>
      </c>
      <c r="I71">
        <v>0</v>
      </c>
      <c r="J71">
        <v>8981</v>
      </c>
      <c r="K71">
        <v>24649</v>
      </c>
      <c r="L71">
        <v>0</v>
      </c>
      <c r="M71">
        <v>1351</v>
      </c>
    </row>
    <row r="72" spans="3:55">
      <c r="C72" s="2"/>
      <c r="D72" t="s">
        <v>220</v>
      </c>
      <c r="E72" s="43">
        <v>25208</v>
      </c>
      <c r="F72" s="43">
        <v>0</v>
      </c>
      <c r="G72" s="43">
        <v>792</v>
      </c>
      <c r="H72" s="43">
        <v>22</v>
      </c>
      <c r="I72" s="43">
        <v>0</v>
      </c>
      <c r="J72" s="43">
        <v>25978</v>
      </c>
      <c r="K72" s="43">
        <v>23833</v>
      </c>
      <c r="L72" s="43">
        <v>0</v>
      </c>
      <c r="M72" s="43">
        <v>2167.00000000001</v>
      </c>
    </row>
    <row r="73" spans="3:55">
      <c r="C73" s="2" t="s">
        <v>50</v>
      </c>
      <c r="D73" t="s">
        <v>219</v>
      </c>
      <c r="E73">
        <v>19624</v>
      </c>
      <c r="F73">
        <v>5688</v>
      </c>
      <c r="G73">
        <v>688</v>
      </c>
      <c r="H73">
        <v>8259</v>
      </c>
      <c r="I73">
        <v>4280</v>
      </c>
      <c r="J73">
        <v>13461</v>
      </c>
      <c r="K73">
        <v>20433</v>
      </c>
      <c r="L73">
        <v>4917</v>
      </c>
      <c r="M73">
        <v>650</v>
      </c>
    </row>
    <row r="74" spans="3:55">
      <c r="C74" s="2"/>
      <c r="D74" t="s">
        <v>145</v>
      </c>
      <c r="E74">
        <v>23929</v>
      </c>
      <c r="F74">
        <v>1326</v>
      </c>
      <c r="G74">
        <v>745</v>
      </c>
      <c r="H74">
        <v>16675</v>
      </c>
      <c r="I74">
        <v>344</v>
      </c>
      <c r="J74">
        <v>8981</v>
      </c>
      <c r="K74">
        <v>23563</v>
      </c>
      <c r="L74">
        <v>1086</v>
      </c>
      <c r="M74">
        <v>1351</v>
      </c>
    </row>
    <row r="75" spans="3:55">
      <c r="C75" s="2"/>
      <c r="D75" t="s">
        <v>220</v>
      </c>
      <c r="E75" s="43">
        <v>25208</v>
      </c>
      <c r="F75" s="43">
        <v>0</v>
      </c>
      <c r="G75" s="43">
        <v>792</v>
      </c>
      <c r="H75" s="43">
        <v>22</v>
      </c>
      <c r="I75" s="43">
        <v>0</v>
      </c>
      <c r="J75" s="43">
        <v>25978</v>
      </c>
      <c r="K75" s="43">
        <v>23833</v>
      </c>
      <c r="L75" s="43">
        <v>0</v>
      </c>
      <c r="M75" s="43">
        <v>2167.00000000001</v>
      </c>
    </row>
    <row r="76" spans="3:55">
      <c r="C76" s="2" t="s">
        <v>72</v>
      </c>
      <c r="D76" t="s">
        <v>219</v>
      </c>
      <c r="E76">
        <v>11524</v>
      </c>
      <c r="F76">
        <v>13788</v>
      </c>
      <c r="G76">
        <v>688</v>
      </c>
      <c r="H76">
        <v>4679</v>
      </c>
      <c r="I76">
        <v>7860</v>
      </c>
      <c r="J76">
        <v>13461</v>
      </c>
      <c r="K76">
        <v>12060</v>
      </c>
      <c r="L76">
        <v>13290</v>
      </c>
      <c r="M76">
        <v>650</v>
      </c>
    </row>
    <row r="77" spans="3:55">
      <c r="C77" s="2"/>
      <c r="D77" t="s">
        <v>145</v>
      </c>
      <c r="E77">
        <v>14235</v>
      </c>
      <c r="F77">
        <v>11020</v>
      </c>
      <c r="G77">
        <v>745</v>
      </c>
      <c r="H77">
        <v>11286</v>
      </c>
      <c r="I77">
        <v>5733</v>
      </c>
      <c r="J77">
        <v>8981</v>
      </c>
      <c r="K77">
        <v>14271</v>
      </c>
      <c r="L77">
        <v>10378</v>
      </c>
      <c r="M77">
        <v>1351</v>
      </c>
    </row>
    <row r="78" spans="3:55">
      <c r="C78" s="2"/>
      <c r="D78" t="s">
        <v>220</v>
      </c>
      <c r="E78" s="43">
        <v>22003</v>
      </c>
      <c r="F78" s="43">
        <v>3205</v>
      </c>
      <c r="G78" s="43">
        <v>792</v>
      </c>
      <c r="H78" s="43">
        <v>18.45</v>
      </c>
      <c r="I78" s="43">
        <v>3.55</v>
      </c>
      <c r="J78" s="43">
        <v>25978</v>
      </c>
      <c r="K78" s="43">
        <v>14216.666666666701</v>
      </c>
      <c r="L78" s="43">
        <v>9616.3333333333303</v>
      </c>
      <c r="M78" s="43">
        <v>2167.00000000001</v>
      </c>
    </row>
    <row r="81" spans="2:13">
      <c r="E81" s="2" t="s">
        <v>25</v>
      </c>
      <c r="F81" s="2"/>
      <c r="G81" s="2"/>
      <c r="H81" s="2" t="s">
        <v>26</v>
      </c>
      <c r="I81" s="2"/>
      <c r="J81" s="2"/>
      <c r="K81" s="2" t="s">
        <v>27</v>
      </c>
      <c r="L81" s="2"/>
      <c r="M81" s="2"/>
    </row>
    <row r="82" spans="2:13">
      <c r="E82" t="s">
        <v>210</v>
      </c>
      <c r="F82" t="s">
        <v>211</v>
      </c>
      <c r="G82" t="s">
        <v>212</v>
      </c>
      <c r="H82" t="s">
        <v>210</v>
      </c>
      <c r="I82" t="s">
        <v>211</v>
      </c>
      <c r="J82" t="s">
        <v>212</v>
      </c>
      <c r="K82" t="s">
        <v>210</v>
      </c>
      <c r="L82" t="s">
        <v>211</v>
      </c>
      <c r="M82" t="s">
        <v>212</v>
      </c>
    </row>
    <row r="83" spans="2:13">
      <c r="B83" s="2" t="s">
        <v>25</v>
      </c>
      <c r="C83" s="2" t="s">
        <v>72</v>
      </c>
      <c r="D83" t="s">
        <v>219</v>
      </c>
      <c r="E83">
        <v>11524</v>
      </c>
      <c r="F83">
        <v>13788</v>
      </c>
      <c r="G83">
        <v>688</v>
      </c>
      <c r="H83">
        <v>4679</v>
      </c>
      <c r="I83">
        <v>7860</v>
      </c>
      <c r="J83">
        <v>13461</v>
      </c>
      <c r="K83">
        <v>12060</v>
      </c>
      <c r="L83">
        <v>13290</v>
      </c>
      <c r="M83">
        <v>650</v>
      </c>
    </row>
    <row r="84" spans="2:13">
      <c r="B84" s="2"/>
      <c r="C84" s="2"/>
      <c r="D84" t="s">
        <v>145</v>
      </c>
      <c r="E84">
        <v>14235</v>
      </c>
      <c r="F84">
        <v>11020</v>
      </c>
      <c r="G84">
        <v>745</v>
      </c>
      <c r="H84">
        <v>11286</v>
      </c>
      <c r="I84">
        <v>5733</v>
      </c>
      <c r="J84">
        <v>8981</v>
      </c>
      <c r="K84">
        <v>14271</v>
      </c>
      <c r="L84">
        <v>10378</v>
      </c>
      <c r="M84">
        <v>1351</v>
      </c>
    </row>
    <row r="85" spans="2:13">
      <c r="B85" s="2"/>
      <c r="C85" s="2"/>
      <c r="D85" t="s">
        <v>220</v>
      </c>
      <c r="E85" s="43">
        <v>22003</v>
      </c>
      <c r="F85" s="43">
        <v>3205</v>
      </c>
      <c r="G85" s="43">
        <v>792</v>
      </c>
      <c r="H85" s="43">
        <v>18.45</v>
      </c>
      <c r="I85" s="43">
        <v>3.55</v>
      </c>
      <c r="J85" s="43">
        <v>25978</v>
      </c>
      <c r="K85" s="43">
        <v>14216.666666666701</v>
      </c>
      <c r="L85" s="43">
        <v>9616.3333333333303</v>
      </c>
      <c r="M85" s="43">
        <v>2167.00000000001</v>
      </c>
    </row>
    <row r="86" spans="2:13">
      <c r="B86" s="2"/>
      <c r="C86" s="2" t="s">
        <v>50</v>
      </c>
      <c r="D86" t="s">
        <v>219</v>
      </c>
      <c r="E86">
        <v>19624</v>
      </c>
      <c r="F86">
        <v>5688</v>
      </c>
      <c r="G86">
        <v>688</v>
      </c>
      <c r="H86">
        <v>8259</v>
      </c>
      <c r="I86">
        <v>4280</v>
      </c>
      <c r="J86">
        <v>13461</v>
      </c>
      <c r="K86">
        <v>20433</v>
      </c>
      <c r="L86">
        <v>4917</v>
      </c>
      <c r="M86">
        <v>650</v>
      </c>
    </row>
    <row r="87" spans="2:13">
      <c r="B87" s="2"/>
      <c r="C87" s="2"/>
      <c r="D87" t="s">
        <v>145</v>
      </c>
      <c r="E87">
        <v>23929</v>
      </c>
      <c r="F87">
        <v>1326</v>
      </c>
      <c r="G87">
        <v>745</v>
      </c>
      <c r="H87">
        <v>16675</v>
      </c>
      <c r="I87">
        <v>344</v>
      </c>
      <c r="J87">
        <v>8981</v>
      </c>
      <c r="K87">
        <v>23563</v>
      </c>
      <c r="L87">
        <v>1086</v>
      </c>
      <c r="M87">
        <v>1351</v>
      </c>
    </row>
    <row r="88" spans="2:13">
      <c r="B88" s="2"/>
      <c r="C88" s="2"/>
      <c r="D88" t="s">
        <v>220</v>
      </c>
      <c r="E88" s="43">
        <v>25208</v>
      </c>
      <c r="F88" s="43">
        <v>0</v>
      </c>
      <c r="G88" s="43">
        <v>792</v>
      </c>
      <c r="H88" s="43">
        <v>22</v>
      </c>
      <c r="I88" s="43">
        <v>0</v>
      </c>
      <c r="J88" s="43">
        <v>25978</v>
      </c>
      <c r="K88" s="43">
        <v>23833</v>
      </c>
      <c r="L88" s="43">
        <v>0</v>
      </c>
      <c r="M88" s="43">
        <v>2167.00000000001</v>
      </c>
    </row>
    <row r="89" spans="2:13">
      <c r="B89" s="2"/>
      <c r="C89" s="2" t="s">
        <v>28</v>
      </c>
      <c r="D89" t="s">
        <v>219</v>
      </c>
      <c r="E89">
        <v>24885</v>
      </c>
      <c r="F89">
        <v>427</v>
      </c>
      <c r="G89">
        <v>688</v>
      </c>
      <c r="H89">
        <v>12104</v>
      </c>
      <c r="I89">
        <v>435</v>
      </c>
      <c r="J89">
        <v>13461</v>
      </c>
      <c r="K89">
        <v>24917</v>
      </c>
      <c r="L89">
        <v>433</v>
      </c>
      <c r="M89">
        <v>650</v>
      </c>
    </row>
    <row r="90" spans="2:13">
      <c r="B90" s="2"/>
      <c r="C90" s="2"/>
      <c r="D90" t="s">
        <v>145</v>
      </c>
      <c r="E90">
        <v>25255</v>
      </c>
      <c r="F90">
        <v>0</v>
      </c>
      <c r="G90">
        <v>745</v>
      </c>
      <c r="H90">
        <v>17019</v>
      </c>
      <c r="I90">
        <v>0</v>
      </c>
      <c r="J90">
        <v>8981</v>
      </c>
      <c r="K90">
        <v>24649</v>
      </c>
      <c r="L90">
        <v>0</v>
      </c>
      <c r="M90">
        <v>1351</v>
      </c>
    </row>
    <row r="91" spans="2:13">
      <c r="B91" s="2"/>
      <c r="C91" s="2"/>
      <c r="D91" t="s">
        <v>220</v>
      </c>
      <c r="E91" s="43">
        <v>25208</v>
      </c>
      <c r="F91" s="43">
        <v>0</v>
      </c>
      <c r="G91" s="43">
        <v>792</v>
      </c>
      <c r="H91" s="43">
        <v>22</v>
      </c>
      <c r="I91" s="43">
        <v>0</v>
      </c>
      <c r="J91" s="43">
        <v>25978</v>
      </c>
      <c r="K91" s="43">
        <v>23833</v>
      </c>
      <c r="L91" s="43">
        <v>0</v>
      </c>
      <c r="M91" s="43">
        <v>2167.00000000001</v>
      </c>
    </row>
    <row r="92" spans="2:13">
      <c r="B92" s="2"/>
      <c r="C92" s="2" t="s">
        <v>5</v>
      </c>
      <c r="D92" t="s">
        <v>219</v>
      </c>
      <c r="E92">
        <v>25256</v>
      </c>
      <c r="F92">
        <v>56</v>
      </c>
      <c r="G92">
        <v>688</v>
      </c>
      <c r="H92">
        <v>12466</v>
      </c>
      <c r="I92">
        <v>73</v>
      </c>
      <c r="J92">
        <v>13461</v>
      </c>
      <c r="K92">
        <v>25295</v>
      </c>
      <c r="L92">
        <v>55</v>
      </c>
      <c r="M92">
        <v>650</v>
      </c>
    </row>
    <row r="93" spans="2:13">
      <c r="B93" s="2"/>
      <c r="C93" s="2"/>
      <c r="D93" t="s">
        <v>145</v>
      </c>
      <c r="E93">
        <v>25255</v>
      </c>
      <c r="F93">
        <v>0</v>
      </c>
      <c r="G93">
        <v>745</v>
      </c>
      <c r="H93">
        <v>17019</v>
      </c>
      <c r="I93">
        <v>0</v>
      </c>
      <c r="J93">
        <v>8981</v>
      </c>
      <c r="K93">
        <v>24649</v>
      </c>
      <c r="L93">
        <v>0</v>
      </c>
      <c r="M93">
        <v>1351</v>
      </c>
    </row>
    <row r="94" spans="2:13">
      <c r="B94" s="2"/>
      <c r="C94" s="2"/>
      <c r="D94" t="s">
        <v>220</v>
      </c>
      <c r="E94" s="43">
        <v>25208</v>
      </c>
      <c r="F94" s="43">
        <v>0</v>
      </c>
      <c r="G94" s="43">
        <v>792</v>
      </c>
      <c r="H94" s="43">
        <v>22</v>
      </c>
      <c r="I94" s="43">
        <v>0</v>
      </c>
      <c r="J94" s="43">
        <v>25978</v>
      </c>
      <c r="K94" s="43">
        <v>23833</v>
      </c>
      <c r="L94" s="43">
        <v>0</v>
      </c>
      <c r="M94" s="43">
        <v>2167.00000000001</v>
      </c>
    </row>
    <row r="95" spans="2:13">
      <c r="B95" s="2" t="s">
        <v>26</v>
      </c>
      <c r="C95" s="2" t="s">
        <v>72</v>
      </c>
      <c r="D95" t="s">
        <v>219</v>
      </c>
      <c r="E95">
        <v>4679</v>
      </c>
      <c r="F95">
        <v>7860</v>
      </c>
      <c r="G95">
        <v>13461</v>
      </c>
    </row>
    <row r="96" spans="2:13">
      <c r="B96" s="2"/>
      <c r="C96" s="2"/>
      <c r="D96" t="s">
        <v>145</v>
      </c>
      <c r="E96">
        <v>11286</v>
      </c>
      <c r="F96">
        <v>5733</v>
      </c>
      <c r="G96">
        <v>8981</v>
      </c>
    </row>
    <row r="97" spans="2:10">
      <c r="B97" s="2"/>
      <c r="C97" s="2"/>
      <c r="D97" t="s">
        <v>220</v>
      </c>
      <c r="E97" s="43">
        <v>18.45</v>
      </c>
      <c r="F97" s="43">
        <v>3.55</v>
      </c>
      <c r="G97" s="43">
        <v>25978</v>
      </c>
      <c r="H97" s="57"/>
    </row>
    <row r="98" spans="2:10">
      <c r="B98" s="2"/>
      <c r="C98" s="2" t="s">
        <v>50</v>
      </c>
      <c r="D98" t="s">
        <v>219</v>
      </c>
      <c r="E98">
        <v>8259</v>
      </c>
      <c r="F98">
        <v>4280</v>
      </c>
      <c r="G98">
        <v>13461</v>
      </c>
    </row>
    <row r="99" spans="2:10">
      <c r="B99" s="2"/>
      <c r="C99" s="2"/>
      <c r="D99" t="s">
        <v>145</v>
      </c>
      <c r="E99">
        <v>16675</v>
      </c>
      <c r="F99">
        <v>344</v>
      </c>
      <c r="G99">
        <v>8981</v>
      </c>
    </row>
    <row r="100" spans="2:10">
      <c r="B100" s="2"/>
      <c r="C100" s="2"/>
      <c r="D100" t="s">
        <v>220</v>
      </c>
      <c r="E100" s="43">
        <v>22</v>
      </c>
      <c r="F100" s="43">
        <v>0</v>
      </c>
      <c r="G100" s="43">
        <v>25978</v>
      </c>
    </row>
    <row r="101" spans="2:10">
      <c r="B101" s="2"/>
      <c r="C101" s="2" t="s">
        <v>28</v>
      </c>
      <c r="D101" t="s">
        <v>219</v>
      </c>
      <c r="E101">
        <v>12104</v>
      </c>
      <c r="F101">
        <v>435</v>
      </c>
      <c r="G101">
        <v>13461</v>
      </c>
      <c r="H101" s="43"/>
      <c r="I101" s="43"/>
      <c r="J101" s="43"/>
    </row>
    <row r="102" spans="2:10">
      <c r="B102" s="2"/>
      <c r="C102" s="2"/>
      <c r="D102" t="s">
        <v>145</v>
      </c>
      <c r="E102">
        <v>17019</v>
      </c>
      <c r="F102">
        <v>0</v>
      </c>
      <c r="G102">
        <v>8981</v>
      </c>
    </row>
    <row r="103" spans="2:10">
      <c r="B103" s="2"/>
      <c r="C103" s="2"/>
      <c r="D103" t="s">
        <v>220</v>
      </c>
      <c r="E103" s="43">
        <v>22</v>
      </c>
      <c r="F103" s="43">
        <v>0</v>
      </c>
      <c r="G103" s="43">
        <v>25978</v>
      </c>
    </row>
    <row r="104" spans="2:10">
      <c r="B104" s="2"/>
      <c r="C104" s="2" t="s">
        <v>5</v>
      </c>
      <c r="D104" t="s">
        <v>219</v>
      </c>
      <c r="E104">
        <v>12466</v>
      </c>
      <c r="F104">
        <v>73</v>
      </c>
      <c r="G104">
        <v>13461</v>
      </c>
      <c r="H104" s="43"/>
      <c r="I104" s="43"/>
      <c r="J104" s="43"/>
    </row>
    <row r="105" spans="2:10">
      <c r="B105" s="2"/>
      <c r="C105" s="2"/>
      <c r="D105" t="s">
        <v>145</v>
      </c>
      <c r="E105">
        <v>17019</v>
      </c>
      <c r="F105">
        <v>0</v>
      </c>
      <c r="G105">
        <v>8981</v>
      </c>
    </row>
    <row r="106" spans="2:10">
      <c r="B106" s="2"/>
      <c r="C106" s="2"/>
      <c r="D106" t="s">
        <v>220</v>
      </c>
      <c r="E106" s="43">
        <v>22</v>
      </c>
      <c r="F106" s="43">
        <v>0</v>
      </c>
      <c r="G106" s="43">
        <v>25978</v>
      </c>
    </row>
    <row r="107" spans="2:10">
      <c r="B107" s="2" t="s">
        <v>27</v>
      </c>
      <c r="C107" s="2" t="s">
        <v>72</v>
      </c>
      <c r="D107" t="s">
        <v>219</v>
      </c>
      <c r="E107">
        <v>12060</v>
      </c>
      <c r="F107">
        <v>13290</v>
      </c>
      <c r="G107">
        <v>650</v>
      </c>
      <c r="H107" s="43"/>
      <c r="I107" s="43"/>
      <c r="J107" s="43"/>
    </row>
    <row r="108" spans="2:10">
      <c r="B108" s="2"/>
      <c r="C108" s="2"/>
      <c r="D108" t="s">
        <v>145</v>
      </c>
      <c r="E108">
        <v>14271</v>
      </c>
      <c r="F108">
        <v>10378</v>
      </c>
      <c r="G108">
        <v>1351</v>
      </c>
    </row>
    <row r="109" spans="2:10">
      <c r="B109" s="2"/>
      <c r="C109" s="2"/>
      <c r="D109" t="s">
        <v>220</v>
      </c>
      <c r="E109" s="43">
        <v>14216.666666666701</v>
      </c>
      <c r="F109" s="43">
        <v>9616.3333333333303</v>
      </c>
      <c r="G109" s="43">
        <v>2167.00000000001</v>
      </c>
    </row>
    <row r="110" spans="2:10">
      <c r="B110" s="2"/>
      <c r="C110" s="2" t="s">
        <v>50</v>
      </c>
      <c r="D110" t="s">
        <v>219</v>
      </c>
      <c r="E110">
        <v>20433</v>
      </c>
      <c r="F110">
        <v>4917</v>
      </c>
      <c r="G110">
        <v>650</v>
      </c>
      <c r="H110" s="43"/>
      <c r="I110" s="43"/>
      <c r="J110" s="43"/>
    </row>
    <row r="111" spans="2:10">
      <c r="B111" s="2"/>
      <c r="C111" s="2"/>
      <c r="D111" t="s">
        <v>145</v>
      </c>
      <c r="E111">
        <v>23563</v>
      </c>
      <c r="F111">
        <v>1086</v>
      </c>
      <c r="G111">
        <v>1351</v>
      </c>
    </row>
    <row r="112" spans="2:10">
      <c r="B112" s="2"/>
      <c r="C112" s="2"/>
      <c r="D112" t="s">
        <v>220</v>
      </c>
      <c r="E112" s="43">
        <v>23833</v>
      </c>
      <c r="F112" s="43">
        <v>0</v>
      </c>
      <c r="G112" s="43">
        <v>2167.00000000001</v>
      </c>
    </row>
    <row r="113" spans="1:31">
      <c r="B113" s="2"/>
      <c r="C113" s="2" t="s">
        <v>28</v>
      </c>
      <c r="D113" t="s">
        <v>219</v>
      </c>
      <c r="E113">
        <v>24917</v>
      </c>
      <c r="F113">
        <v>433</v>
      </c>
      <c r="G113">
        <v>650</v>
      </c>
      <c r="K113" s="57"/>
    </row>
    <row r="114" spans="1:31">
      <c r="B114" s="2"/>
      <c r="C114" s="2"/>
      <c r="D114" t="s">
        <v>145</v>
      </c>
      <c r="E114">
        <v>24649</v>
      </c>
      <c r="F114">
        <v>0</v>
      </c>
      <c r="G114">
        <v>1351</v>
      </c>
    </row>
    <row r="115" spans="1:31">
      <c r="B115" s="2"/>
      <c r="C115" s="2"/>
      <c r="D115" t="s">
        <v>220</v>
      </c>
      <c r="E115" s="43">
        <v>23833</v>
      </c>
      <c r="F115" s="43">
        <v>0</v>
      </c>
      <c r="G115" s="43">
        <v>2167.00000000001</v>
      </c>
      <c r="I115" s="57"/>
    </row>
    <row r="116" spans="1:31">
      <c r="B116" s="2"/>
      <c r="C116" s="2" t="s">
        <v>5</v>
      </c>
      <c r="D116" t="s">
        <v>219</v>
      </c>
      <c r="E116">
        <v>25295</v>
      </c>
      <c r="F116">
        <v>55</v>
      </c>
      <c r="G116">
        <v>650</v>
      </c>
    </row>
    <row r="117" spans="1:31">
      <c r="B117" s="2"/>
      <c r="C117" s="2"/>
      <c r="D117" t="s">
        <v>145</v>
      </c>
      <c r="E117">
        <v>24649</v>
      </c>
      <c r="F117">
        <v>0</v>
      </c>
      <c r="G117">
        <v>1351</v>
      </c>
      <c r="K117" s="43"/>
      <c r="L117" s="43"/>
      <c r="M117" s="43"/>
    </row>
    <row r="118" spans="1:31">
      <c r="B118" s="2"/>
      <c r="C118" s="2"/>
      <c r="D118" t="s">
        <v>220</v>
      </c>
      <c r="E118" s="43">
        <v>23833</v>
      </c>
      <c r="F118" s="43">
        <v>0</v>
      </c>
      <c r="G118" s="43">
        <v>2167.00000000001</v>
      </c>
      <c r="I118" s="57"/>
    </row>
    <row r="120" spans="1:31">
      <c r="K120" s="43"/>
      <c r="L120" s="43"/>
      <c r="M120" s="43"/>
    </row>
    <row r="121" spans="1:31">
      <c r="I121" s="57"/>
    </row>
    <row r="123" spans="1:31">
      <c r="K123" s="43"/>
      <c r="L123" s="43"/>
      <c r="M123" s="43"/>
    </row>
    <row r="124" spans="1:31">
      <c r="I124" s="57"/>
    </row>
    <row r="125" spans="1:31">
      <c r="D125" s="2" t="s">
        <v>25</v>
      </c>
      <c r="E125" s="2"/>
      <c r="F125" s="2"/>
      <c r="G125" s="2" t="s">
        <v>26</v>
      </c>
      <c r="H125" s="2"/>
      <c r="I125" s="2"/>
      <c r="J125" s="2" t="s">
        <v>27</v>
      </c>
      <c r="K125" s="2"/>
      <c r="L125" s="2"/>
    </row>
    <row r="126" spans="1:31">
      <c r="D126" t="s">
        <v>210</v>
      </c>
      <c r="E126" t="s">
        <v>211</v>
      </c>
      <c r="F126" t="s">
        <v>212</v>
      </c>
      <c r="G126" t="s">
        <v>210</v>
      </c>
      <c r="H126" t="s">
        <v>211</v>
      </c>
      <c r="I126" t="s">
        <v>212</v>
      </c>
      <c r="J126" t="s">
        <v>210</v>
      </c>
      <c r="K126" t="s">
        <v>211</v>
      </c>
      <c r="L126" t="s">
        <v>212</v>
      </c>
      <c r="M126" s="43"/>
      <c r="Q126" t="s">
        <v>210</v>
      </c>
      <c r="R126" t="s">
        <v>211</v>
      </c>
      <c r="S126" t="s">
        <v>212</v>
      </c>
      <c r="T126" t="s">
        <v>210</v>
      </c>
      <c r="U126" t="s">
        <v>211</v>
      </c>
      <c r="V126" t="s">
        <v>212</v>
      </c>
      <c r="W126" t="s">
        <v>210</v>
      </c>
      <c r="X126" t="s">
        <v>211</v>
      </c>
      <c r="Y126" t="s">
        <v>212</v>
      </c>
      <c r="AA126" t="s">
        <v>221</v>
      </c>
      <c r="AC126" t="s">
        <v>210</v>
      </c>
      <c r="AD126" t="s">
        <v>211</v>
      </c>
      <c r="AE126" t="s">
        <v>212</v>
      </c>
    </row>
    <row r="127" spans="1:31">
      <c r="A127" s="2" t="s">
        <v>5</v>
      </c>
      <c r="B127" s="2" t="s">
        <v>25</v>
      </c>
      <c r="C127" t="s">
        <v>219</v>
      </c>
      <c r="D127">
        <v>25256</v>
      </c>
      <c r="E127">
        <v>56</v>
      </c>
      <c r="F127">
        <v>688</v>
      </c>
      <c r="G127">
        <v>12466</v>
      </c>
      <c r="H127">
        <v>73</v>
      </c>
      <c r="I127">
        <v>13461</v>
      </c>
      <c r="J127">
        <v>25295</v>
      </c>
      <c r="K127">
        <v>55</v>
      </c>
      <c r="L127">
        <v>650</v>
      </c>
      <c r="N127" s="2" t="s">
        <v>5</v>
      </c>
      <c r="O127" s="2" t="s">
        <v>2</v>
      </c>
      <c r="P127" t="s">
        <v>25</v>
      </c>
      <c r="Q127">
        <v>25256</v>
      </c>
      <c r="R127">
        <v>56</v>
      </c>
      <c r="S127">
        <v>688</v>
      </c>
      <c r="AA127" s="2" t="s">
        <v>72</v>
      </c>
      <c r="AB127" t="s">
        <v>219</v>
      </c>
      <c r="AC127">
        <v>28263</v>
      </c>
      <c r="AD127">
        <v>34938</v>
      </c>
      <c r="AE127">
        <v>14799</v>
      </c>
    </row>
    <row r="128" spans="1:31">
      <c r="A128" s="2"/>
      <c r="B128" s="2"/>
      <c r="C128" t="s">
        <v>145</v>
      </c>
      <c r="D128">
        <v>25255</v>
      </c>
      <c r="E128">
        <v>0</v>
      </c>
      <c r="F128">
        <v>745</v>
      </c>
      <c r="G128">
        <v>17019</v>
      </c>
      <c r="H128">
        <v>0</v>
      </c>
      <c r="I128">
        <v>8981</v>
      </c>
      <c r="J128">
        <v>24649</v>
      </c>
      <c r="K128">
        <v>0</v>
      </c>
      <c r="L128">
        <v>1351</v>
      </c>
      <c r="N128" s="2"/>
      <c r="O128" s="2"/>
      <c r="P128" t="s">
        <v>26</v>
      </c>
      <c r="Q128">
        <v>12466</v>
      </c>
      <c r="R128">
        <v>73</v>
      </c>
      <c r="S128">
        <v>13461</v>
      </c>
      <c r="AA128" s="2"/>
      <c r="AB128" t="s">
        <v>145</v>
      </c>
      <c r="AC128">
        <v>39792</v>
      </c>
      <c r="AD128">
        <v>27131</v>
      </c>
      <c r="AE128">
        <v>11077</v>
      </c>
    </row>
    <row r="129" spans="1:31">
      <c r="A129" s="2"/>
      <c r="B129" s="2"/>
      <c r="C129" t="s">
        <v>220</v>
      </c>
      <c r="D129" s="43">
        <v>25208</v>
      </c>
      <c r="E129" s="43">
        <v>0</v>
      </c>
      <c r="F129" s="43">
        <v>792</v>
      </c>
      <c r="G129" s="43">
        <v>22</v>
      </c>
      <c r="H129" s="43">
        <v>0</v>
      </c>
      <c r="I129" s="43">
        <v>25978</v>
      </c>
      <c r="J129" s="43">
        <v>23833</v>
      </c>
      <c r="K129" s="43">
        <v>0</v>
      </c>
      <c r="L129" s="43">
        <v>2167.00000000001</v>
      </c>
      <c r="N129" s="2"/>
      <c r="O129" s="2"/>
      <c r="P129" t="s">
        <v>27</v>
      </c>
      <c r="Q129">
        <v>25295</v>
      </c>
      <c r="R129">
        <v>55</v>
      </c>
      <c r="S129">
        <v>650</v>
      </c>
      <c r="AA129" s="2"/>
      <c r="AB129" t="s">
        <v>220</v>
      </c>
      <c r="AC129">
        <v>36238.116666666698</v>
      </c>
      <c r="AD129">
        <v>12824.8833333333</v>
      </c>
      <c r="AE129">
        <v>28937</v>
      </c>
    </row>
    <row r="130" spans="1:31">
      <c r="A130" s="2"/>
      <c r="B130" s="2" t="s">
        <v>26</v>
      </c>
      <c r="D130">
        <v>12466</v>
      </c>
      <c r="E130">
        <v>73</v>
      </c>
      <c r="F130">
        <v>13461</v>
      </c>
      <c r="G130" s="43"/>
      <c r="H130" s="43"/>
      <c r="I130" s="43"/>
      <c r="J130" s="43"/>
      <c r="K130" s="43"/>
      <c r="L130" s="43"/>
      <c r="N130" s="2"/>
      <c r="O130" s="2" t="s">
        <v>3</v>
      </c>
      <c r="P130" t="s">
        <v>25</v>
      </c>
      <c r="Q130">
        <v>63017</v>
      </c>
      <c r="R130">
        <v>184</v>
      </c>
      <c r="S130">
        <v>14799</v>
      </c>
      <c r="T130">
        <v>25255</v>
      </c>
      <c r="U130">
        <v>0</v>
      </c>
      <c r="V130">
        <v>745</v>
      </c>
      <c r="AA130" s="2" t="s">
        <v>50</v>
      </c>
      <c r="AB130" t="s">
        <v>219</v>
      </c>
      <c r="AC130">
        <v>48316</v>
      </c>
      <c r="AD130">
        <v>14885</v>
      </c>
      <c r="AE130">
        <v>14799</v>
      </c>
    </row>
    <row r="131" spans="1:31">
      <c r="A131" s="2"/>
      <c r="B131" s="2"/>
      <c r="D131">
        <v>17019</v>
      </c>
      <c r="E131">
        <v>0</v>
      </c>
      <c r="F131">
        <v>8981</v>
      </c>
      <c r="G131" s="43"/>
      <c r="H131" s="43"/>
      <c r="I131" s="43"/>
      <c r="J131" s="43"/>
      <c r="K131" s="43"/>
      <c r="L131" s="43"/>
      <c r="N131" s="2"/>
      <c r="O131" s="2"/>
      <c r="P131" t="s">
        <v>26</v>
      </c>
      <c r="T131">
        <v>17019</v>
      </c>
      <c r="U131">
        <v>0</v>
      </c>
      <c r="V131">
        <v>8981</v>
      </c>
      <c r="AA131" s="2"/>
      <c r="AB131" t="s">
        <v>145</v>
      </c>
      <c r="AC131">
        <v>64167</v>
      </c>
      <c r="AD131">
        <v>2756</v>
      </c>
      <c r="AE131">
        <v>11077</v>
      </c>
    </row>
    <row r="132" spans="1:31">
      <c r="A132" s="2"/>
      <c r="B132" s="2"/>
      <c r="D132" s="43">
        <v>22</v>
      </c>
      <c r="E132" s="43">
        <v>0</v>
      </c>
      <c r="F132" s="43">
        <v>25978</v>
      </c>
      <c r="G132" s="43"/>
      <c r="H132" s="43"/>
      <c r="I132" s="43"/>
      <c r="J132" s="43"/>
      <c r="K132" s="43"/>
      <c r="L132" s="43"/>
      <c r="N132" s="2"/>
      <c r="O132" s="2"/>
      <c r="P132" t="s">
        <v>27</v>
      </c>
      <c r="T132">
        <v>24649</v>
      </c>
      <c r="U132">
        <v>0</v>
      </c>
      <c r="V132">
        <v>1351</v>
      </c>
      <c r="AA132" s="2"/>
      <c r="AB132" t="s">
        <v>220</v>
      </c>
      <c r="AC132">
        <v>49063</v>
      </c>
      <c r="AD132">
        <v>0</v>
      </c>
      <c r="AE132">
        <v>28937</v>
      </c>
    </row>
    <row r="133" spans="1:31">
      <c r="A133" s="2"/>
      <c r="B133" s="2" t="s">
        <v>27</v>
      </c>
      <c r="D133">
        <v>25295</v>
      </c>
      <c r="E133">
        <v>55</v>
      </c>
      <c r="F133">
        <v>650</v>
      </c>
      <c r="G133" s="43"/>
      <c r="H133" s="43"/>
      <c r="I133" s="43"/>
      <c r="J133" s="43"/>
      <c r="K133" s="43"/>
      <c r="L133" s="43"/>
      <c r="N133" s="2"/>
      <c r="O133" s="2" t="s">
        <v>4</v>
      </c>
      <c r="P133" t="s">
        <v>25</v>
      </c>
      <c r="T133">
        <v>66923</v>
      </c>
      <c r="U133">
        <v>0</v>
      </c>
      <c r="V133">
        <v>11077</v>
      </c>
      <c r="W133" s="43">
        <v>25208</v>
      </c>
      <c r="X133" s="43">
        <v>0</v>
      </c>
      <c r="Y133" s="43">
        <v>792</v>
      </c>
      <c r="AA133" s="2" t="s">
        <v>28</v>
      </c>
      <c r="AB133" t="s">
        <v>219</v>
      </c>
      <c r="AC133">
        <v>61906</v>
      </c>
      <c r="AD133">
        <v>1295</v>
      </c>
      <c r="AE133">
        <v>14799</v>
      </c>
    </row>
    <row r="134" spans="1:31">
      <c r="A134" s="2"/>
      <c r="B134" s="2"/>
      <c r="D134">
        <v>24649</v>
      </c>
      <c r="E134">
        <v>0</v>
      </c>
      <c r="F134">
        <v>1351</v>
      </c>
      <c r="G134" s="43"/>
      <c r="H134" s="43"/>
      <c r="I134" s="43"/>
      <c r="J134" s="43"/>
      <c r="K134" s="43"/>
      <c r="L134" s="43"/>
      <c r="N134" s="2"/>
      <c r="O134" s="2"/>
      <c r="P134" t="s">
        <v>26</v>
      </c>
      <c r="W134" s="43">
        <v>22</v>
      </c>
      <c r="X134" s="43">
        <v>0</v>
      </c>
      <c r="Y134" s="43">
        <v>25978</v>
      </c>
      <c r="AA134" s="2"/>
      <c r="AB134" t="s">
        <v>145</v>
      </c>
      <c r="AC134">
        <v>66923</v>
      </c>
      <c r="AD134">
        <v>0</v>
      </c>
      <c r="AE134">
        <v>11077</v>
      </c>
    </row>
    <row r="135" spans="1:31">
      <c r="A135" s="2"/>
      <c r="B135" s="2"/>
      <c r="D135" s="43">
        <v>23833</v>
      </c>
      <c r="E135" s="43">
        <v>0</v>
      </c>
      <c r="F135" s="43">
        <v>2167.00000000001</v>
      </c>
      <c r="G135" s="43"/>
      <c r="H135" s="43"/>
      <c r="I135" s="43"/>
      <c r="J135" s="43"/>
      <c r="K135" s="43"/>
      <c r="L135" s="43"/>
      <c r="N135" s="2"/>
      <c r="O135" s="2"/>
      <c r="P135" t="s">
        <v>27</v>
      </c>
      <c r="W135" s="43">
        <v>23833</v>
      </c>
      <c r="X135" s="43">
        <v>0</v>
      </c>
      <c r="Y135" s="43">
        <v>2167.00000000001</v>
      </c>
      <c r="AA135" s="2"/>
      <c r="AB135" t="s">
        <v>220</v>
      </c>
      <c r="AC135">
        <v>49063</v>
      </c>
      <c r="AD135">
        <v>0</v>
      </c>
      <c r="AE135">
        <v>28937</v>
      </c>
    </row>
    <row r="136" spans="1:31">
      <c r="D136" s="43"/>
      <c r="E136" s="43"/>
      <c r="F136" s="43"/>
      <c r="G136" s="43"/>
      <c r="H136" s="43"/>
      <c r="I136" s="43"/>
      <c r="J136" s="43"/>
      <c r="K136" s="43"/>
      <c r="L136" s="43"/>
      <c r="W136">
        <v>49063</v>
      </c>
      <c r="X136">
        <v>0</v>
      </c>
      <c r="Y136">
        <v>28937</v>
      </c>
      <c r="AA136" s="2" t="s">
        <v>5</v>
      </c>
      <c r="AB136" t="s">
        <v>219</v>
      </c>
      <c r="AC136">
        <v>63017</v>
      </c>
      <c r="AD136">
        <v>184</v>
      </c>
      <c r="AE136">
        <v>14799</v>
      </c>
    </row>
    <row r="137" spans="1:31">
      <c r="D137" s="43"/>
      <c r="E137" s="43"/>
      <c r="F137" s="43"/>
      <c r="G137" s="43"/>
      <c r="H137" s="43"/>
      <c r="I137" s="43"/>
      <c r="J137" s="43"/>
      <c r="K137" s="43"/>
      <c r="L137" s="43"/>
      <c r="AA137" s="2"/>
      <c r="AB137" t="s">
        <v>145</v>
      </c>
      <c r="AC137">
        <v>66923</v>
      </c>
      <c r="AD137">
        <v>0</v>
      </c>
      <c r="AE137">
        <v>11077</v>
      </c>
    </row>
    <row r="138" spans="1:31">
      <c r="D138" s="43"/>
      <c r="E138" s="43"/>
      <c r="F138" s="43"/>
      <c r="G138" s="43"/>
      <c r="H138" s="43"/>
      <c r="I138" s="43"/>
      <c r="J138" s="43"/>
      <c r="K138" s="43"/>
      <c r="L138" s="43"/>
      <c r="AA138" s="2"/>
      <c r="AB138" t="s">
        <v>220</v>
      </c>
      <c r="AC138">
        <v>49063</v>
      </c>
      <c r="AD138">
        <v>0</v>
      </c>
      <c r="AE138">
        <v>28937</v>
      </c>
    </row>
    <row r="139" spans="1:31">
      <c r="D139" s="43"/>
      <c r="E139" s="43"/>
      <c r="F139" s="43"/>
      <c r="G139" s="43"/>
      <c r="H139" s="43"/>
      <c r="I139" s="43"/>
      <c r="J139" s="43"/>
      <c r="K139" s="43"/>
      <c r="L139" s="43"/>
    </row>
    <row r="140" spans="1:31">
      <c r="D140" s="43"/>
      <c r="E140" s="43"/>
      <c r="F140" s="43"/>
      <c r="G140" s="43"/>
      <c r="H140" s="43"/>
      <c r="I140" s="43"/>
      <c r="J140" s="43"/>
      <c r="K140" s="43"/>
      <c r="L140" s="43"/>
    </row>
    <row r="141" spans="1:31">
      <c r="D141" s="43"/>
      <c r="E141" s="43"/>
      <c r="F141" s="43"/>
      <c r="G141" s="43"/>
      <c r="H141" s="43"/>
      <c r="I141" s="43"/>
      <c r="J141" s="43"/>
      <c r="K141" s="43"/>
      <c r="L141" s="43"/>
    </row>
    <row r="142" spans="1:31">
      <c r="D142" s="43"/>
      <c r="E142" s="43"/>
      <c r="F142" s="43"/>
      <c r="G142" s="43"/>
      <c r="H142" s="43"/>
      <c r="I142" s="43"/>
      <c r="J142" s="43"/>
      <c r="K142" s="43"/>
      <c r="L142" s="43"/>
    </row>
    <row r="143" spans="1:31">
      <c r="D143" s="43"/>
      <c r="E143" s="43"/>
      <c r="F143" s="43"/>
      <c r="G143" s="43"/>
      <c r="H143" s="43"/>
      <c r="I143" s="43"/>
      <c r="J143" s="43"/>
      <c r="K143" s="43"/>
      <c r="L143" s="43"/>
    </row>
    <row r="144" spans="1:31">
      <c r="D144" s="43"/>
      <c r="E144" s="43"/>
      <c r="F144" s="43"/>
      <c r="G144" s="43"/>
      <c r="H144" s="43"/>
      <c r="I144" s="43"/>
      <c r="J144" s="43"/>
      <c r="K144" s="43"/>
      <c r="L144" s="43"/>
      <c r="Q144" t="s">
        <v>210</v>
      </c>
      <c r="R144" t="s">
        <v>211</v>
      </c>
      <c r="S144" t="s">
        <v>212</v>
      </c>
      <c r="T144" t="s">
        <v>210</v>
      </c>
      <c r="U144" t="s">
        <v>211</v>
      </c>
      <c r="V144" t="s">
        <v>212</v>
      </c>
      <c r="W144" t="s">
        <v>210</v>
      </c>
      <c r="X144" t="s">
        <v>211</v>
      </c>
      <c r="Y144" t="s">
        <v>212</v>
      </c>
      <c r="AA144" t="s">
        <v>221</v>
      </c>
      <c r="AC144" t="s">
        <v>210</v>
      </c>
      <c r="AD144" t="s">
        <v>211</v>
      </c>
      <c r="AE144" t="s">
        <v>212</v>
      </c>
    </row>
    <row r="145" spans="1:31">
      <c r="A145" s="2" t="s">
        <v>28</v>
      </c>
      <c r="B145" s="2" t="s">
        <v>25</v>
      </c>
      <c r="C145" t="s">
        <v>219</v>
      </c>
      <c r="D145">
        <v>24885</v>
      </c>
      <c r="E145">
        <v>427</v>
      </c>
      <c r="F145">
        <v>688</v>
      </c>
      <c r="G145">
        <v>12104</v>
      </c>
      <c r="H145">
        <v>435</v>
      </c>
      <c r="I145">
        <v>13461</v>
      </c>
      <c r="J145">
        <v>24917</v>
      </c>
      <c r="K145">
        <v>433</v>
      </c>
      <c r="L145">
        <v>650</v>
      </c>
      <c r="N145" s="2" t="s">
        <v>28</v>
      </c>
      <c r="O145" s="2" t="s">
        <v>2</v>
      </c>
      <c r="P145" t="s">
        <v>25</v>
      </c>
      <c r="Q145">
        <v>24885</v>
      </c>
      <c r="R145">
        <v>427</v>
      </c>
      <c r="S145">
        <v>688</v>
      </c>
      <c r="AA145" s="2" t="s">
        <v>72</v>
      </c>
      <c r="AB145" t="s">
        <v>220</v>
      </c>
      <c r="AC145">
        <v>36238.116666666698</v>
      </c>
      <c r="AD145">
        <v>12824.8833333333</v>
      </c>
      <c r="AE145">
        <v>28937</v>
      </c>
    </row>
    <row r="146" spans="1:31">
      <c r="A146" s="2"/>
      <c r="B146" s="2"/>
      <c r="C146" t="s">
        <v>145</v>
      </c>
      <c r="D146">
        <v>25255</v>
      </c>
      <c r="E146">
        <v>0</v>
      </c>
      <c r="F146">
        <v>745</v>
      </c>
      <c r="G146">
        <v>17019</v>
      </c>
      <c r="H146">
        <v>0</v>
      </c>
      <c r="I146">
        <v>8981</v>
      </c>
      <c r="J146">
        <v>24649</v>
      </c>
      <c r="K146">
        <v>0</v>
      </c>
      <c r="L146">
        <v>1351</v>
      </c>
      <c r="N146" s="2"/>
      <c r="O146" s="2"/>
      <c r="P146" t="s">
        <v>26</v>
      </c>
      <c r="Q146">
        <v>12104</v>
      </c>
      <c r="R146">
        <v>435</v>
      </c>
      <c r="S146">
        <v>13461</v>
      </c>
      <c r="AA146" s="2"/>
      <c r="AB146" t="s">
        <v>145</v>
      </c>
      <c r="AC146">
        <v>39792</v>
      </c>
      <c r="AD146">
        <v>27131</v>
      </c>
      <c r="AE146">
        <v>11077</v>
      </c>
    </row>
    <row r="147" spans="1:31">
      <c r="A147" s="2"/>
      <c r="B147" s="2"/>
      <c r="C147" t="s">
        <v>220</v>
      </c>
      <c r="D147" s="43">
        <v>25208</v>
      </c>
      <c r="E147" s="43">
        <v>0</v>
      </c>
      <c r="F147" s="43">
        <v>792</v>
      </c>
      <c r="G147" s="43">
        <v>22</v>
      </c>
      <c r="H147" s="43">
        <v>0</v>
      </c>
      <c r="I147" s="43">
        <v>25978</v>
      </c>
      <c r="J147" s="43">
        <v>23833</v>
      </c>
      <c r="K147" s="43">
        <v>0</v>
      </c>
      <c r="L147" s="43">
        <v>2167.00000000001</v>
      </c>
      <c r="N147" s="2"/>
      <c r="O147" s="2"/>
      <c r="P147" t="s">
        <v>27</v>
      </c>
      <c r="Q147">
        <v>24917</v>
      </c>
      <c r="R147">
        <v>433</v>
      </c>
      <c r="S147">
        <v>650</v>
      </c>
      <c r="AA147" s="2"/>
      <c r="AB147" t="s">
        <v>219</v>
      </c>
      <c r="AC147">
        <v>28263</v>
      </c>
      <c r="AD147">
        <v>34938</v>
      </c>
      <c r="AE147">
        <v>14799</v>
      </c>
    </row>
    <row r="148" spans="1:31">
      <c r="A148" s="2"/>
      <c r="B148" s="2" t="s">
        <v>26</v>
      </c>
      <c r="D148" s="43"/>
      <c r="E148" s="43"/>
      <c r="F148" s="43"/>
      <c r="G148" s="43"/>
      <c r="H148" s="43"/>
      <c r="I148" s="43"/>
      <c r="J148" s="43"/>
      <c r="K148" s="43"/>
      <c r="L148" s="43"/>
      <c r="N148" s="2"/>
      <c r="O148" s="2" t="s">
        <v>3</v>
      </c>
      <c r="P148" t="s">
        <v>25</v>
      </c>
      <c r="Q148">
        <v>61906</v>
      </c>
      <c r="R148">
        <v>1295</v>
      </c>
      <c r="S148">
        <v>14799</v>
      </c>
      <c r="T148">
        <v>25255</v>
      </c>
      <c r="U148">
        <v>0</v>
      </c>
      <c r="V148">
        <v>745</v>
      </c>
      <c r="AA148" s="2" t="s">
        <v>50</v>
      </c>
      <c r="AB148" t="s">
        <v>220</v>
      </c>
      <c r="AC148">
        <v>49063</v>
      </c>
      <c r="AD148">
        <v>0</v>
      </c>
      <c r="AE148">
        <v>28937</v>
      </c>
    </row>
    <row r="149" spans="1:31">
      <c r="A149" s="2"/>
      <c r="B149" s="2"/>
      <c r="D149" s="43"/>
      <c r="E149" s="43"/>
      <c r="F149" s="43"/>
      <c r="G149" s="43"/>
      <c r="H149" s="43"/>
      <c r="I149" s="43"/>
      <c r="J149" s="43"/>
      <c r="K149" s="43"/>
      <c r="L149" s="43"/>
      <c r="N149" s="2"/>
      <c r="O149" s="2"/>
      <c r="P149" t="s">
        <v>26</v>
      </c>
      <c r="T149">
        <v>17019</v>
      </c>
      <c r="U149">
        <v>0</v>
      </c>
      <c r="V149">
        <v>8981</v>
      </c>
      <c r="AA149" s="2"/>
      <c r="AB149" t="s">
        <v>145</v>
      </c>
      <c r="AC149">
        <v>64167</v>
      </c>
      <c r="AD149">
        <v>2756</v>
      </c>
      <c r="AE149">
        <v>11077</v>
      </c>
    </row>
    <row r="150" spans="1:31">
      <c r="A150" s="2"/>
      <c r="B150" s="2"/>
      <c r="D150" s="43"/>
      <c r="E150" s="43"/>
      <c r="F150" s="43"/>
      <c r="G150" s="43"/>
      <c r="H150" s="43"/>
      <c r="I150" s="43"/>
      <c r="J150" s="43"/>
      <c r="K150" s="43"/>
      <c r="L150" s="43"/>
      <c r="N150" s="2"/>
      <c r="O150" s="2"/>
      <c r="P150" t="s">
        <v>27</v>
      </c>
      <c r="T150">
        <v>24649</v>
      </c>
      <c r="U150">
        <v>0</v>
      </c>
      <c r="V150">
        <v>1351</v>
      </c>
      <c r="AA150" s="2"/>
      <c r="AB150" t="s">
        <v>219</v>
      </c>
      <c r="AC150">
        <v>48316</v>
      </c>
      <c r="AD150">
        <v>14885</v>
      </c>
      <c r="AE150">
        <v>14799</v>
      </c>
    </row>
    <row r="151" spans="1:31">
      <c r="A151" s="2"/>
      <c r="B151" s="2" t="s">
        <v>27</v>
      </c>
      <c r="D151" s="43"/>
      <c r="E151" s="43"/>
      <c r="F151" s="43"/>
      <c r="G151" s="43"/>
      <c r="H151" s="43"/>
      <c r="I151" s="43"/>
      <c r="J151" s="43"/>
      <c r="K151" s="43"/>
      <c r="L151" s="43"/>
      <c r="N151" s="2"/>
      <c r="O151" s="2" t="s">
        <v>4</v>
      </c>
      <c r="P151" t="s">
        <v>25</v>
      </c>
      <c r="T151">
        <v>66923</v>
      </c>
      <c r="U151">
        <v>0</v>
      </c>
      <c r="V151">
        <v>11077</v>
      </c>
      <c r="W151" s="43">
        <v>25208</v>
      </c>
      <c r="X151" s="43">
        <v>0</v>
      </c>
      <c r="Y151" s="43">
        <v>792</v>
      </c>
      <c r="AA151" s="2" t="s">
        <v>28</v>
      </c>
      <c r="AB151" t="s">
        <v>220</v>
      </c>
      <c r="AC151">
        <v>49063</v>
      </c>
      <c r="AD151">
        <v>0</v>
      </c>
      <c r="AE151">
        <v>28937</v>
      </c>
    </row>
    <row r="152" spans="1:31">
      <c r="A152" s="2"/>
      <c r="B152" s="2"/>
      <c r="D152" s="43"/>
      <c r="E152" s="43"/>
      <c r="F152" s="43"/>
      <c r="G152" s="43"/>
      <c r="H152" s="43"/>
      <c r="I152" s="43"/>
      <c r="J152" s="43"/>
      <c r="K152" s="43"/>
      <c r="L152" s="43"/>
      <c r="N152" s="2"/>
      <c r="O152" s="2"/>
      <c r="P152" t="s">
        <v>26</v>
      </c>
      <c r="W152" s="43">
        <v>22</v>
      </c>
      <c r="X152" s="43">
        <v>0</v>
      </c>
      <c r="Y152" s="43">
        <v>25978</v>
      </c>
      <c r="AA152" s="2"/>
      <c r="AB152" t="s">
        <v>145</v>
      </c>
      <c r="AC152">
        <v>66923</v>
      </c>
      <c r="AD152">
        <v>0</v>
      </c>
      <c r="AE152">
        <v>11077</v>
      </c>
    </row>
    <row r="153" spans="1:31">
      <c r="A153" s="2"/>
      <c r="B153" s="2"/>
      <c r="D153" s="43"/>
      <c r="E153" s="43"/>
      <c r="F153" s="43"/>
      <c r="G153" s="43"/>
      <c r="H153" s="43"/>
      <c r="I153" s="43"/>
      <c r="J153" s="43"/>
      <c r="K153" s="43"/>
      <c r="L153" s="43"/>
      <c r="N153" s="2"/>
      <c r="O153" s="2"/>
      <c r="P153" t="s">
        <v>27</v>
      </c>
      <c r="W153" s="43">
        <v>23833</v>
      </c>
      <c r="X153" s="43">
        <v>0</v>
      </c>
      <c r="Y153" s="43">
        <v>2167.00000000001</v>
      </c>
      <c r="AA153" s="2"/>
      <c r="AB153" t="s">
        <v>219</v>
      </c>
      <c r="AC153">
        <v>61906</v>
      </c>
      <c r="AD153">
        <v>1295</v>
      </c>
      <c r="AE153">
        <v>14799</v>
      </c>
    </row>
    <row r="154" spans="1:31">
      <c r="D154" s="43"/>
      <c r="E154" s="43"/>
      <c r="F154" s="43"/>
      <c r="G154" s="43"/>
      <c r="H154" s="43"/>
      <c r="I154" s="43"/>
      <c r="J154" s="43"/>
      <c r="K154" s="43"/>
      <c r="L154" s="43"/>
      <c r="W154">
        <v>49063</v>
      </c>
      <c r="X154">
        <v>0</v>
      </c>
      <c r="Y154">
        <v>28937</v>
      </c>
      <c r="AA154" s="2" t="s">
        <v>5</v>
      </c>
      <c r="AB154" t="s">
        <v>220</v>
      </c>
      <c r="AC154">
        <v>49063</v>
      </c>
      <c r="AD154">
        <v>0</v>
      </c>
      <c r="AE154">
        <v>28937</v>
      </c>
    </row>
    <row r="155" spans="1:31">
      <c r="D155" s="43"/>
      <c r="E155" s="43"/>
      <c r="F155" s="43"/>
      <c r="G155" s="43"/>
      <c r="H155" s="43"/>
      <c r="I155" s="43"/>
      <c r="J155" s="43"/>
      <c r="K155" s="43"/>
      <c r="L155" s="43"/>
      <c r="AA155" s="2"/>
      <c r="AB155" t="s">
        <v>145</v>
      </c>
      <c r="AC155">
        <v>66923</v>
      </c>
      <c r="AD155">
        <v>0</v>
      </c>
      <c r="AE155">
        <v>11077</v>
      </c>
    </row>
    <row r="156" spans="1:31">
      <c r="D156" s="43"/>
      <c r="E156" s="43"/>
      <c r="F156" s="43"/>
      <c r="G156" s="43"/>
      <c r="H156" s="43"/>
      <c r="I156" s="43"/>
      <c r="J156" s="43"/>
      <c r="K156" s="43"/>
      <c r="L156" s="43"/>
      <c r="AA156" s="2"/>
      <c r="AB156" t="s">
        <v>219</v>
      </c>
      <c r="AC156">
        <v>63017</v>
      </c>
      <c r="AD156">
        <v>184</v>
      </c>
      <c r="AE156">
        <v>14799</v>
      </c>
    </row>
    <row r="157" spans="1:31">
      <c r="D157" s="43"/>
      <c r="E157" s="43"/>
      <c r="F157" s="43"/>
      <c r="G157" s="43"/>
      <c r="H157" s="43"/>
      <c r="I157" s="43"/>
      <c r="J157" s="43"/>
      <c r="K157" s="43"/>
      <c r="L157" s="43"/>
    </row>
    <row r="158" spans="1:31">
      <c r="D158" s="43"/>
      <c r="E158" s="43"/>
      <c r="F158" s="43"/>
      <c r="G158" s="43"/>
      <c r="H158" s="43"/>
      <c r="I158" s="43"/>
      <c r="J158" s="43"/>
      <c r="K158" s="43"/>
      <c r="L158" s="43"/>
    </row>
    <row r="159" spans="1:31">
      <c r="D159" s="43"/>
      <c r="E159" s="43"/>
      <c r="F159" s="43"/>
      <c r="G159" s="43"/>
      <c r="H159" s="43"/>
      <c r="I159" s="43"/>
      <c r="J159" s="43"/>
      <c r="K159" s="43"/>
      <c r="L159" s="43"/>
    </row>
    <row r="160" spans="1:31">
      <c r="D160" s="43"/>
      <c r="E160" s="43"/>
      <c r="F160" s="43"/>
      <c r="G160" s="43"/>
      <c r="H160" s="43"/>
      <c r="I160" s="43"/>
      <c r="J160" s="43"/>
      <c r="K160" s="43"/>
      <c r="L160" s="43"/>
    </row>
    <row r="161" spans="1:31">
      <c r="D161" s="43"/>
      <c r="E161" s="43"/>
      <c r="F161" s="43"/>
      <c r="G161" s="43"/>
      <c r="H161" s="43"/>
      <c r="I161" s="43"/>
      <c r="J161" s="43"/>
      <c r="K161" s="43"/>
      <c r="L161" s="43"/>
    </row>
    <row r="162" spans="1:31">
      <c r="D162" s="43"/>
      <c r="E162" s="43"/>
      <c r="F162" s="43"/>
      <c r="G162" s="43"/>
      <c r="H162" s="43"/>
      <c r="I162" s="43"/>
      <c r="J162" s="43"/>
      <c r="K162" s="43"/>
      <c r="L162" s="43"/>
      <c r="Q162" t="s">
        <v>210</v>
      </c>
      <c r="R162" t="s">
        <v>211</v>
      </c>
      <c r="S162" t="s">
        <v>212</v>
      </c>
      <c r="T162" t="s">
        <v>210</v>
      </c>
      <c r="U162" t="s">
        <v>211</v>
      </c>
      <c r="V162" t="s">
        <v>212</v>
      </c>
      <c r="W162" t="s">
        <v>210</v>
      </c>
      <c r="X162" t="s">
        <v>211</v>
      </c>
      <c r="Y162" t="s">
        <v>212</v>
      </c>
    </row>
    <row r="163" spans="1:31">
      <c r="A163" s="2" t="s">
        <v>50</v>
      </c>
      <c r="B163" s="2" t="s">
        <v>25</v>
      </c>
      <c r="C163" t="s">
        <v>219</v>
      </c>
      <c r="D163">
        <v>19624</v>
      </c>
      <c r="E163">
        <v>5688</v>
      </c>
      <c r="F163">
        <v>688</v>
      </c>
      <c r="G163">
        <v>8259</v>
      </c>
      <c r="H163">
        <v>4280</v>
      </c>
      <c r="I163">
        <v>13461</v>
      </c>
      <c r="J163">
        <v>20433</v>
      </c>
      <c r="K163">
        <v>4917</v>
      </c>
      <c r="L163">
        <v>650</v>
      </c>
      <c r="N163" s="2" t="s">
        <v>50</v>
      </c>
      <c r="O163" s="2" t="s">
        <v>2</v>
      </c>
      <c r="P163" t="s">
        <v>25</v>
      </c>
      <c r="Q163">
        <v>19624</v>
      </c>
      <c r="R163">
        <v>5688</v>
      </c>
      <c r="S163">
        <v>688</v>
      </c>
    </row>
    <row r="164" spans="1:31">
      <c r="A164" s="2"/>
      <c r="B164" s="2"/>
      <c r="C164" t="s">
        <v>145</v>
      </c>
      <c r="D164">
        <v>23929</v>
      </c>
      <c r="E164">
        <v>1326</v>
      </c>
      <c r="F164">
        <v>745</v>
      </c>
      <c r="G164">
        <v>16675</v>
      </c>
      <c r="H164">
        <v>344</v>
      </c>
      <c r="I164">
        <v>8981</v>
      </c>
      <c r="J164">
        <v>23563</v>
      </c>
      <c r="K164">
        <v>1086</v>
      </c>
      <c r="L164">
        <v>1351</v>
      </c>
      <c r="N164" s="2"/>
      <c r="O164" s="2"/>
      <c r="P164" t="s">
        <v>26</v>
      </c>
      <c r="Q164">
        <v>8259</v>
      </c>
      <c r="R164">
        <v>4280</v>
      </c>
      <c r="S164">
        <v>13461</v>
      </c>
    </row>
    <row r="165" spans="1:31">
      <c r="A165" s="2"/>
      <c r="B165" s="2"/>
      <c r="C165" t="s">
        <v>220</v>
      </c>
      <c r="D165" s="43">
        <v>25208</v>
      </c>
      <c r="E165" s="43">
        <v>0</v>
      </c>
      <c r="F165" s="43">
        <v>792</v>
      </c>
      <c r="G165" s="43">
        <v>22</v>
      </c>
      <c r="H165" s="43">
        <v>0</v>
      </c>
      <c r="I165" s="43">
        <v>25978</v>
      </c>
      <c r="J165" s="43">
        <v>23833</v>
      </c>
      <c r="K165" s="43">
        <v>0</v>
      </c>
      <c r="L165" s="43">
        <v>2167.00000000001</v>
      </c>
      <c r="N165" s="2"/>
      <c r="O165" s="2"/>
      <c r="P165" t="s">
        <v>27</v>
      </c>
      <c r="Q165">
        <v>20433</v>
      </c>
      <c r="R165">
        <v>4917</v>
      </c>
      <c r="S165">
        <v>650</v>
      </c>
    </row>
    <row r="166" spans="1:31">
      <c r="A166" s="2"/>
      <c r="B166" s="2" t="s">
        <v>26</v>
      </c>
      <c r="D166" s="43"/>
      <c r="E166" s="43"/>
      <c r="F166" s="43"/>
      <c r="G166" s="43"/>
      <c r="H166" s="43"/>
      <c r="I166" s="43"/>
      <c r="J166" s="43"/>
      <c r="K166" s="43"/>
      <c r="L166" s="43"/>
      <c r="N166" s="2"/>
      <c r="O166" s="2" t="s">
        <v>3</v>
      </c>
      <c r="P166" t="s">
        <v>25</v>
      </c>
      <c r="Q166">
        <v>48316</v>
      </c>
      <c r="R166">
        <v>14885</v>
      </c>
      <c r="S166">
        <v>14799</v>
      </c>
      <c r="T166">
        <v>23929</v>
      </c>
      <c r="U166">
        <v>1326</v>
      </c>
      <c r="V166">
        <v>745</v>
      </c>
    </row>
    <row r="167" spans="1:31">
      <c r="A167" s="2"/>
      <c r="B167" s="2"/>
      <c r="D167" s="43"/>
      <c r="E167" s="43"/>
      <c r="F167" s="43"/>
      <c r="G167" s="43"/>
      <c r="H167" s="43"/>
      <c r="I167" s="43"/>
      <c r="J167" s="43"/>
      <c r="K167" s="43"/>
      <c r="L167" s="43"/>
      <c r="N167" s="2"/>
      <c r="O167" s="2"/>
      <c r="P167" t="s">
        <v>26</v>
      </c>
      <c r="T167">
        <v>16675</v>
      </c>
      <c r="U167">
        <v>344</v>
      </c>
      <c r="V167">
        <v>8981</v>
      </c>
    </row>
    <row r="168" spans="1:31">
      <c r="A168" s="2"/>
      <c r="B168" s="2"/>
      <c r="D168" s="43"/>
      <c r="E168" s="43"/>
      <c r="F168" s="43"/>
      <c r="G168" s="43"/>
      <c r="H168" s="43"/>
      <c r="I168" s="43"/>
      <c r="J168" s="43"/>
      <c r="K168" s="43"/>
      <c r="L168" s="43"/>
      <c r="N168" s="2"/>
      <c r="O168" s="2"/>
      <c r="P168" t="s">
        <v>27</v>
      </c>
      <c r="T168">
        <v>23563</v>
      </c>
      <c r="U168">
        <v>1086</v>
      </c>
      <c r="V168">
        <v>1351</v>
      </c>
      <c r="AC168" t="s">
        <v>210</v>
      </c>
      <c r="AD168" t="s">
        <v>211</v>
      </c>
      <c r="AE168" t="s">
        <v>212</v>
      </c>
    </row>
    <row r="169" spans="1:31">
      <c r="A169" s="2"/>
      <c r="B169" s="2" t="s">
        <v>27</v>
      </c>
      <c r="D169" s="43"/>
      <c r="E169" s="43"/>
      <c r="F169" s="43"/>
      <c r="G169" s="43"/>
      <c r="H169" s="43"/>
      <c r="I169" s="43"/>
      <c r="J169" s="43"/>
      <c r="K169" s="43"/>
      <c r="L169" s="43"/>
      <c r="N169" s="2"/>
      <c r="O169" s="2" t="s">
        <v>4</v>
      </c>
      <c r="P169" t="s">
        <v>25</v>
      </c>
      <c r="T169">
        <v>64167</v>
      </c>
      <c r="U169">
        <v>2756</v>
      </c>
      <c r="V169">
        <v>11077</v>
      </c>
      <c r="W169" s="43">
        <v>25208</v>
      </c>
      <c r="X169" s="43">
        <v>0</v>
      </c>
      <c r="Y169" s="43">
        <v>792</v>
      </c>
      <c r="AA169" s="2" t="s">
        <v>4</v>
      </c>
      <c r="AB169" t="s">
        <v>216</v>
      </c>
      <c r="AC169">
        <v>36238.116666666698</v>
      </c>
      <c r="AD169">
        <v>12824.8833333333</v>
      </c>
      <c r="AE169">
        <v>28937</v>
      </c>
    </row>
    <row r="170" spans="1:31">
      <c r="A170" s="2"/>
      <c r="B170" s="2"/>
      <c r="D170" s="43"/>
      <c r="E170" s="43"/>
      <c r="F170" s="43"/>
      <c r="G170" s="43"/>
      <c r="H170" s="43"/>
      <c r="I170" s="43"/>
      <c r="J170" s="43"/>
      <c r="K170" s="43"/>
      <c r="L170" s="43"/>
      <c r="N170" s="2"/>
      <c r="O170" s="2"/>
      <c r="P170" t="s">
        <v>26</v>
      </c>
      <c r="W170" s="43">
        <v>22</v>
      </c>
      <c r="X170" s="43">
        <v>0</v>
      </c>
      <c r="Y170" s="43">
        <v>25978</v>
      </c>
      <c r="AA170" s="2"/>
      <c r="AB170" t="s">
        <v>215</v>
      </c>
      <c r="AC170">
        <v>49063</v>
      </c>
      <c r="AD170">
        <v>0</v>
      </c>
      <c r="AE170">
        <v>28937</v>
      </c>
    </row>
    <row r="171" spans="1:31">
      <c r="A171" s="2"/>
      <c r="B171" s="2"/>
      <c r="D171" s="43"/>
      <c r="E171" s="43"/>
      <c r="F171" s="43"/>
      <c r="G171" s="43"/>
      <c r="H171" s="43"/>
      <c r="I171" s="43"/>
      <c r="J171" s="43"/>
      <c r="K171" s="43"/>
      <c r="L171" s="43"/>
      <c r="N171" s="2"/>
      <c r="O171" s="2"/>
      <c r="P171" t="s">
        <v>27</v>
      </c>
      <c r="W171" s="43">
        <v>23833</v>
      </c>
      <c r="X171" s="43">
        <v>0</v>
      </c>
      <c r="Y171" s="43">
        <v>2167.00000000001</v>
      </c>
      <c r="AA171" s="2"/>
      <c r="AB171" t="s">
        <v>214</v>
      </c>
      <c r="AC171">
        <v>49063</v>
      </c>
      <c r="AD171">
        <v>0</v>
      </c>
      <c r="AE171">
        <v>28937</v>
      </c>
    </row>
    <row r="172" spans="1:31">
      <c r="D172" s="43"/>
      <c r="E172" s="43"/>
      <c r="F172" s="43"/>
      <c r="G172" s="43"/>
      <c r="H172" s="43"/>
      <c r="I172" s="43"/>
      <c r="J172" s="43"/>
      <c r="K172" s="43"/>
      <c r="L172" s="43"/>
      <c r="W172">
        <v>49063</v>
      </c>
      <c r="X172">
        <v>0</v>
      </c>
      <c r="Y172">
        <v>28937</v>
      </c>
      <c r="AA172" s="2"/>
      <c r="AB172" t="s">
        <v>213</v>
      </c>
      <c r="AC172">
        <v>49063</v>
      </c>
      <c r="AD172">
        <v>0</v>
      </c>
      <c r="AE172">
        <v>28937</v>
      </c>
    </row>
    <row r="173" spans="1:31">
      <c r="D173" s="43"/>
      <c r="E173" s="43"/>
      <c r="F173" s="43"/>
      <c r="G173" s="43"/>
      <c r="H173" s="43"/>
      <c r="I173" s="43"/>
      <c r="J173" s="43"/>
      <c r="K173" s="43"/>
      <c r="L173" s="43"/>
      <c r="AA173" s="2" t="s">
        <v>3</v>
      </c>
      <c r="AB173" t="s">
        <v>216</v>
      </c>
      <c r="AC173">
        <v>39792</v>
      </c>
      <c r="AD173">
        <v>27131</v>
      </c>
      <c r="AE173">
        <v>11077</v>
      </c>
    </row>
    <row r="174" spans="1:31">
      <c r="D174" s="43"/>
      <c r="E174" s="43"/>
      <c r="F174" s="43"/>
      <c r="G174" s="43"/>
      <c r="H174" s="43"/>
      <c r="I174" s="43"/>
      <c r="J174" s="43"/>
      <c r="K174" s="43"/>
      <c r="L174" s="43"/>
      <c r="AA174" s="2"/>
      <c r="AB174" t="s">
        <v>215</v>
      </c>
      <c r="AC174">
        <v>64167</v>
      </c>
      <c r="AD174">
        <v>2756</v>
      </c>
      <c r="AE174">
        <v>11077</v>
      </c>
    </row>
    <row r="175" spans="1:31">
      <c r="D175" s="43"/>
      <c r="E175" s="43"/>
      <c r="F175" s="43"/>
      <c r="G175" s="43"/>
      <c r="H175" s="43"/>
      <c r="I175" s="43"/>
      <c r="J175" s="43"/>
      <c r="K175" s="43"/>
      <c r="L175" s="43"/>
      <c r="AA175" s="2"/>
      <c r="AB175" t="s">
        <v>214</v>
      </c>
      <c r="AC175">
        <v>66923</v>
      </c>
      <c r="AD175">
        <v>0</v>
      </c>
      <c r="AE175">
        <v>11077</v>
      </c>
    </row>
    <row r="176" spans="1:31">
      <c r="D176" s="43"/>
      <c r="E176" s="43"/>
      <c r="F176" s="43"/>
      <c r="G176" s="43"/>
      <c r="H176" s="43"/>
      <c r="I176" s="43"/>
      <c r="J176" s="43"/>
      <c r="K176" s="43"/>
      <c r="L176" s="43"/>
      <c r="AA176" s="2"/>
      <c r="AB176" t="s">
        <v>213</v>
      </c>
      <c r="AC176">
        <v>66923</v>
      </c>
      <c r="AD176">
        <v>0</v>
      </c>
      <c r="AE176">
        <v>11077</v>
      </c>
    </row>
    <row r="177" spans="1:31">
      <c r="D177" s="43"/>
      <c r="E177" s="43"/>
      <c r="F177" s="43"/>
      <c r="G177" s="43"/>
      <c r="H177" s="43"/>
      <c r="I177" s="43"/>
      <c r="J177" s="43"/>
      <c r="K177" s="43"/>
      <c r="L177" s="43"/>
      <c r="AA177" s="2" t="s">
        <v>2</v>
      </c>
      <c r="AB177" t="s">
        <v>216</v>
      </c>
      <c r="AC177">
        <v>28263</v>
      </c>
      <c r="AD177">
        <v>34938</v>
      </c>
      <c r="AE177">
        <v>14799</v>
      </c>
    </row>
    <row r="178" spans="1:31">
      <c r="D178" s="43"/>
      <c r="E178" s="43"/>
      <c r="F178" s="43"/>
      <c r="G178" s="43"/>
      <c r="H178" s="43"/>
      <c r="I178" s="43"/>
      <c r="J178" s="43"/>
      <c r="K178" s="43"/>
      <c r="L178" s="43"/>
      <c r="AA178" s="2"/>
      <c r="AB178" t="s">
        <v>215</v>
      </c>
      <c r="AC178">
        <v>48316</v>
      </c>
      <c r="AD178">
        <v>14885</v>
      </c>
      <c r="AE178">
        <v>14799</v>
      </c>
    </row>
    <row r="179" spans="1:31">
      <c r="D179" s="43"/>
      <c r="E179" s="43"/>
      <c r="F179" s="43"/>
      <c r="G179" s="43"/>
      <c r="H179" s="43"/>
      <c r="I179" s="43"/>
      <c r="J179" s="43"/>
      <c r="K179" s="43"/>
      <c r="L179" s="43"/>
      <c r="AA179" s="2"/>
      <c r="AB179" t="s">
        <v>214</v>
      </c>
      <c r="AC179">
        <v>61906</v>
      </c>
      <c r="AD179">
        <v>1295</v>
      </c>
      <c r="AE179">
        <v>14799</v>
      </c>
    </row>
    <row r="180" spans="1:31">
      <c r="D180" s="43"/>
      <c r="E180" s="43"/>
      <c r="F180" s="43"/>
      <c r="G180" s="43"/>
      <c r="H180" s="43"/>
      <c r="I180" s="43"/>
      <c r="J180" s="43"/>
      <c r="K180" s="43"/>
      <c r="L180" s="43"/>
      <c r="AA180" s="2"/>
      <c r="AB180" t="s">
        <v>213</v>
      </c>
      <c r="AC180">
        <v>63017</v>
      </c>
      <c r="AD180">
        <v>184</v>
      </c>
      <c r="AE180">
        <v>14799</v>
      </c>
    </row>
    <row r="181" spans="1:31">
      <c r="D181" s="43"/>
      <c r="E181" s="43"/>
      <c r="F181" s="43"/>
      <c r="G181" s="43"/>
      <c r="H181" s="43"/>
      <c r="I181" s="43"/>
      <c r="J181" s="43"/>
      <c r="K181" s="43"/>
      <c r="L181" s="43"/>
    </row>
    <row r="182" spans="1:31">
      <c r="D182" s="43"/>
      <c r="E182" s="43"/>
      <c r="F182" s="43"/>
      <c r="G182" s="43"/>
      <c r="H182" s="43"/>
      <c r="I182" s="43"/>
      <c r="J182" s="43"/>
      <c r="K182" s="43"/>
      <c r="L182" s="43"/>
      <c r="Q182" t="s">
        <v>210</v>
      </c>
      <c r="R182" t="s">
        <v>211</v>
      </c>
      <c r="S182" t="s">
        <v>212</v>
      </c>
      <c r="T182" t="s">
        <v>210</v>
      </c>
      <c r="U182" t="s">
        <v>211</v>
      </c>
      <c r="V182" t="s">
        <v>212</v>
      </c>
      <c r="W182" t="s">
        <v>210</v>
      </c>
      <c r="X182" t="s">
        <v>211</v>
      </c>
      <c r="Y182" t="s">
        <v>212</v>
      </c>
    </row>
    <row r="183" spans="1:31">
      <c r="A183" s="2" t="s">
        <v>222</v>
      </c>
      <c r="B183" s="2" t="s">
        <v>25</v>
      </c>
      <c r="C183" t="s">
        <v>219</v>
      </c>
      <c r="D183">
        <v>11524</v>
      </c>
      <c r="E183">
        <v>13788</v>
      </c>
      <c r="F183">
        <v>688</v>
      </c>
      <c r="G183">
        <v>4679</v>
      </c>
      <c r="H183">
        <v>7860</v>
      </c>
      <c r="I183">
        <v>13461</v>
      </c>
      <c r="J183">
        <v>12060</v>
      </c>
      <c r="K183">
        <v>13290</v>
      </c>
      <c r="L183">
        <v>650</v>
      </c>
      <c r="N183" s="2" t="s">
        <v>222</v>
      </c>
      <c r="O183" s="2" t="s">
        <v>2</v>
      </c>
      <c r="P183" t="s">
        <v>25</v>
      </c>
      <c r="Q183">
        <v>11524</v>
      </c>
      <c r="R183">
        <v>13788</v>
      </c>
      <c r="S183">
        <v>688</v>
      </c>
    </row>
    <row r="184" spans="1:31">
      <c r="A184" s="2"/>
      <c r="B184" s="2"/>
      <c r="C184" t="s">
        <v>145</v>
      </c>
      <c r="D184">
        <v>14235</v>
      </c>
      <c r="E184">
        <v>11020</v>
      </c>
      <c r="F184">
        <v>745</v>
      </c>
      <c r="G184">
        <v>11286</v>
      </c>
      <c r="H184">
        <v>5733</v>
      </c>
      <c r="I184">
        <v>8981</v>
      </c>
      <c r="J184">
        <v>14271</v>
      </c>
      <c r="K184">
        <v>10378</v>
      </c>
      <c r="L184">
        <v>1351</v>
      </c>
      <c r="N184" s="2"/>
      <c r="O184" s="2"/>
      <c r="P184" t="s">
        <v>26</v>
      </c>
      <c r="Q184">
        <v>4679</v>
      </c>
      <c r="R184">
        <v>7860</v>
      </c>
      <c r="S184">
        <v>13461</v>
      </c>
    </row>
    <row r="185" spans="1:31">
      <c r="A185" s="2"/>
      <c r="B185" s="2"/>
      <c r="C185" t="s">
        <v>220</v>
      </c>
      <c r="D185" s="43">
        <v>22003</v>
      </c>
      <c r="E185" s="43">
        <v>3205</v>
      </c>
      <c r="F185" s="43">
        <v>792</v>
      </c>
      <c r="G185" s="43">
        <v>18.45</v>
      </c>
      <c r="H185" s="43">
        <v>3.55</v>
      </c>
      <c r="I185" s="43">
        <v>25978</v>
      </c>
      <c r="J185" s="43">
        <v>14216.666666666701</v>
      </c>
      <c r="K185" s="43">
        <v>9616.3333333333303</v>
      </c>
      <c r="L185" s="43">
        <v>2167.00000000001</v>
      </c>
      <c r="N185" s="2"/>
      <c r="O185" s="2"/>
      <c r="P185" t="s">
        <v>27</v>
      </c>
      <c r="Q185">
        <v>12060</v>
      </c>
      <c r="R185">
        <v>13290</v>
      </c>
      <c r="S185">
        <v>650</v>
      </c>
    </row>
    <row r="186" spans="1:31">
      <c r="A186" s="2"/>
      <c r="B186" s="2" t="s">
        <v>26</v>
      </c>
      <c r="N186" s="2"/>
      <c r="O186" s="2" t="s">
        <v>3</v>
      </c>
      <c r="P186" t="s">
        <v>25</v>
      </c>
      <c r="Q186">
        <v>28263</v>
      </c>
      <c r="R186">
        <v>34938</v>
      </c>
      <c r="S186">
        <v>14799</v>
      </c>
      <c r="T186">
        <v>14235</v>
      </c>
      <c r="U186">
        <v>11020</v>
      </c>
      <c r="V186">
        <v>745</v>
      </c>
    </row>
    <row r="187" spans="1:31">
      <c r="A187" s="2"/>
      <c r="B187" s="2"/>
      <c r="N187" s="2"/>
      <c r="O187" s="2"/>
      <c r="P187" t="s">
        <v>26</v>
      </c>
      <c r="T187">
        <v>11286</v>
      </c>
      <c r="U187">
        <v>5733</v>
      </c>
      <c r="V187">
        <v>8981</v>
      </c>
    </row>
    <row r="188" spans="1:31">
      <c r="A188" s="2"/>
      <c r="B188" s="2"/>
      <c r="N188" s="2"/>
      <c r="O188" s="2"/>
      <c r="P188" t="s">
        <v>27</v>
      </c>
      <c r="T188">
        <v>14271</v>
      </c>
      <c r="U188">
        <v>10378</v>
      </c>
      <c r="V188">
        <v>1351</v>
      </c>
    </row>
    <row r="189" spans="1:31">
      <c r="A189" s="2"/>
      <c r="B189" s="2" t="s">
        <v>27</v>
      </c>
      <c r="N189" s="2"/>
      <c r="O189" s="2" t="s">
        <v>4</v>
      </c>
      <c r="P189" t="s">
        <v>25</v>
      </c>
      <c r="T189">
        <v>39792</v>
      </c>
      <c r="U189">
        <v>27131</v>
      </c>
      <c r="V189">
        <v>11077</v>
      </c>
      <c r="W189" s="43">
        <v>22003</v>
      </c>
      <c r="X189" s="43">
        <v>3205</v>
      </c>
      <c r="Y189" s="43">
        <v>792</v>
      </c>
    </row>
    <row r="190" spans="1:31">
      <c r="A190" s="2"/>
      <c r="B190" s="2"/>
      <c r="N190" s="2"/>
      <c r="O190" s="2"/>
      <c r="P190" t="s">
        <v>26</v>
      </c>
      <c r="W190" s="43">
        <v>18.45</v>
      </c>
      <c r="X190" s="43">
        <v>3.55</v>
      </c>
      <c r="Y190" s="43">
        <v>25978</v>
      </c>
    </row>
    <row r="191" spans="1:31">
      <c r="A191" s="2"/>
      <c r="B191" s="2"/>
      <c r="N191" s="2"/>
      <c r="O191" s="2"/>
      <c r="P191" t="s">
        <v>27</v>
      </c>
      <c r="W191" s="43">
        <v>14216.666666666701</v>
      </c>
      <c r="X191" s="43">
        <v>9616.3333333333303</v>
      </c>
      <c r="Y191" s="43">
        <v>2167.00000000001</v>
      </c>
    </row>
    <row r="192" spans="1:31">
      <c r="W192">
        <v>36238.116666666698</v>
      </c>
      <c r="X192">
        <v>12824.8833333333</v>
      </c>
      <c r="Y192">
        <v>28937</v>
      </c>
    </row>
  </sheetData>
  <mergeCells count="122">
    <mergeCell ref="B189:B191"/>
    <mergeCell ref="O189:O191"/>
    <mergeCell ref="O169:O171"/>
    <mergeCell ref="AA169:AA172"/>
    <mergeCell ref="AA173:AA176"/>
    <mergeCell ref="AA177:AA180"/>
    <mergeCell ref="A183:A191"/>
    <mergeCell ref="B183:B185"/>
    <mergeCell ref="N183:N191"/>
    <mergeCell ref="O183:O185"/>
    <mergeCell ref="B186:B188"/>
    <mergeCell ref="O186:O188"/>
    <mergeCell ref="O151:O153"/>
    <mergeCell ref="AA151:AA153"/>
    <mergeCell ref="AA154:AA156"/>
    <mergeCell ref="A163:A171"/>
    <mergeCell ref="B163:B165"/>
    <mergeCell ref="N163:N171"/>
    <mergeCell ref="O163:O165"/>
    <mergeCell ref="B166:B168"/>
    <mergeCell ref="O166:O168"/>
    <mergeCell ref="B169:B171"/>
    <mergeCell ref="AA136:AA138"/>
    <mergeCell ref="A145:A153"/>
    <mergeCell ref="B145:B147"/>
    <mergeCell ref="N145:N153"/>
    <mergeCell ref="O145:O147"/>
    <mergeCell ref="AA145:AA147"/>
    <mergeCell ref="B148:B150"/>
    <mergeCell ref="O148:O150"/>
    <mergeCell ref="AA148:AA150"/>
    <mergeCell ref="B151:B153"/>
    <mergeCell ref="AA127:AA129"/>
    <mergeCell ref="B130:B132"/>
    <mergeCell ref="O130:O132"/>
    <mergeCell ref="AA130:AA132"/>
    <mergeCell ref="B133:B135"/>
    <mergeCell ref="O133:O135"/>
    <mergeCell ref="AA133:AA135"/>
    <mergeCell ref="G125:I125"/>
    <mergeCell ref="J125:L125"/>
    <mergeCell ref="A127:A135"/>
    <mergeCell ref="B127:B129"/>
    <mergeCell ref="N127:N135"/>
    <mergeCell ref="O127:O129"/>
    <mergeCell ref="B107:B118"/>
    <mergeCell ref="C107:C109"/>
    <mergeCell ref="C110:C112"/>
    <mergeCell ref="C113:C115"/>
    <mergeCell ref="C116:C118"/>
    <mergeCell ref="D125:F125"/>
    <mergeCell ref="B83:B94"/>
    <mergeCell ref="C83:C85"/>
    <mergeCell ref="C86:C88"/>
    <mergeCell ref="C89:C91"/>
    <mergeCell ref="C92:C94"/>
    <mergeCell ref="B95:B106"/>
    <mergeCell ref="C95:C97"/>
    <mergeCell ref="C98:C100"/>
    <mergeCell ref="C101:C103"/>
    <mergeCell ref="C104:C106"/>
    <mergeCell ref="AW66:AW69"/>
    <mergeCell ref="C67:C69"/>
    <mergeCell ref="C70:C72"/>
    <mergeCell ref="C73:C75"/>
    <mergeCell ref="C76:C78"/>
    <mergeCell ref="E81:G81"/>
    <mergeCell ref="H81:J81"/>
    <mergeCell ref="K81:M81"/>
    <mergeCell ref="AJ54:AJ57"/>
    <mergeCell ref="AJ58:AJ61"/>
    <mergeCell ref="AP58:AP61"/>
    <mergeCell ref="AP62:AP65"/>
    <mergeCell ref="AW62:AW65"/>
    <mergeCell ref="E65:G65"/>
    <mergeCell ref="H65:J65"/>
    <mergeCell ref="K65:M65"/>
    <mergeCell ref="AL52:AN52"/>
    <mergeCell ref="AO52:AQ52"/>
    <mergeCell ref="AR52:AT52"/>
    <mergeCell ref="AU52:AW52"/>
    <mergeCell ref="AX52:AZ52"/>
    <mergeCell ref="BA52:BC52"/>
    <mergeCell ref="AI30:AI41"/>
    <mergeCell ref="AJ30:AJ33"/>
    <mergeCell ref="C34:C37"/>
    <mergeCell ref="Q34:Q37"/>
    <mergeCell ref="AJ34:AJ37"/>
    <mergeCell ref="C38:C41"/>
    <mergeCell ref="Q38:Q41"/>
    <mergeCell ref="AJ38:AJ41"/>
    <mergeCell ref="Q26:Q29"/>
    <mergeCell ref="AD26:AD29"/>
    <mergeCell ref="B30:B41"/>
    <mergeCell ref="C30:C33"/>
    <mergeCell ref="P30:P41"/>
    <mergeCell ref="Q30:Q33"/>
    <mergeCell ref="B18:B29"/>
    <mergeCell ref="C18:C21"/>
    <mergeCell ref="P18:P29"/>
    <mergeCell ref="Q18:Q21"/>
    <mergeCell ref="AC18:AC29"/>
    <mergeCell ref="AD18:AD21"/>
    <mergeCell ref="C22:C25"/>
    <mergeCell ref="Q22:Q25"/>
    <mergeCell ref="AD22:AD25"/>
    <mergeCell ref="C26:C29"/>
    <mergeCell ref="Q6:Q9"/>
    <mergeCell ref="W6:W17"/>
    <mergeCell ref="X6:X9"/>
    <mergeCell ref="C10:C13"/>
    <mergeCell ref="Q10:Q13"/>
    <mergeCell ref="X10:X13"/>
    <mergeCell ref="C14:C17"/>
    <mergeCell ref="Q14:Q17"/>
    <mergeCell ref="X14:X17"/>
    <mergeCell ref="E4:G4"/>
    <mergeCell ref="H4:J4"/>
    <mergeCell ref="K4:M4"/>
    <mergeCell ref="B6:B17"/>
    <mergeCell ref="C6:C9"/>
    <mergeCell ref="P6:P17"/>
  </mergeCells>
  <pageMargins left="0" right="0" top="0.39370000000000011" bottom="0.39370000000000011" header="0" footer="0"/>
  <pageSetup orientation="portrait" horizontalDpi="0" verticalDpi="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speed</vt:lpstr>
      <vt:lpstr>accuracy</vt:lpstr>
      <vt:lpstr>accuracy_AVG</vt:lpstr>
      <vt:lpstr>TP+FP+FN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playe</dc:creator>
  <cp:lastModifiedBy>playe</cp:lastModifiedBy>
  <dcterms:created xsi:type="dcterms:W3CDTF">2015-10-23T18:43:09Z</dcterms:created>
  <dcterms:modified xsi:type="dcterms:W3CDTF">2015-10-25T15:36:16Z</dcterms:modified>
</cp:coreProperties>
</file>