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eillyconnelly/Desktop/THESIS/"/>
    </mc:Choice>
  </mc:AlternateContent>
  <xr:revisionPtr revIDLastSave="0" documentId="13_ncr:1_{A0EA51FE-901B-734C-A022-D95865700FAC}" xr6:coauthVersionLast="47" xr6:coauthVersionMax="47" xr10:uidLastSave="{00000000-0000-0000-0000-000000000000}"/>
  <bookViews>
    <workbookView xWindow="16040" yWindow="500" windowWidth="12760" windowHeight="15760" xr2:uid="{00000000-000D-0000-FFFF-FFFF00000000}"/>
  </bookViews>
  <sheets>
    <sheet name="stream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6" i="1" l="1"/>
  <c r="R70" i="1"/>
  <c r="R60" i="1"/>
  <c r="R47" i="1"/>
  <c r="R22" i="1"/>
  <c r="R18" i="1"/>
  <c r="R4" i="1"/>
  <c r="K21" i="1"/>
  <c r="Q21" i="1" s="1"/>
  <c r="N21" i="1" l="1"/>
  <c r="O21" i="1"/>
  <c r="L21" i="1"/>
  <c r="P21" i="1"/>
  <c r="M21" i="1"/>
  <c r="K42" i="1"/>
  <c r="L42" i="1" s="1"/>
  <c r="K43" i="1"/>
  <c r="K22" i="1"/>
  <c r="O22" i="1" s="1"/>
  <c r="K29" i="1"/>
  <c r="K36" i="1"/>
  <c r="L36" i="1" s="1"/>
  <c r="K23" i="1"/>
  <c r="N23" i="1" s="1"/>
  <c r="K34" i="1"/>
  <c r="L34" i="1" s="1"/>
  <c r="K45" i="1"/>
  <c r="M45" i="1" s="1"/>
  <c r="K38" i="1"/>
  <c r="L38" i="1" s="1"/>
  <c r="K24" i="1"/>
  <c r="L24" i="1" s="1"/>
  <c r="K39" i="1"/>
  <c r="L39" i="1" s="1"/>
  <c r="K37" i="1"/>
  <c r="L37" i="1" s="1"/>
  <c r="K25" i="1"/>
  <c r="M25" i="1" s="1"/>
  <c r="K40" i="1"/>
  <c r="L40" i="1" s="1"/>
  <c r="K44" i="1"/>
  <c r="L44" i="1" s="1"/>
  <c r="K30" i="1"/>
  <c r="L30" i="1" s="1"/>
  <c r="K26" i="1"/>
  <c r="L26" i="1" s="1"/>
  <c r="K27" i="1"/>
  <c r="K31" i="1"/>
  <c r="N31" i="1" s="1"/>
  <c r="K32" i="1"/>
  <c r="N32" i="1" s="1"/>
  <c r="K33" i="1"/>
  <c r="K28" i="1"/>
  <c r="N28" i="1" s="1"/>
  <c r="K46" i="1"/>
  <c r="M46" i="1" s="1"/>
  <c r="K35" i="1"/>
  <c r="K86" i="1"/>
  <c r="K87" i="1"/>
  <c r="N87" i="1" s="1"/>
  <c r="K88" i="1"/>
  <c r="N88" i="1" s="1"/>
  <c r="K89" i="1"/>
  <c r="K90" i="1"/>
  <c r="K91" i="1"/>
  <c r="L91" i="1" s="1"/>
  <c r="K92" i="1"/>
  <c r="N92" i="1" s="1"/>
  <c r="K93" i="1"/>
  <c r="O93" i="1" s="1"/>
  <c r="K94" i="1"/>
  <c r="K95" i="1"/>
  <c r="L95" i="1" s="1"/>
  <c r="K96" i="1"/>
  <c r="M96" i="1" s="1"/>
  <c r="K97" i="1"/>
  <c r="K99" i="1"/>
  <c r="K98" i="1"/>
  <c r="K15" i="1"/>
  <c r="N15" i="1" s="1"/>
  <c r="K16" i="1"/>
  <c r="P16" i="1" s="1"/>
  <c r="K17" i="1"/>
  <c r="K7" i="1"/>
  <c r="L7" i="1" s="1"/>
  <c r="K8" i="1"/>
  <c r="M8" i="1" s="1"/>
  <c r="K9" i="1"/>
  <c r="K10" i="1"/>
  <c r="K4" i="1"/>
  <c r="K5" i="1"/>
  <c r="N5" i="1" s="1"/>
  <c r="K6" i="1"/>
  <c r="P6" i="1" s="1"/>
  <c r="K12" i="1"/>
  <c r="K11" i="1"/>
  <c r="L11" i="1" s="1"/>
  <c r="K13" i="1"/>
  <c r="M13" i="1" s="1"/>
  <c r="K14" i="1"/>
  <c r="K18" i="1"/>
  <c r="Q18" i="1" s="1"/>
  <c r="K20" i="1"/>
  <c r="K47" i="1"/>
  <c r="N47" i="1" s="1"/>
  <c r="K58" i="1"/>
  <c r="O58" i="1" s="1"/>
  <c r="K48" i="1"/>
  <c r="K49" i="1"/>
  <c r="L49" i="1" s="1"/>
  <c r="K50" i="1"/>
  <c r="N50" i="1" s="1"/>
  <c r="K51" i="1"/>
  <c r="K52" i="1"/>
  <c r="K53" i="1"/>
  <c r="K54" i="1"/>
  <c r="N54" i="1" s="1"/>
  <c r="K55" i="1"/>
  <c r="P55" i="1" s="1"/>
  <c r="K56" i="1"/>
  <c r="K59" i="1"/>
  <c r="L59" i="1" s="1"/>
  <c r="K60" i="1"/>
  <c r="M60" i="1" s="1"/>
  <c r="K61" i="1"/>
  <c r="K62" i="1"/>
  <c r="Q62" i="1" s="1"/>
  <c r="K63" i="1"/>
  <c r="K65" i="1"/>
  <c r="N65" i="1" s="1"/>
  <c r="K66" i="1"/>
  <c r="O66" i="1" s="1"/>
  <c r="K67" i="1"/>
  <c r="K68" i="1"/>
  <c r="L68" i="1" s="1"/>
  <c r="K69" i="1"/>
  <c r="M69" i="1" s="1"/>
  <c r="K64" i="1"/>
  <c r="Q64" i="1" s="1"/>
  <c r="K57" i="1"/>
  <c r="P57" i="1" s="1"/>
  <c r="K19" i="1"/>
  <c r="M19" i="1" s="1"/>
  <c r="K73" i="1"/>
  <c r="Q73" i="1" s="1"/>
  <c r="K74" i="1"/>
  <c r="P74" i="1" s="1"/>
  <c r="K75" i="1"/>
  <c r="K76" i="1"/>
  <c r="L76" i="1" s="1"/>
  <c r="K77" i="1"/>
  <c r="Q77" i="1" s="1"/>
  <c r="K78" i="1"/>
  <c r="P78" i="1" s="1"/>
  <c r="K79" i="1"/>
  <c r="N79" i="1" s="1"/>
  <c r="K80" i="1"/>
  <c r="L80" i="1" s="1"/>
  <c r="K81" i="1"/>
  <c r="Q81" i="1" s="1"/>
  <c r="K82" i="1"/>
  <c r="L82" i="1" s="1"/>
  <c r="K83" i="1"/>
  <c r="K84" i="1"/>
  <c r="L84" i="1" s="1"/>
  <c r="K85" i="1"/>
  <c r="Q85" i="1" s="1"/>
  <c r="K70" i="1"/>
  <c r="P70" i="1" s="1"/>
  <c r="K71" i="1"/>
  <c r="N71" i="1" s="1"/>
  <c r="K72" i="1"/>
  <c r="L72" i="1" s="1"/>
  <c r="K41" i="1"/>
  <c r="M41" i="1" s="1"/>
  <c r="O72" i="1" l="1"/>
  <c r="P72" i="1"/>
  <c r="L70" i="1"/>
  <c r="P76" i="1"/>
  <c r="M50" i="1"/>
  <c r="P41" i="1"/>
  <c r="O80" i="1"/>
  <c r="M88" i="1"/>
  <c r="O41" i="1"/>
  <c r="P22" i="1"/>
  <c r="P80" i="1"/>
  <c r="P84" i="1"/>
  <c r="O84" i="1"/>
  <c r="L78" i="1"/>
  <c r="O76" i="1"/>
  <c r="L74" i="1"/>
  <c r="L57" i="1"/>
  <c r="N69" i="1"/>
  <c r="P66" i="1"/>
  <c r="N60" i="1"/>
  <c r="O55" i="1"/>
  <c r="P58" i="1"/>
  <c r="N13" i="1"/>
  <c r="O6" i="1"/>
  <c r="O16" i="1"/>
  <c r="N8" i="1"/>
  <c r="N96" i="1"/>
  <c r="P93" i="1"/>
  <c r="O83" i="1"/>
  <c r="L83" i="1"/>
  <c r="P83" i="1"/>
  <c r="O75" i="1"/>
  <c r="L75" i="1"/>
  <c r="P75" i="1"/>
  <c r="M63" i="1"/>
  <c r="Q63" i="1"/>
  <c r="N63" i="1"/>
  <c r="O63" i="1"/>
  <c r="P63" i="1"/>
  <c r="M53" i="1"/>
  <c r="Q53" i="1"/>
  <c r="N53" i="1"/>
  <c r="O53" i="1"/>
  <c r="P53" i="1"/>
  <c r="M20" i="1"/>
  <c r="Q20" i="1"/>
  <c r="N20" i="1"/>
  <c r="O20" i="1"/>
  <c r="P20" i="1"/>
  <c r="M4" i="1"/>
  <c r="Q4" i="1"/>
  <c r="N4" i="1"/>
  <c r="O4" i="1"/>
  <c r="P4" i="1"/>
  <c r="M98" i="1"/>
  <c r="Q98" i="1"/>
  <c r="N98" i="1"/>
  <c r="O98" i="1"/>
  <c r="P98" i="1"/>
  <c r="M27" i="1"/>
  <c r="P27" i="1"/>
  <c r="L27" i="1"/>
  <c r="O43" i="1"/>
  <c r="L43" i="1"/>
  <c r="P43" i="1"/>
  <c r="Q43" i="1"/>
  <c r="L53" i="1"/>
  <c r="L4" i="1"/>
  <c r="M82" i="1"/>
  <c r="Q82" i="1"/>
  <c r="N82" i="1"/>
  <c r="O67" i="1"/>
  <c r="L67" i="1"/>
  <c r="P67" i="1"/>
  <c r="M67" i="1"/>
  <c r="N67" i="1"/>
  <c r="M83" i="1"/>
  <c r="M75" i="1"/>
  <c r="O85" i="1"/>
  <c r="L85" i="1"/>
  <c r="P85" i="1"/>
  <c r="O81" i="1"/>
  <c r="L81" i="1"/>
  <c r="P81" i="1"/>
  <c r="O77" i="1"/>
  <c r="L77" i="1"/>
  <c r="P77" i="1"/>
  <c r="O73" i="1"/>
  <c r="L73" i="1"/>
  <c r="P73" i="1"/>
  <c r="O64" i="1"/>
  <c r="L64" i="1"/>
  <c r="P64" i="1"/>
  <c r="M66" i="1"/>
  <c r="Q66" i="1"/>
  <c r="N66" i="1"/>
  <c r="L66" i="1"/>
  <c r="M61" i="1"/>
  <c r="Q61" i="1"/>
  <c r="N61" i="1"/>
  <c r="L61" i="1"/>
  <c r="M55" i="1"/>
  <c r="Q55" i="1"/>
  <c r="N55" i="1"/>
  <c r="L55" i="1"/>
  <c r="M51" i="1"/>
  <c r="Q51" i="1"/>
  <c r="N51" i="1"/>
  <c r="L51" i="1"/>
  <c r="M58" i="1"/>
  <c r="Q58" i="1"/>
  <c r="N58" i="1"/>
  <c r="L58" i="1"/>
  <c r="M14" i="1"/>
  <c r="Q14" i="1"/>
  <c r="N14" i="1"/>
  <c r="L14" i="1"/>
  <c r="M6" i="1"/>
  <c r="Q6" i="1"/>
  <c r="N6" i="1"/>
  <c r="L6" i="1"/>
  <c r="M9" i="1"/>
  <c r="Q9" i="1"/>
  <c r="N9" i="1"/>
  <c r="L9" i="1"/>
  <c r="M16" i="1"/>
  <c r="Q16" i="1"/>
  <c r="N16" i="1"/>
  <c r="L16" i="1"/>
  <c r="M97" i="1"/>
  <c r="Q97" i="1"/>
  <c r="N97" i="1"/>
  <c r="L97" i="1"/>
  <c r="M93" i="1"/>
  <c r="Q93" i="1"/>
  <c r="N93" i="1"/>
  <c r="L93" i="1"/>
  <c r="M89" i="1"/>
  <c r="Q89" i="1"/>
  <c r="N89" i="1"/>
  <c r="L89" i="1"/>
  <c r="M35" i="1"/>
  <c r="L35" i="1"/>
  <c r="N35" i="1"/>
  <c r="O29" i="1"/>
  <c r="L29" i="1"/>
  <c r="P29" i="1"/>
  <c r="M29" i="1"/>
  <c r="N29" i="1"/>
  <c r="L41" i="1"/>
  <c r="N41" i="1"/>
  <c r="N85" i="1"/>
  <c r="P82" i="1"/>
  <c r="N81" i="1"/>
  <c r="N77" i="1"/>
  <c r="N73" i="1"/>
  <c r="N64" i="1"/>
  <c r="P61" i="1"/>
  <c r="P51" i="1"/>
  <c r="P14" i="1"/>
  <c r="P9" i="1"/>
  <c r="P97" i="1"/>
  <c r="P89" i="1"/>
  <c r="N43" i="1"/>
  <c r="O71" i="1"/>
  <c r="L71" i="1"/>
  <c r="P71" i="1"/>
  <c r="O79" i="1"/>
  <c r="L79" i="1"/>
  <c r="P79" i="1"/>
  <c r="O19" i="1"/>
  <c r="L19" i="1"/>
  <c r="P19" i="1"/>
  <c r="M68" i="1"/>
  <c r="Q68" i="1"/>
  <c r="N68" i="1"/>
  <c r="O68" i="1"/>
  <c r="P68" i="1"/>
  <c r="M59" i="1"/>
  <c r="Q59" i="1"/>
  <c r="N59" i="1"/>
  <c r="O59" i="1"/>
  <c r="P59" i="1"/>
  <c r="M49" i="1"/>
  <c r="Q49" i="1"/>
  <c r="N49" i="1"/>
  <c r="O49" i="1"/>
  <c r="P49" i="1"/>
  <c r="M11" i="1"/>
  <c r="Q11" i="1"/>
  <c r="N11" i="1"/>
  <c r="O11" i="1"/>
  <c r="P11" i="1"/>
  <c r="M7" i="1"/>
  <c r="Q7" i="1"/>
  <c r="N7" i="1"/>
  <c r="O7" i="1"/>
  <c r="P7" i="1"/>
  <c r="M95" i="1"/>
  <c r="Q95" i="1"/>
  <c r="N95" i="1"/>
  <c r="O95" i="1"/>
  <c r="P95" i="1"/>
  <c r="M91" i="1"/>
  <c r="Q91" i="1"/>
  <c r="N91" i="1"/>
  <c r="O91" i="1"/>
  <c r="P91" i="1"/>
  <c r="M28" i="1"/>
  <c r="O28" i="1"/>
  <c r="P28" i="1"/>
  <c r="O23" i="1"/>
  <c r="L23" i="1"/>
  <c r="P23" i="1"/>
  <c r="Q23" i="1"/>
  <c r="N83" i="1"/>
  <c r="N75" i="1"/>
  <c r="N19" i="1"/>
  <c r="L63" i="1"/>
  <c r="L20" i="1"/>
  <c r="L98" i="1"/>
  <c r="M70" i="1"/>
  <c r="Q70" i="1"/>
  <c r="N70" i="1"/>
  <c r="M78" i="1"/>
  <c r="Q78" i="1"/>
  <c r="N78" i="1"/>
  <c r="M74" i="1"/>
  <c r="Q74" i="1"/>
  <c r="N74" i="1"/>
  <c r="M57" i="1"/>
  <c r="Q57" i="1"/>
  <c r="N57" i="1"/>
  <c r="O62" i="1"/>
  <c r="L62" i="1"/>
  <c r="P62" i="1"/>
  <c r="M62" i="1"/>
  <c r="N62" i="1"/>
  <c r="O56" i="1"/>
  <c r="L56" i="1"/>
  <c r="P56" i="1"/>
  <c r="M56" i="1"/>
  <c r="N56" i="1"/>
  <c r="O52" i="1"/>
  <c r="L52" i="1"/>
  <c r="P52" i="1"/>
  <c r="M52" i="1"/>
  <c r="N52" i="1"/>
  <c r="O48" i="1"/>
  <c r="L48" i="1"/>
  <c r="P48" i="1"/>
  <c r="M48" i="1"/>
  <c r="N48" i="1"/>
  <c r="O18" i="1"/>
  <c r="L18" i="1"/>
  <c r="P18" i="1"/>
  <c r="M18" i="1"/>
  <c r="N18" i="1"/>
  <c r="O12" i="1"/>
  <c r="L12" i="1"/>
  <c r="P12" i="1"/>
  <c r="M12" i="1"/>
  <c r="N12" i="1"/>
  <c r="O10" i="1"/>
  <c r="L10" i="1"/>
  <c r="P10" i="1"/>
  <c r="M10" i="1"/>
  <c r="N10" i="1"/>
  <c r="O17" i="1"/>
  <c r="L17" i="1"/>
  <c r="P17" i="1"/>
  <c r="M17" i="1"/>
  <c r="N17" i="1"/>
  <c r="O99" i="1"/>
  <c r="L99" i="1"/>
  <c r="P99" i="1"/>
  <c r="M99" i="1"/>
  <c r="N99" i="1"/>
  <c r="O94" i="1"/>
  <c r="L94" i="1"/>
  <c r="P94" i="1"/>
  <c r="M94" i="1"/>
  <c r="N94" i="1"/>
  <c r="O90" i="1"/>
  <c r="L90" i="1"/>
  <c r="P90" i="1"/>
  <c r="M90" i="1"/>
  <c r="N90" i="1"/>
  <c r="L86" i="1"/>
  <c r="N86" i="1"/>
  <c r="N33" i="1"/>
  <c r="Q33" i="1"/>
  <c r="M36" i="1"/>
  <c r="Q36" i="1"/>
  <c r="N36" i="1"/>
  <c r="O36" i="1"/>
  <c r="P36" i="1"/>
  <c r="M42" i="1"/>
  <c r="Q42" i="1"/>
  <c r="N42" i="1"/>
  <c r="O42" i="1"/>
  <c r="P42" i="1"/>
  <c r="M71" i="1"/>
  <c r="M79" i="1"/>
  <c r="Q52" i="1"/>
  <c r="Q10" i="1"/>
  <c r="Q99" i="1"/>
  <c r="Q90" i="1"/>
  <c r="M23" i="1"/>
  <c r="M72" i="1"/>
  <c r="Q72" i="1"/>
  <c r="N72" i="1"/>
  <c r="M84" i="1"/>
  <c r="Q84" i="1"/>
  <c r="N84" i="1"/>
  <c r="M80" i="1"/>
  <c r="Q80" i="1"/>
  <c r="N80" i="1"/>
  <c r="M76" i="1"/>
  <c r="Q76" i="1"/>
  <c r="N76" i="1"/>
  <c r="O69" i="1"/>
  <c r="L69" i="1"/>
  <c r="P69" i="1"/>
  <c r="Q69" i="1"/>
  <c r="O65" i="1"/>
  <c r="L65" i="1"/>
  <c r="P65" i="1"/>
  <c r="Q65" i="1"/>
  <c r="O60" i="1"/>
  <c r="L60" i="1"/>
  <c r="P60" i="1"/>
  <c r="Q60" i="1"/>
  <c r="O54" i="1"/>
  <c r="L54" i="1"/>
  <c r="P54" i="1"/>
  <c r="Q54" i="1"/>
  <c r="O50" i="1"/>
  <c r="L50" i="1"/>
  <c r="P50" i="1"/>
  <c r="Q50" i="1"/>
  <c r="O47" i="1"/>
  <c r="L47" i="1"/>
  <c r="P47" i="1"/>
  <c r="Q47" i="1"/>
  <c r="O13" i="1"/>
  <c r="L13" i="1"/>
  <c r="P13" i="1"/>
  <c r="Q13" i="1"/>
  <c r="O5" i="1"/>
  <c r="L5" i="1"/>
  <c r="P5" i="1"/>
  <c r="Q5" i="1"/>
  <c r="O8" i="1"/>
  <c r="L8" i="1"/>
  <c r="P8" i="1"/>
  <c r="Q8" i="1"/>
  <c r="O15" i="1"/>
  <c r="L15" i="1"/>
  <c r="P15" i="1"/>
  <c r="Q15" i="1"/>
  <c r="O96" i="1"/>
  <c r="L96" i="1"/>
  <c r="P96" i="1"/>
  <c r="Q96" i="1"/>
  <c r="O92" i="1"/>
  <c r="L92" i="1"/>
  <c r="P92" i="1"/>
  <c r="Q92" i="1"/>
  <c r="O88" i="1"/>
  <c r="L88" i="1"/>
  <c r="P88" i="1"/>
  <c r="Q88" i="1"/>
  <c r="M22" i="1"/>
  <c r="Q22" i="1"/>
  <c r="N22" i="1"/>
  <c r="L22" i="1"/>
  <c r="Q41" i="1"/>
  <c r="Q71" i="1"/>
  <c r="O70" i="1"/>
  <c r="M85" i="1"/>
  <c r="Q83" i="1"/>
  <c r="O82" i="1"/>
  <c r="M81" i="1"/>
  <c r="Q79" i="1"/>
  <c r="O78" i="1"/>
  <c r="M77" i="1"/>
  <c r="Q75" i="1"/>
  <c r="O74" i="1"/>
  <c r="M73" i="1"/>
  <c r="Q19" i="1"/>
  <c r="O57" i="1"/>
  <c r="M64" i="1"/>
  <c r="Q67" i="1"/>
  <c r="M65" i="1"/>
  <c r="O61" i="1"/>
  <c r="Q56" i="1"/>
  <c r="M54" i="1"/>
  <c r="O51" i="1"/>
  <c r="Q48" i="1"/>
  <c r="M47" i="1"/>
  <c r="O14" i="1"/>
  <c r="Q12" i="1"/>
  <c r="M5" i="1"/>
  <c r="O9" i="1"/>
  <c r="Q17" i="1"/>
  <c r="M15" i="1"/>
  <c r="O97" i="1"/>
  <c r="Q94" i="1"/>
  <c r="M92" i="1"/>
  <c r="O89" i="1"/>
  <c r="L28" i="1"/>
  <c r="Q29" i="1"/>
  <c r="M43" i="1"/>
  <c r="M87" i="1"/>
  <c r="Q87" i="1"/>
  <c r="L87" i="1"/>
  <c r="P87" i="1"/>
  <c r="O87" i="1"/>
  <c r="O86" i="1"/>
  <c r="M86" i="1"/>
  <c r="Q86" i="1"/>
  <c r="P86" i="1"/>
  <c r="P35" i="1"/>
  <c r="O35" i="1"/>
  <c r="L46" i="1"/>
  <c r="O46" i="1"/>
  <c r="N46" i="1"/>
  <c r="P46" i="1"/>
  <c r="Q46" i="1"/>
  <c r="M33" i="1"/>
  <c r="Q28" i="1"/>
  <c r="Q35" i="1"/>
  <c r="P33" i="1"/>
  <c r="L33" i="1"/>
  <c r="O33" i="1"/>
  <c r="M32" i="1"/>
  <c r="P32" i="1"/>
  <c r="L32" i="1"/>
  <c r="O32" i="1"/>
  <c r="Q32" i="1"/>
  <c r="Q31" i="1"/>
  <c r="M31" i="1"/>
  <c r="P31" i="1"/>
  <c r="L31" i="1"/>
  <c r="O31" i="1"/>
  <c r="O27" i="1"/>
  <c r="N27" i="1"/>
  <c r="Q27" i="1"/>
  <c r="O26" i="1"/>
  <c r="N26" i="1"/>
  <c r="Q26" i="1"/>
  <c r="M26" i="1"/>
  <c r="P26" i="1"/>
  <c r="N30" i="1"/>
  <c r="Q30" i="1"/>
  <c r="O30" i="1"/>
  <c r="M30" i="1"/>
  <c r="P30" i="1"/>
  <c r="N44" i="1"/>
  <c r="Q44" i="1"/>
  <c r="O44" i="1"/>
  <c r="M44" i="1"/>
  <c r="P44" i="1"/>
  <c r="O40" i="1"/>
  <c r="N40" i="1"/>
  <c r="Q40" i="1"/>
  <c r="M40" i="1"/>
  <c r="P40" i="1"/>
  <c r="P25" i="1"/>
  <c r="L25" i="1"/>
  <c r="O25" i="1"/>
  <c r="N25" i="1"/>
  <c r="Q25" i="1"/>
  <c r="O37" i="1"/>
  <c r="N37" i="1"/>
  <c r="Q37" i="1"/>
  <c r="M37" i="1"/>
  <c r="P37" i="1"/>
  <c r="N39" i="1"/>
  <c r="Q39" i="1"/>
  <c r="O39" i="1"/>
  <c r="M39" i="1"/>
  <c r="P39" i="1"/>
  <c r="Q24" i="1"/>
  <c r="M24" i="1"/>
  <c r="O24" i="1"/>
  <c r="N24" i="1"/>
  <c r="P24" i="1"/>
  <c r="Q38" i="1"/>
  <c r="M38" i="1"/>
  <c r="N38" i="1"/>
  <c r="P38" i="1"/>
  <c r="O38" i="1"/>
  <c r="P45" i="1"/>
  <c r="O45" i="1"/>
  <c r="N45" i="1"/>
  <c r="L45" i="1"/>
  <c r="Q45" i="1"/>
  <c r="O34" i="1"/>
  <c r="N34" i="1"/>
  <c r="Q34" i="1"/>
  <c r="M34" i="1"/>
  <c r="P34" i="1"/>
</calcChain>
</file>

<file path=xl/sharedStrings.xml><?xml version="1.0" encoding="utf-8"?>
<sst xmlns="http://schemas.openxmlformats.org/spreadsheetml/2006/main" count="114" uniqueCount="26">
  <si>
    <t>Slide #</t>
  </si>
  <si>
    <t>Taxa</t>
  </si>
  <si>
    <t>Date Collected</t>
  </si>
  <si>
    <t>Size</t>
  </si>
  <si>
    <t>Fungi</t>
  </si>
  <si>
    <t>Diatoms</t>
  </si>
  <si>
    <t>Algae</t>
  </si>
  <si>
    <t>Animal</t>
  </si>
  <si>
    <t>Plant</t>
  </si>
  <si>
    <t>Total part</t>
  </si>
  <si>
    <t>%Fungi</t>
  </si>
  <si>
    <t>%AmDet</t>
  </si>
  <si>
    <t>%Diatoms</t>
  </si>
  <si>
    <t>%Algae</t>
  </si>
  <si>
    <t>%Animal</t>
  </si>
  <si>
    <t>%Plant</t>
  </si>
  <si>
    <t>Neohagenulus</t>
  </si>
  <si>
    <t>AmDet</t>
  </si>
  <si>
    <t>Smicridea</t>
  </si>
  <si>
    <t>Baetidae</t>
  </si>
  <si>
    <t>Chironomini</t>
  </si>
  <si>
    <t>Orthocladiinae</t>
  </si>
  <si>
    <t>Pentaneurini</t>
  </si>
  <si>
    <t>Tanytarsini</t>
  </si>
  <si>
    <t>Philloicus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</si>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</sst>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/>
    <xf numFmtId="1" fontId="0" fillId="0" borderId="0" xfId="0" applyNumberFormat="1"/>
    <xf numFmtId="1" fontId="0" fillId="2" borderId="0" xfId="0" applyNumberFormat="1" applyFill="1"/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0" fillId="0" borderId="1" xfId="0" applyNumberFormat="1" applyBorder="1"/>
    <xf numFmtId="0" fontId="0" fillId="0" borderId="1" xfId="0" applyBorder="1"/>
    <xf numFmtId="0" fontId="0" fillId="0" borderId="5" xfId="0" applyBorder="1"/>
    <xf numFmtId="2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/>
    <xf numFmtId="1" fontId="0" fillId="3" borderId="0" xfId="0" applyNumberFormat="1" applyFill="1"/>
    <xf numFmtId="0" fontId="0" fillId="3" borderId="6" xfId="0" applyFill="1" applyBorder="1"/>
    <xf numFmtId="164" fontId="0" fillId="3" borderId="6" xfId="0" applyNumberFormat="1" applyFill="1" applyBorder="1"/>
    <xf numFmtId="0" fontId="0" fillId="4" borderId="0" xfId="0" applyFill="1"/>
    <xf numFmtId="164" fontId="0" fillId="4" borderId="0" xfId="0" applyNumberFormat="1" applyFill="1"/>
    <xf numFmtId="1" fontId="0" fillId="4" borderId="0" xfId="0" applyNumberFormat="1" applyFill="1"/>
    <xf numFmtId="2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1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1" fontId="0" fillId="7" borderId="0" xfId="0" applyNumberFormat="1" applyFill="1"/>
    <xf numFmtId="0" fontId="0" fillId="8" borderId="0" xfId="0" applyFill="1"/>
    <xf numFmtId="164" fontId="0" fillId="8" borderId="0" xfId="0" applyNumberFormat="1" applyFill="1"/>
    <xf numFmtId="1" fontId="0" fillId="8" borderId="0" xfId="0" applyNumberFormat="1" applyFill="1"/>
    <xf numFmtId="1" fontId="0" fillId="9" borderId="0" xfId="0" applyNumberFormat="1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1" topLeftCell="A2" zoomScaleNormal="70" workbookViewId="0">
      <pane xSplit="2" ySplit="2" topLeftCell="D71" activePane="bottomRight" state="frozen"/>
      <selection activeCell="A2" sqref="A2"/>
      <selection pane="topRight" activeCell="C2" sqref="C2"/>
      <selection pane="bottomLeft" activeCell="A3" sqref="A3"/>
      <selection pane="bottomRight" activeCell="B86" sqref="B86"/>
    </sheetView>
  </sheetViews>
  <sheetFormatPr baseColWidth="10" defaultColWidth="8.83203125" defaultRowHeight="15" x14ac:dyDescent="0.2"/>
  <cols>
    <col min="2" max="2" width="14" bestFit="1" customWidth="1"/>
    <col min="3" max="3" width="14.1640625" bestFit="1" customWidth="1"/>
    <col min="5" max="5" width="9.1640625" customWidth="1"/>
    <col min="24" max="24" width="7.1640625" bestFit="1" customWidth="1"/>
    <col min="25" max="25" width="7.5" customWidth="1"/>
    <col min="26" max="26" width="4.5" bestFit="1" customWidth="1"/>
    <col min="27" max="27" width="4.6640625" bestFit="1" customWidth="1"/>
  </cols>
  <sheetData>
    <row r="1" spans="1:28" x14ac:dyDescent="0.2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1:28" ht="16" thickBot="1" x14ac:dyDescent="0.25">
      <c r="R2" s="12"/>
      <c r="S2" s="12"/>
      <c r="T2" s="12"/>
      <c r="U2" s="12"/>
      <c r="V2" s="12"/>
      <c r="W2" s="12"/>
      <c r="X2" s="12"/>
    </row>
    <row r="3" spans="1:28" ht="16" thickBot="1" x14ac:dyDescent="0.25">
      <c r="A3" t="s">
        <v>0</v>
      </c>
      <c r="B3" t="s">
        <v>1</v>
      </c>
      <c r="C3" t="s">
        <v>2</v>
      </c>
      <c r="D3" t="s">
        <v>3</v>
      </c>
      <c r="E3" t="s">
        <v>17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11</v>
      </c>
      <c r="M3" t="s">
        <v>10</v>
      </c>
      <c r="N3" t="s">
        <v>12</v>
      </c>
      <c r="O3" t="s">
        <v>13</v>
      </c>
      <c r="P3" t="s">
        <v>14</v>
      </c>
      <c r="Q3" t="s">
        <v>15</v>
      </c>
      <c r="R3" t="s">
        <v>25</v>
      </c>
      <c r="Y3" s="5"/>
      <c r="Z3" s="6"/>
      <c r="AA3" s="7"/>
    </row>
    <row r="4" spans="1:28" ht="16" thickBot="1" x14ac:dyDescent="0.25">
      <c r="A4" s="15">
        <v>47</v>
      </c>
      <c r="B4" s="15" t="s">
        <v>19</v>
      </c>
      <c r="C4" s="16">
        <v>41823</v>
      </c>
      <c r="D4" s="15">
        <v>2</v>
      </c>
      <c r="E4" s="14">
        <v>30.333333333333332</v>
      </c>
      <c r="F4" s="13">
        <v>3</v>
      </c>
      <c r="G4" s="13"/>
      <c r="H4" s="13"/>
      <c r="I4" s="13"/>
      <c r="J4" s="13"/>
      <c r="K4" s="14">
        <f t="shared" ref="K4:K36" si="0">SUM(E4:J4)</f>
        <v>33.333333333333329</v>
      </c>
      <c r="L4" s="14">
        <f t="shared" ref="L4:L36" si="1">(E4/$K4)*100</f>
        <v>91.000000000000014</v>
      </c>
      <c r="M4" s="14">
        <f t="shared" ref="M4:M36" si="2">(F4/$K4)*100</f>
        <v>9.0000000000000018</v>
      </c>
      <c r="N4" s="14">
        <f t="shared" ref="N4:N36" si="3">(G4/$K4)*100</f>
        <v>0</v>
      </c>
      <c r="O4" s="14">
        <f t="shared" ref="O4:O36" si="4">(H4/$K4)*100</f>
        <v>0</v>
      </c>
      <c r="P4" s="14">
        <f t="shared" ref="P4:P36" si="5">(I4/$K4)*100</f>
        <v>0</v>
      </c>
      <c r="Q4" s="14">
        <f t="shared" ref="Q4:Q36" si="6">(J4/$K4)*100</f>
        <v>0</v>
      </c>
      <c r="R4" s="14">
        <f>AVERAGE(D4:D17)</f>
        <v>3.2857142857142856</v>
      </c>
      <c r="Y4" s="8"/>
      <c r="Z4" s="9"/>
      <c r="AA4" s="10"/>
      <c r="AB4" s="2"/>
    </row>
    <row r="5" spans="1:28" x14ac:dyDescent="0.2">
      <c r="A5" s="15">
        <v>48</v>
      </c>
      <c r="B5" s="15" t="s">
        <v>19</v>
      </c>
      <c r="C5" s="16">
        <v>41823</v>
      </c>
      <c r="D5" s="15">
        <v>2</v>
      </c>
      <c r="E5" s="14">
        <v>10</v>
      </c>
      <c r="F5" s="13">
        <v>4</v>
      </c>
      <c r="G5" s="13"/>
      <c r="H5" s="13"/>
      <c r="I5" s="13"/>
      <c r="J5" s="13"/>
      <c r="K5" s="14">
        <f t="shared" si="0"/>
        <v>14</v>
      </c>
      <c r="L5" s="14">
        <f t="shared" si="1"/>
        <v>71.428571428571431</v>
      </c>
      <c r="M5" s="14">
        <f t="shared" si="2"/>
        <v>28.571428571428569</v>
      </c>
      <c r="N5" s="14">
        <f t="shared" si="3"/>
        <v>0</v>
      </c>
      <c r="O5" s="14">
        <f t="shared" si="4"/>
        <v>0</v>
      </c>
      <c r="P5" s="14">
        <f t="shared" si="5"/>
        <v>0</v>
      </c>
      <c r="Q5" s="14">
        <f t="shared" si="6"/>
        <v>0</v>
      </c>
      <c r="R5" s="13"/>
      <c r="AB5" s="2"/>
    </row>
    <row r="6" spans="1:28" x14ac:dyDescent="0.2">
      <c r="A6" s="15">
        <v>49</v>
      </c>
      <c r="B6" s="15" t="s">
        <v>19</v>
      </c>
      <c r="C6" s="16">
        <v>41823</v>
      </c>
      <c r="D6" s="15">
        <v>2</v>
      </c>
      <c r="E6" s="14">
        <v>11.333333333333334</v>
      </c>
      <c r="F6" s="13">
        <v>1</v>
      </c>
      <c r="G6" s="13"/>
      <c r="H6" s="13"/>
      <c r="I6" s="13"/>
      <c r="J6" s="13"/>
      <c r="K6" s="14">
        <f t="shared" si="0"/>
        <v>12.333333333333334</v>
      </c>
      <c r="L6" s="14">
        <f t="shared" si="1"/>
        <v>91.891891891891902</v>
      </c>
      <c r="M6" s="14">
        <f t="shared" si="2"/>
        <v>8.108108108108107</v>
      </c>
      <c r="N6" s="14">
        <f t="shared" si="3"/>
        <v>0</v>
      </c>
      <c r="O6" s="14">
        <f t="shared" si="4"/>
        <v>0</v>
      </c>
      <c r="P6" s="14">
        <f t="shared" si="5"/>
        <v>0</v>
      </c>
      <c r="Q6" s="14">
        <f t="shared" si="6"/>
        <v>0</v>
      </c>
      <c r="R6" s="13"/>
      <c r="AB6" s="2"/>
    </row>
    <row r="7" spans="1:28" x14ac:dyDescent="0.2">
      <c r="A7" s="15">
        <v>43</v>
      </c>
      <c r="B7" s="15" t="s">
        <v>19</v>
      </c>
      <c r="C7" s="16">
        <v>41834</v>
      </c>
      <c r="D7" s="15">
        <v>3</v>
      </c>
      <c r="E7" s="14">
        <v>36</v>
      </c>
      <c r="F7" s="13">
        <v>12</v>
      </c>
      <c r="G7" s="13">
        <v>1</v>
      </c>
      <c r="H7" s="13"/>
      <c r="I7" s="13"/>
      <c r="J7" s="13"/>
      <c r="K7" s="14">
        <f t="shared" si="0"/>
        <v>49</v>
      </c>
      <c r="L7" s="14">
        <f t="shared" si="1"/>
        <v>73.469387755102048</v>
      </c>
      <c r="M7" s="14">
        <f t="shared" si="2"/>
        <v>24.489795918367346</v>
      </c>
      <c r="N7" s="14">
        <f t="shared" si="3"/>
        <v>2.0408163265306123</v>
      </c>
      <c r="O7" s="14">
        <f t="shared" si="4"/>
        <v>0</v>
      </c>
      <c r="P7" s="14">
        <f t="shared" si="5"/>
        <v>0</v>
      </c>
      <c r="Q7" s="14">
        <f t="shared" si="6"/>
        <v>0</v>
      </c>
      <c r="R7" s="13"/>
      <c r="AB7" s="2"/>
    </row>
    <row r="8" spans="1:28" x14ac:dyDescent="0.2">
      <c r="A8" s="15">
        <v>44</v>
      </c>
      <c r="B8" s="15" t="s">
        <v>19</v>
      </c>
      <c r="C8" s="16">
        <v>41823</v>
      </c>
      <c r="D8" s="15">
        <v>3</v>
      </c>
      <c r="E8" s="14">
        <v>42</v>
      </c>
      <c r="F8" s="13"/>
      <c r="G8" s="13"/>
      <c r="H8" s="13"/>
      <c r="I8" s="13"/>
      <c r="J8" s="13"/>
      <c r="K8" s="14">
        <f t="shared" si="0"/>
        <v>42</v>
      </c>
      <c r="L8" s="14">
        <f t="shared" si="1"/>
        <v>100</v>
      </c>
      <c r="M8" s="14">
        <f t="shared" si="2"/>
        <v>0</v>
      </c>
      <c r="N8" s="14">
        <f t="shared" si="3"/>
        <v>0</v>
      </c>
      <c r="O8" s="14">
        <f t="shared" si="4"/>
        <v>0</v>
      </c>
      <c r="P8" s="14">
        <f t="shared" si="5"/>
        <v>0</v>
      </c>
      <c r="Q8" s="14">
        <f t="shared" si="6"/>
        <v>0</v>
      </c>
      <c r="R8" s="13"/>
      <c r="AB8" s="2"/>
    </row>
    <row r="9" spans="1:28" x14ac:dyDescent="0.2">
      <c r="A9" s="15">
        <v>45</v>
      </c>
      <c r="B9" s="15" t="s">
        <v>19</v>
      </c>
      <c r="C9" s="16">
        <v>41823</v>
      </c>
      <c r="D9" s="15">
        <v>3</v>
      </c>
      <c r="E9" s="14">
        <v>29.333333333333332</v>
      </c>
      <c r="F9" s="13">
        <v>10</v>
      </c>
      <c r="G9" s="13"/>
      <c r="H9" s="13"/>
      <c r="I9" s="13"/>
      <c r="J9" s="13"/>
      <c r="K9" s="14">
        <f t="shared" si="0"/>
        <v>39.333333333333329</v>
      </c>
      <c r="L9" s="14">
        <f t="shared" si="1"/>
        <v>74.576271186440678</v>
      </c>
      <c r="M9" s="14">
        <f t="shared" si="2"/>
        <v>25.423728813559325</v>
      </c>
      <c r="N9" s="14">
        <f t="shared" si="3"/>
        <v>0</v>
      </c>
      <c r="O9" s="14">
        <f t="shared" si="4"/>
        <v>0</v>
      </c>
      <c r="P9" s="14">
        <f t="shared" si="5"/>
        <v>0</v>
      </c>
      <c r="Q9" s="14">
        <f t="shared" si="6"/>
        <v>0</v>
      </c>
      <c r="R9" s="13"/>
      <c r="AB9" s="2"/>
    </row>
    <row r="10" spans="1:28" x14ac:dyDescent="0.2">
      <c r="A10" s="15">
        <v>46</v>
      </c>
      <c r="B10" s="15" t="s">
        <v>19</v>
      </c>
      <c r="C10" s="16">
        <v>41823</v>
      </c>
      <c r="D10" s="15">
        <v>3</v>
      </c>
      <c r="E10" s="14">
        <v>36.333333333333336</v>
      </c>
      <c r="F10" s="13">
        <v>1</v>
      </c>
      <c r="G10" s="13"/>
      <c r="H10" s="13"/>
      <c r="I10" s="13"/>
      <c r="J10" s="13"/>
      <c r="K10" s="14">
        <f t="shared" si="0"/>
        <v>37.333333333333336</v>
      </c>
      <c r="L10" s="14">
        <f t="shared" si="1"/>
        <v>97.321428571428569</v>
      </c>
      <c r="M10" s="14">
        <f t="shared" si="2"/>
        <v>2.6785714285714284</v>
      </c>
      <c r="N10" s="14">
        <f t="shared" si="3"/>
        <v>0</v>
      </c>
      <c r="O10" s="14">
        <f t="shared" si="4"/>
        <v>0</v>
      </c>
      <c r="P10" s="14">
        <f t="shared" si="5"/>
        <v>0</v>
      </c>
      <c r="Q10" s="14">
        <f t="shared" si="6"/>
        <v>0</v>
      </c>
      <c r="R10" s="13"/>
      <c r="AB10" s="2"/>
    </row>
    <row r="11" spans="1:28" x14ac:dyDescent="0.2">
      <c r="A11" s="15">
        <v>51</v>
      </c>
      <c r="B11" s="15" t="s">
        <v>19</v>
      </c>
      <c r="C11" s="16">
        <v>41834</v>
      </c>
      <c r="D11" s="15">
        <v>3</v>
      </c>
      <c r="E11" s="14">
        <v>29.666666666666668</v>
      </c>
      <c r="F11" s="13"/>
      <c r="G11" s="13"/>
      <c r="H11" s="13"/>
      <c r="I11" s="13"/>
      <c r="J11" s="13"/>
      <c r="K11" s="14">
        <f t="shared" si="0"/>
        <v>29.666666666666668</v>
      </c>
      <c r="L11" s="14">
        <f t="shared" si="1"/>
        <v>100</v>
      </c>
      <c r="M11" s="14">
        <f t="shared" si="2"/>
        <v>0</v>
      </c>
      <c r="N11" s="14">
        <f t="shared" si="3"/>
        <v>0</v>
      </c>
      <c r="O11" s="14">
        <f t="shared" si="4"/>
        <v>0</v>
      </c>
      <c r="P11" s="14">
        <f t="shared" si="5"/>
        <v>0</v>
      </c>
      <c r="Q11" s="14">
        <f t="shared" si="6"/>
        <v>0</v>
      </c>
      <c r="R11" s="13"/>
      <c r="AB11" s="2"/>
    </row>
    <row r="12" spans="1:28" x14ac:dyDescent="0.2">
      <c r="A12" s="15">
        <v>50</v>
      </c>
      <c r="B12" s="15" t="s">
        <v>19</v>
      </c>
      <c r="C12" s="16">
        <v>41834</v>
      </c>
      <c r="D12" s="15">
        <v>3.5</v>
      </c>
      <c r="E12" s="14">
        <v>84.666666666666671</v>
      </c>
      <c r="F12" s="13">
        <v>1</v>
      </c>
      <c r="G12" s="13"/>
      <c r="H12" s="13"/>
      <c r="I12" s="13"/>
      <c r="J12" s="13"/>
      <c r="K12" s="14">
        <f t="shared" si="0"/>
        <v>85.666666666666671</v>
      </c>
      <c r="L12" s="14">
        <f t="shared" si="1"/>
        <v>98.832684824902728</v>
      </c>
      <c r="M12" s="14">
        <f t="shared" si="2"/>
        <v>1.1673151750972763</v>
      </c>
      <c r="N12" s="14">
        <f t="shared" si="3"/>
        <v>0</v>
      </c>
      <c r="O12" s="14">
        <f t="shared" si="4"/>
        <v>0</v>
      </c>
      <c r="P12" s="14">
        <f t="shared" si="5"/>
        <v>0</v>
      </c>
      <c r="Q12" s="14">
        <f t="shared" si="6"/>
        <v>0</v>
      </c>
      <c r="R12" s="13"/>
      <c r="AB12" s="2"/>
    </row>
    <row r="13" spans="1:28" x14ac:dyDescent="0.2">
      <c r="A13" s="15">
        <v>52</v>
      </c>
      <c r="B13" s="15" t="s">
        <v>19</v>
      </c>
      <c r="C13" s="16">
        <v>41834</v>
      </c>
      <c r="D13" s="15">
        <v>4</v>
      </c>
      <c r="E13" s="14">
        <v>67</v>
      </c>
      <c r="F13" s="13">
        <v>3</v>
      </c>
      <c r="G13" s="13"/>
      <c r="H13" s="13"/>
      <c r="I13" s="13"/>
      <c r="J13" s="13"/>
      <c r="K13" s="14">
        <f t="shared" si="0"/>
        <v>70</v>
      </c>
      <c r="L13" s="14">
        <f t="shared" si="1"/>
        <v>95.714285714285722</v>
      </c>
      <c r="M13" s="14">
        <f t="shared" si="2"/>
        <v>4.2857142857142856</v>
      </c>
      <c r="N13" s="14">
        <f t="shared" si="3"/>
        <v>0</v>
      </c>
      <c r="O13" s="14">
        <f t="shared" si="4"/>
        <v>0</v>
      </c>
      <c r="P13" s="14">
        <f t="shared" si="5"/>
        <v>0</v>
      </c>
      <c r="Q13" s="14">
        <f t="shared" si="6"/>
        <v>0</v>
      </c>
      <c r="R13" s="13"/>
      <c r="AB13" s="2"/>
    </row>
    <row r="14" spans="1:28" x14ac:dyDescent="0.2">
      <c r="A14" s="15">
        <v>53</v>
      </c>
      <c r="B14" s="15" t="s">
        <v>19</v>
      </c>
      <c r="C14" s="16">
        <v>41834</v>
      </c>
      <c r="D14" s="15">
        <v>4</v>
      </c>
      <c r="E14" s="14">
        <v>20.333333333333332</v>
      </c>
      <c r="F14" s="13">
        <v>1</v>
      </c>
      <c r="G14" s="13"/>
      <c r="H14" s="13"/>
      <c r="I14" s="13"/>
      <c r="J14" s="13"/>
      <c r="K14" s="14">
        <f t="shared" si="0"/>
        <v>21.333333333333332</v>
      </c>
      <c r="L14" s="14">
        <f t="shared" si="1"/>
        <v>95.3125</v>
      </c>
      <c r="M14" s="14">
        <f t="shared" si="2"/>
        <v>4.6875</v>
      </c>
      <c r="N14" s="14">
        <f t="shared" si="3"/>
        <v>0</v>
      </c>
      <c r="O14" s="14">
        <f t="shared" si="4"/>
        <v>0</v>
      </c>
      <c r="P14" s="14">
        <f t="shared" si="5"/>
        <v>0</v>
      </c>
      <c r="Q14" s="14">
        <f t="shared" si="6"/>
        <v>0</v>
      </c>
      <c r="R14" s="13"/>
      <c r="AB14" s="2"/>
    </row>
    <row r="15" spans="1:28" x14ac:dyDescent="0.2">
      <c r="A15" s="15">
        <v>40</v>
      </c>
      <c r="B15" s="15" t="s">
        <v>19</v>
      </c>
      <c r="C15" s="16">
        <v>41823</v>
      </c>
      <c r="D15" s="15">
        <v>4.5</v>
      </c>
      <c r="E15" s="14">
        <v>122</v>
      </c>
      <c r="F15" s="13">
        <v>16</v>
      </c>
      <c r="G15" s="13">
        <v>1</v>
      </c>
      <c r="H15" s="13"/>
      <c r="I15" s="13"/>
      <c r="J15" s="13"/>
      <c r="K15" s="14">
        <f t="shared" si="0"/>
        <v>139</v>
      </c>
      <c r="L15" s="14">
        <f t="shared" si="1"/>
        <v>87.769784172661872</v>
      </c>
      <c r="M15" s="14">
        <f t="shared" si="2"/>
        <v>11.510791366906476</v>
      </c>
      <c r="N15" s="14">
        <f t="shared" si="3"/>
        <v>0.71942446043165476</v>
      </c>
      <c r="O15" s="14">
        <f t="shared" si="4"/>
        <v>0</v>
      </c>
      <c r="P15" s="14">
        <f t="shared" si="5"/>
        <v>0</v>
      </c>
      <c r="Q15" s="14">
        <f t="shared" si="6"/>
        <v>0</v>
      </c>
      <c r="R15" s="13"/>
      <c r="AB15" s="2"/>
    </row>
    <row r="16" spans="1:28" x14ac:dyDescent="0.2">
      <c r="A16" s="15">
        <v>41</v>
      </c>
      <c r="B16" s="15" t="s">
        <v>19</v>
      </c>
      <c r="C16" s="16">
        <v>41823</v>
      </c>
      <c r="D16" s="15">
        <v>4.5</v>
      </c>
      <c r="E16" s="14">
        <v>116.33333333333333</v>
      </c>
      <c r="F16" s="13">
        <v>8</v>
      </c>
      <c r="G16" s="13">
        <v>1</v>
      </c>
      <c r="H16" s="13"/>
      <c r="I16" s="13"/>
      <c r="J16" s="13"/>
      <c r="K16" s="14">
        <f t="shared" si="0"/>
        <v>125.33333333333333</v>
      </c>
      <c r="L16" s="14">
        <f t="shared" si="1"/>
        <v>92.819148936170208</v>
      </c>
      <c r="M16" s="14">
        <f t="shared" si="2"/>
        <v>6.3829787234042561</v>
      </c>
      <c r="N16" s="14">
        <f t="shared" si="3"/>
        <v>0.79787234042553201</v>
      </c>
      <c r="O16" s="14">
        <f t="shared" si="4"/>
        <v>0</v>
      </c>
      <c r="P16" s="14">
        <f t="shared" si="5"/>
        <v>0</v>
      </c>
      <c r="Q16" s="14">
        <f t="shared" si="6"/>
        <v>0</v>
      </c>
      <c r="R16" s="13"/>
      <c r="AB16" s="2"/>
    </row>
    <row r="17" spans="1:28" x14ac:dyDescent="0.2">
      <c r="A17" s="15">
        <v>42</v>
      </c>
      <c r="B17" s="15" t="s">
        <v>19</v>
      </c>
      <c r="C17" s="16">
        <v>41834</v>
      </c>
      <c r="D17" s="15">
        <v>4.5</v>
      </c>
      <c r="E17" s="14">
        <v>17.333333333333332</v>
      </c>
      <c r="F17" s="13">
        <v>3</v>
      </c>
      <c r="G17" s="13"/>
      <c r="H17" s="13"/>
      <c r="I17" s="13"/>
      <c r="J17" s="13"/>
      <c r="K17" s="14">
        <f t="shared" si="0"/>
        <v>20.333333333333332</v>
      </c>
      <c r="L17" s="14">
        <f t="shared" si="1"/>
        <v>85.245901639344254</v>
      </c>
      <c r="M17" s="14">
        <f t="shared" si="2"/>
        <v>14.754098360655737</v>
      </c>
      <c r="N17" s="14">
        <f t="shared" si="3"/>
        <v>0</v>
      </c>
      <c r="O17" s="14">
        <f t="shared" si="4"/>
        <v>0</v>
      </c>
      <c r="P17" s="14">
        <f t="shared" si="5"/>
        <v>0</v>
      </c>
      <c r="Q17" s="14">
        <f t="shared" si="6"/>
        <v>0</v>
      </c>
      <c r="R17" s="14"/>
      <c r="S17" s="11"/>
      <c r="T17" s="11"/>
      <c r="U17" s="11"/>
      <c r="V17" s="11"/>
      <c r="W17" s="11"/>
      <c r="X17" s="11"/>
      <c r="AB17" s="2"/>
    </row>
    <row r="18" spans="1:28" x14ac:dyDescent="0.2">
      <c r="A18" s="17">
        <v>54</v>
      </c>
      <c r="B18" s="17" t="s">
        <v>20</v>
      </c>
      <c r="C18" s="18">
        <v>41823</v>
      </c>
      <c r="D18" s="17">
        <v>4</v>
      </c>
      <c r="E18" s="19">
        <v>30</v>
      </c>
      <c r="F18" s="17"/>
      <c r="G18" s="17"/>
      <c r="H18" s="17"/>
      <c r="I18" s="17"/>
      <c r="J18" s="17"/>
      <c r="K18" s="19">
        <f t="shared" si="0"/>
        <v>30</v>
      </c>
      <c r="L18" s="19">
        <f t="shared" si="1"/>
        <v>100</v>
      </c>
      <c r="M18" s="19">
        <f t="shared" si="2"/>
        <v>0</v>
      </c>
      <c r="N18" s="19">
        <f t="shared" si="3"/>
        <v>0</v>
      </c>
      <c r="O18" s="19">
        <f t="shared" si="4"/>
        <v>0</v>
      </c>
      <c r="P18" s="19">
        <f t="shared" si="5"/>
        <v>0</v>
      </c>
      <c r="Q18" s="19">
        <f t="shared" si="6"/>
        <v>0</v>
      </c>
      <c r="R18" s="20">
        <f>AVERAGE(D18:D20)</f>
        <v>4.333333333333333</v>
      </c>
      <c r="AB18" s="2"/>
    </row>
    <row r="19" spans="1:28" x14ac:dyDescent="0.2">
      <c r="A19" s="17">
        <v>79</v>
      </c>
      <c r="B19" s="17" t="s">
        <v>20</v>
      </c>
      <c r="C19" s="18">
        <v>41834</v>
      </c>
      <c r="D19" s="17">
        <v>4</v>
      </c>
      <c r="E19" s="19">
        <v>12.333333333333334</v>
      </c>
      <c r="F19" s="17">
        <v>1</v>
      </c>
      <c r="G19" s="17"/>
      <c r="H19" s="17"/>
      <c r="I19" s="17"/>
      <c r="J19" s="17">
        <v>15</v>
      </c>
      <c r="K19" s="19">
        <f t="shared" si="0"/>
        <v>28.333333333333336</v>
      </c>
      <c r="L19" s="19">
        <f t="shared" si="1"/>
        <v>43.529411764705884</v>
      </c>
      <c r="M19" s="19">
        <f t="shared" si="2"/>
        <v>3.5294117647058822</v>
      </c>
      <c r="N19" s="19">
        <f t="shared" si="3"/>
        <v>0</v>
      </c>
      <c r="O19" s="19">
        <f t="shared" si="4"/>
        <v>0</v>
      </c>
      <c r="P19" s="19">
        <f t="shared" si="5"/>
        <v>0</v>
      </c>
      <c r="Q19" s="19">
        <f t="shared" si="6"/>
        <v>52.941176470588239</v>
      </c>
      <c r="R19" s="17"/>
      <c r="AB19" s="2"/>
    </row>
    <row r="20" spans="1:28" x14ac:dyDescent="0.2">
      <c r="A20" s="17">
        <v>55</v>
      </c>
      <c r="B20" s="17" t="s">
        <v>20</v>
      </c>
      <c r="C20" s="18">
        <v>41823</v>
      </c>
      <c r="D20" s="17">
        <v>5</v>
      </c>
      <c r="E20" s="19">
        <v>87</v>
      </c>
      <c r="F20" s="17">
        <v>1</v>
      </c>
      <c r="G20" s="17"/>
      <c r="H20" s="17"/>
      <c r="I20" s="17"/>
      <c r="J20" s="17"/>
      <c r="K20" s="19">
        <f t="shared" si="0"/>
        <v>88</v>
      </c>
      <c r="L20" s="19">
        <f t="shared" si="1"/>
        <v>98.86363636363636</v>
      </c>
      <c r="M20" s="19">
        <f t="shared" si="2"/>
        <v>1.1363636363636365</v>
      </c>
      <c r="N20" s="19">
        <f t="shared" si="3"/>
        <v>0</v>
      </c>
      <c r="O20" s="19">
        <f t="shared" si="4"/>
        <v>0</v>
      </c>
      <c r="P20" s="19">
        <f t="shared" si="5"/>
        <v>0</v>
      </c>
      <c r="Q20" s="19">
        <f t="shared" si="6"/>
        <v>0</v>
      </c>
      <c r="R20" s="19"/>
      <c r="S20" s="11"/>
      <c r="T20" s="11"/>
      <c r="U20" s="11"/>
      <c r="V20" s="11"/>
      <c r="W20" s="11"/>
      <c r="X20" s="11"/>
      <c r="AB20" s="2"/>
    </row>
    <row r="21" spans="1:28" x14ac:dyDescent="0.2">
      <c r="A21">
        <v>80</v>
      </c>
      <c r="B21" t="s">
        <v>23</v>
      </c>
      <c r="C21" s="1">
        <v>41834</v>
      </c>
      <c r="D21">
        <v>3</v>
      </c>
      <c r="E21" s="2">
        <v>26.666666666666668</v>
      </c>
      <c r="F21">
        <v>9</v>
      </c>
      <c r="J21">
        <v>2</v>
      </c>
      <c r="K21" s="2">
        <f t="shared" si="0"/>
        <v>37.666666666666671</v>
      </c>
      <c r="L21" s="3">
        <f t="shared" si="1"/>
        <v>70.796460176991147</v>
      </c>
      <c r="M21" s="3">
        <f t="shared" si="2"/>
        <v>23.89380530973451</v>
      </c>
      <c r="N21" s="3">
        <f t="shared" si="3"/>
        <v>0</v>
      </c>
      <c r="O21" s="3">
        <f t="shared" si="4"/>
        <v>0</v>
      </c>
      <c r="P21" s="3">
        <f t="shared" si="5"/>
        <v>0</v>
      </c>
      <c r="Q21" s="3">
        <f t="shared" si="6"/>
        <v>5.3097345132743357</v>
      </c>
      <c r="R21">
        <v>3</v>
      </c>
      <c r="AB21" s="2"/>
    </row>
    <row r="22" spans="1:28" x14ac:dyDescent="0.2">
      <c r="A22" s="21">
        <v>4</v>
      </c>
      <c r="B22" s="21" t="s">
        <v>16</v>
      </c>
      <c r="C22" s="22">
        <v>41793</v>
      </c>
      <c r="D22" s="21">
        <v>2</v>
      </c>
      <c r="E22" s="23">
        <v>12</v>
      </c>
      <c r="F22" s="21"/>
      <c r="G22" s="21"/>
      <c r="H22" s="21"/>
      <c r="I22" s="21"/>
      <c r="J22" s="21">
        <v>5</v>
      </c>
      <c r="K22" s="23">
        <f t="shared" si="0"/>
        <v>17</v>
      </c>
      <c r="L22" s="23">
        <f t="shared" si="1"/>
        <v>70.588235294117652</v>
      </c>
      <c r="M22" s="23">
        <f t="shared" si="2"/>
        <v>0</v>
      </c>
      <c r="N22" s="23">
        <f t="shared" si="3"/>
        <v>0</v>
      </c>
      <c r="O22" s="23">
        <f t="shared" si="4"/>
        <v>0</v>
      </c>
      <c r="P22" s="23">
        <f t="shared" si="5"/>
        <v>0</v>
      </c>
      <c r="Q22" s="23">
        <f t="shared" si="6"/>
        <v>29.411764705882355</v>
      </c>
      <c r="R22" s="3">
        <f>AVERAGE(D22:D46)</f>
        <v>3.36</v>
      </c>
      <c r="AB22" s="2"/>
    </row>
    <row r="23" spans="1:28" x14ac:dyDescent="0.2">
      <c r="A23" s="21">
        <v>7</v>
      </c>
      <c r="B23" s="21" t="s">
        <v>16</v>
      </c>
      <c r="C23" s="22">
        <v>41793</v>
      </c>
      <c r="D23" s="21">
        <v>2</v>
      </c>
      <c r="E23" s="23">
        <v>27</v>
      </c>
      <c r="F23" s="21"/>
      <c r="G23" s="21"/>
      <c r="H23" s="21"/>
      <c r="I23" s="21"/>
      <c r="J23" s="21">
        <v>3</v>
      </c>
      <c r="K23" s="23">
        <f t="shared" si="0"/>
        <v>30</v>
      </c>
      <c r="L23" s="23">
        <f t="shared" si="1"/>
        <v>90</v>
      </c>
      <c r="M23" s="23">
        <f t="shared" si="2"/>
        <v>0</v>
      </c>
      <c r="N23" s="23">
        <f t="shared" si="3"/>
        <v>0</v>
      </c>
      <c r="O23" s="23">
        <f t="shared" si="4"/>
        <v>0</v>
      </c>
      <c r="P23" s="23">
        <f t="shared" si="5"/>
        <v>0</v>
      </c>
      <c r="Q23" s="23">
        <f t="shared" si="6"/>
        <v>10</v>
      </c>
      <c r="AB23" s="2"/>
    </row>
    <row r="24" spans="1:28" x14ac:dyDescent="0.2">
      <c r="A24" s="21">
        <v>11</v>
      </c>
      <c r="B24" s="21" t="s">
        <v>16</v>
      </c>
      <c r="C24" s="22">
        <v>41793</v>
      </c>
      <c r="D24" s="21">
        <v>2</v>
      </c>
      <c r="E24" s="23">
        <v>17.666666666666668</v>
      </c>
      <c r="F24" s="21"/>
      <c r="G24" s="21"/>
      <c r="H24" s="21"/>
      <c r="I24" s="21"/>
      <c r="J24" s="21">
        <v>3</v>
      </c>
      <c r="K24" s="23">
        <f t="shared" si="0"/>
        <v>20.666666666666668</v>
      </c>
      <c r="L24" s="23">
        <f t="shared" si="1"/>
        <v>85.483870967741936</v>
      </c>
      <c r="M24" s="23">
        <f t="shared" si="2"/>
        <v>0</v>
      </c>
      <c r="N24" s="23">
        <f t="shared" si="3"/>
        <v>0</v>
      </c>
      <c r="O24" s="23">
        <f t="shared" si="4"/>
        <v>0</v>
      </c>
      <c r="P24" s="23">
        <f t="shared" si="5"/>
        <v>0</v>
      </c>
      <c r="Q24" s="23">
        <f t="shared" si="6"/>
        <v>14.516129032258062</v>
      </c>
      <c r="AB24" s="2"/>
    </row>
    <row r="25" spans="1:28" x14ac:dyDescent="0.2">
      <c r="A25" s="21">
        <v>14</v>
      </c>
      <c r="B25" s="21" t="s">
        <v>16</v>
      </c>
      <c r="C25" s="22">
        <v>41793</v>
      </c>
      <c r="D25" s="21">
        <v>2</v>
      </c>
      <c r="E25" s="23">
        <v>15</v>
      </c>
      <c r="F25" s="21"/>
      <c r="G25" s="21"/>
      <c r="H25" s="21"/>
      <c r="I25" s="21"/>
      <c r="J25" s="21"/>
      <c r="K25" s="23">
        <f t="shared" si="0"/>
        <v>15</v>
      </c>
      <c r="L25" s="23">
        <f t="shared" si="1"/>
        <v>100</v>
      </c>
      <c r="M25" s="23">
        <f t="shared" si="2"/>
        <v>0</v>
      </c>
      <c r="N25" s="23">
        <f t="shared" si="3"/>
        <v>0</v>
      </c>
      <c r="O25" s="23">
        <f t="shared" si="4"/>
        <v>0</v>
      </c>
      <c r="P25" s="23">
        <f t="shared" si="5"/>
        <v>0</v>
      </c>
      <c r="Q25" s="23">
        <f t="shared" si="6"/>
        <v>0</v>
      </c>
      <c r="AB25" s="2"/>
    </row>
    <row r="26" spans="1:28" x14ac:dyDescent="0.2">
      <c r="A26" s="21">
        <v>18</v>
      </c>
      <c r="B26" s="21" t="s">
        <v>16</v>
      </c>
      <c r="C26" s="22">
        <v>41793</v>
      </c>
      <c r="D26" s="21">
        <v>2</v>
      </c>
      <c r="E26" s="23">
        <v>9</v>
      </c>
      <c r="F26" s="21"/>
      <c r="G26" s="21"/>
      <c r="H26" s="21"/>
      <c r="I26" s="21"/>
      <c r="J26" s="21"/>
      <c r="K26" s="23">
        <f t="shared" si="0"/>
        <v>9</v>
      </c>
      <c r="L26" s="23">
        <f t="shared" si="1"/>
        <v>100</v>
      </c>
      <c r="M26" s="23">
        <f t="shared" si="2"/>
        <v>0</v>
      </c>
      <c r="N26" s="23">
        <f t="shared" si="3"/>
        <v>0</v>
      </c>
      <c r="O26" s="23">
        <f t="shared" si="4"/>
        <v>0</v>
      </c>
      <c r="P26" s="23">
        <f t="shared" si="5"/>
        <v>0</v>
      </c>
      <c r="Q26" s="23">
        <f t="shared" si="6"/>
        <v>0</v>
      </c>
      <c r="AB26" s="2"/>
    </row>
    <row r="27" spans="1:28" x14ac:dyDescent="0.2">
      <c r="A27" s="21">
        <v>19</v>
      </c>
      <c r="B27" s="21" t="s">
        <v>16</v>
      </c>
      <c r="C27" s="22">
        <v>41793</v>
      </c>
      <c r="D27" s="21">
        <v>2</v>
      </c>
      <c r="E27" s="23">
        <v>12</v>
      </c>
      <c r="F27" s="21"/>
      <c r="G27" s="21"/>
      <c r="H27" s="21"/>
      <c r="I27" s="21"/>
      <c r="J27" s="21"/>
      <c r="K27" s="23">
        <f t="shared" si="0"/>
        <v>12</v>
      </c>
      <c r="L27" s="23">
        <f t="shared" si="1"/>
        <v>100</v>
      </c>
      <c r="M27" s="23">
        <f t="shared" si="2"/>
        <v>0</v>
      </c>
      <c r="N27" s="23">
        <f t="shared" si="3"/>
        <v>0</v>
      </c>
      <c r="O27" s="23">
        <f t="shared" si="4"/>
        <v>0</v>
      </c>
      <c r="P27" s="23">
        <f t="shared" si="5"/>
        <v>0</v>
      </c>
      <c r="Q27" s="23">
        <f t="shared" si="6"/>
        <v>0</v>
      </c>
      <c r="AB27" s="2"/>
    </row>
    <row r="28" spans="1:28" x14ac:dyDescent="0.2">
      <c r="A28" s="21">
        <v>23</v>
      </c>
      <c r="B28" s="21" t="s">
        <v>16</v>
      </c>
      <c r="C28" s="22">
        <v>41793</v>
      </c>
      <c r="D28" s="21">
        <v>2</v>
      </c>
      <c r="E28" s="23">
        <v>9</v>
      </c>
      <c r="F28" s="21"/>
      <c r="G28" s="21"/>
      <c r="H28" s="21"/>
      <c r="I28" s="21"/>
      <c r="J28" s="21"/>
      <c r="K28" s="23">
        <f t="shared" si="0"/>
        <v>9</v>
      </c>
      <c r="L28" s="23">
        <f t="shared" si="1"/>
        <v>100</v>
      </c>
      <c r="M28" s="23">
        <f t="shared" si="2"/>
        <v>0</v>
      </c>
      <c r="N28" s="23">
        <f t="shared" si="3"/>
        <v>0</v>
      </c>
      <c r="O28" s="23">
        <f t="shared" si="4"/>
        <v>0</v>
      </c>
      <c r="P28" s="23">
        <f t="shared" si="5"/>
        <v>0</v>
      </c>
      <c r="Q28" s="23">
        <f t="shared" si="6"/>
        <v>0</v>
      </c>
      <c r="AB28" s="2"/>
    </row>
    <row r="29" spans="1:28" x14ac:dyDescent="0.2">
      <c r="A29" s="21">
        <v>5</v>
      </c>
      <c r="B29" s="21" t="s">
        <v>16</v>
      </c>
      <c r="C29" s="22">
        <v>41793</v>
      </c>
      <c r="D29" s="21">
        <v>2.5</v>
      </c>
      <c r="E29" s="23">
        <v>14</v>
      </c>
      <c r="F29" s="21"/>
      <c r="G29" s="21"/>
      <c r="H29" s="21"/>
      <c r="I29" s="21"/>
      <c r="J29" s="21">
        <v>15</v>
      </c>
      <c r="K29" s="23">
        <f t="shared" si="0"/>
        <v>29</v>
      </c>
      <c r="L29" s="23">
        <f t="shared" si="1"/>
        <v>48.275862068965516</v>
      </c>
      <c r="M29" s="23">
        <f t="shared" si="2"/>
        <v>0</v>
      </c>
      <c r="N29" s="23">
        <f t="shared" si="3"/>
        <v>0</v>
      </c>
      <c r="O29" s="23">
        <f t="shared" si="4"/>
        <v>0</v>
      </c>
      <c r="P29" s="23">
        <f t="shared" si="5"/>
        <v>0</v>
      </c>
      <c r="Q29" s="23">
        <f t="shared" si="6"/>
        <v>51.724137931034484</v>
      </c>
      <c r="AB29" s="2"/>
    </row>
    <row r="30" spans="1:28" x14ac:dyDescent="0.2">
      <c r="A30" s="21">
        <v>17</v>
      </c>
      <c r="B30" s="21" t="s">
        <v>16</v>
      </c>
      <c r="C30" s="22">
        <v>41793</v>
      </c>
      <c r="D30" s="21">
        <v>2.5</v>
      </c>
      <c r="E30" s="23">
        <v>59.333333333333336</v>
      </c>
      <c r="F30" s="21"/>
      <c r="G30" s="21"/>
      <c r="H30" s="21"/>
      <c r="I30" s="21"/>
      <c r="J30" s="21">
        <v>1</v>
      </c>
      <c r="K30" s="23">
        <f t="shared" si="0"/>
        <v>60.333333333333336</v>
      </c>
      <c r="L30" s="23">
        <f t="shared" si="1"/>
        <v>98.342541436464089</v>
      </c>
      <c r="M30" s="23">
        <f t="shared" si="2"/>
        <v>0</v>
      </c>
      <c r="N30" s="23">
        <f t="shared" si="3"/>
        <v>0</v>
      </c>
      <c r="O30" s="23">
        <f t="shared" si="4"/>
        <v>0</v>
      </c>
      <c r="P30" s="23">
        <f t="shared" si="5"/>
        <v>0</v>
      </c>
      <c r="Q30" s="23">
        <f t="shared" si="6"/>
        <v>1.6574585635359116</v>
      </c>
      <c r="AB30" s="2"/>
    </row>
    <row r="31" spans="1:28" x14ac:dyDescent="0.2">
      <c r="A31" s="21">
        <v>20</v>
      </c>
      <c r="B31" s="21" t="s">
        <v>16</v>
      </c>
      <c r="C31" s="22">
        <v>41793</v>
      </c>
      <c r="D31" s="21">
        <v>2.5</v>
      </c>
      <c r="E31" s="23">
        <v>23</v>
      </c>
      <c r="F31" s="21"/>
      <c r="G31" s="21"/>
      <c r="H31" s="21"/>
      <c r="I31" s="21"/>
      <c r="J31" s="21"/>
      <c r="K31" s="23">
        <f t="shared" si="0"/>
        <v>23</v>
      </c>
      <c r="L31" s="23">
        <f t="shared" si="1"/>
        <v>100</v>
      </c>
      <c r="M31" s="23">
        <f t="shared" si="2"/>
        <v>0</v>
      </c>
      <c r="N31" s="23">
        <f t="shared" si="3"/>
        <v>0</v>
      </c>
      <c r="O31" s="23">
        <f t="shared" si="4"/>
        <v>0</v>
      </c>
      <c r="P31" s="23">
        <f t="shared" si="5"/>
        <v>0</v>
      </c>
      <c r="Q31" s="23">
        <f t="shared" si="6"/>
        <v>0</v>
      </c>
      <c r="AB31" s="2"/>
    </row>
    <row r="32" spans="1:28" x14ac:dyDescent="0.2">
      <c r="A32" s="21">
        <v>21</v>
      </c>
      <c r="B32" s="21" t="s">
        <v>16</v>
      </c>
      <c r="C32" s="22">
        <v>41793</v>
      </c>
      <c r="D32" s="21">
        <v>2.5</v>
      </c>
      <c r="E32" s="23">
        <v>25</v>
      </c>
      <c r="F32" s="21"/>
      <c r="G32" s="21"/>
      <c r="H32" s="21"/>
      <c r="I32" s="21"/>
      <c r="J32" s="21"/>
      <c r="K32" s="23">
        <f t="shared" si="0"/>
        <v>25</v>
      </c>
      <c r="L32" s="23">
        <f t="shared" si="1"/>
        <v>100</v>
      </c>
      <c r="M32" s="23">
        <f t="shared" si="2"/>
        <v>0</v>
      </c>
      <c r="N32" s="23">
        <f t="shared" si="3"/>
        <v>0</v>
      </c>
      <c r="O32" s="23">
        <f t="shared" si="4"/>
        <v>0</v>
      </c>
      <c r="P32" s="23">
        <f t="shared" si="5"/>
        <v>0</v>
      </c>
      <c r="Q32" s="23">
        <f t="shared" si="6"/>
        <v>0</v>
      </c>
      <c r="AB32" s="2"/>
    </row>
    <row r="33" spans="1:28" x14ac:dyDescent="0.2">
      <c r="A33" s="21">
        <v>22</v>
      </c>
      <c r="B33" s="21" t="s">
        <v>16</v>
      </c>
      <c r="C33" s="22">
        <v>41793</v>
      </c>
      <c r="D33" s="21">
        <v>2.5</v>
      </c>
      <c r="E33" s="23">
        <v>32.666666666666664</v>
      </c>
      <c r="F33" s="21">
        <v>1</v>
      </c>
      <c r="G33" s="21"/>
      <c r="H33" s="21"/>
      <c r="I33" s="21"/>
      <c r="J33" s="21"/>
      <c r="K33" s="23">
        <f t="shared" si="0"/>
        <v>33.666666666666664</v>
      </c>
      <c r="L33" s="23">
        <f t="shared" si="1"/>
        <v>97.029702970297024</v>
      </c>
      <c r="M33" s="23">
        <f t="shared" si="2"/>
        <v>2.9702970297029707</v>
      </c>
      <c r="N33" s="23">
        <f t="shared" si="3"/>
        <v>0</v>
      </c>
      <c r="O33" s="23">
        <f t="shared" si="4"/>
        <v>0</v>
      </c>
      <c r="P33" s="23">
        <f t="shared" si="5"/>
        <v>0</v>
      </c>
      <c r="Q33" s="23">
        <f t="shared" si="6"/>
        <v>0</v>
      </c>
      <c r="AB33" s="2"/>
    </row>
    <row r="34" spans="1:28" x14ac:dyDescent="0.2">
      <c r="A34" s="21">
        <v>8</v>
      </c>
      <c r="B34" s="21" t="s">
        <v>16</v>
      </c>
      <c r="C34" s="22">
        <v>41793</v>
      </c>
      <c r="D34" s="21">
        <v>3</v>
      </c>
      <c r="E34" s="23">
        <v>15.666666666666666</v>
      </c>
      <c r="F34" s="21"/>
      <c r="G34" s="21"/>
      <c r="H34" s="21"/>
      <c r="I34" s="21"/>
      <c r="J34" s="21">
        <v>8</v>
      </c>
      <c r="K34" s="23">
        <f t="shared" si="0"/>
        <v>23.666666666666664</v>
      </c>
      <c r="L34" s="23">
        <f t="shared" si="1"/>
        <v>66.197183098591552</v>
      </c>
      <c r="M34" s="23">
        <f t="shared" si="2"/>
        <v>0</v>
      </c>
      <c r="N34" s="23">
        <f t="shared" si="3"/>
        <v>0</v>
      </c>
      <c r="O34" s="23">
        <f t="shared" si="4"/>
        <v>0</v>
      </c>
      <c r="P34" s="23">
        <f t="shared" si="5"/>
        <v>0</v>
      </c>
      <c r="Q34" s="23">
        <f t="shared" si="6"/>
        <v>33.802816901408455</v>
      </c>
      <c r="AB34" s="2"/>
    </row>
    <row r="35" spans="1:28" x14ac:dyDescent="0.2">
      <c r="A35" s="21">
        <v>25</v>
      </c>
      <c r="B35" s="21" t="s">
        <v>16</v>
      </c>
      <c r="C35" s="22">
        <v>41793</v>
      </c>
      <c r="D35" s="21">
        <v>3</v>
      </c>
      <c r="E35" s="23">
        <v>44.666666666666664</v>
      </c>
      <c r="F35" s="21"/>
      <c r="G35" s="21"/>
      <c r="H35" s="21"/>
      <c r="I35" s="21"/>
      <c r="J35" s="21"/>
      <c r="K35" s="23">
        <f t="shared" si="0"/>
        <v>44.666666666666664</v>
      </c>
      <c r="L35" s="23">
        <f t="shared" si="1"/>
        <v>100</v>
      </c>
      <c r="M35" s="23">
        <f t="shared" si="2"/>
        <v>0</v>
      </c>
      <c r="N35" s="23">
        <f t="shared" si="3"/>
        <v>0</v>
      </c>
      <c r="O35" s="23">
        <f t="shared" si="4"/>
        <v>0</v>
      </c>
      <c r="P35" s="23">
        <f t="shared" si="5"/>
        <v>0</v>
      </c>
      <c r="Q35" s="23">
        <f t="shared" si="6"/>
        <v>0</v>
      </c>
      <c r="AB35" s="2"/>
    </row>
    <row r="36" spans="1:28" x14ac:dyDescent="0.2">
      <c r="A36" s="21">
        <v>6</v>
      </c>
      <c r="B36" s="21" t="s">
        <v>16</v>
      </c>
      <c r="C36" s="22">
        <v>41793</v>
      </c>
      <c r="D36" s="21">
        <v>3.5</v>
      </c>
      <c r="E36" s="23">
        <v>55</v>
      </c>
      <c r="F36" s="21"/>
      <c r="G36" s="21">
        <v>1</v>
      </c>
      <c r="H36" s="21"/>
      <c r="I36" s="21"/>
      <c r="J36" s="21">
        <v>44</v>
      </c>
      <c r="K36" s="23">
        <f t="shared" si="0"/>
        <v>100</v>
      </c>
      <c r="L36" s="23">
        <f t="shared" si="1"/>
        <v>55.000000000000007</v>
      </c>
      <c r="M36" s="23">
        <f t="shared" si="2"/>
        <v>0</v>
      </c>
      <c r="N36" s="23">
        <f t="shared" si="3"/>
        <v>1</v>
      </c>
      <c r="O36" s="23">
        <f t="shared" si="4"/>
        <v>0</v>
      </c>
      <c r="P36" s="23">
        <f t="shared" si="5"/>
        <v>0</v>
      </c>
      <c r="Q36" s="23">
        <f t="shared" si="6"/>
        <v>44</v>
      </c>
      <c r="AB36" s="2"/>
    </row>
    <row r="37" spans="1:28" x14ac:dyDescent="0.2">
      <c r="A37" s="21">
        <v>13</v>
      </c>
      <c r="B37" s="21" t="s">
        <v>16</v>
      </c>
      <c r="C37" s="22">
        <v>41793</v>
      </c>
      <c r="D37" s="21">
        <v>3.5</v>
      </c>
      <c r="E37" s="23">
        <v>92</v>
      </c>
      <c r="F37" s="21">
        <v>1</v>
      </c>
      <c r="G37" s="21">
        <v>1</v>
      </c>
      <c r="H37" s="21"/>
      <c r="I37" s="21"/>
      <c r="J37" s="21">
        <v>7</v>
      </c>
      <c r="K37" s="23">
        <f t="shared" ref="K37:K68" si="7">SUM(E37:J37)</f>
        <v>101</v>
      </c>
      <c r="L37" s="23">
        <f t="shared" ref="L37:L68" si="8">(E37/$K37)*100</f>
        <v>91.089108910891099</v>
      </c>
      <c r="M37" s="23">
        <f t="shared" ref="M37:M68" si="9">(F37/$K37)*100</f>
        <v>0.99009900990099009</v>
      </c>
      <c r="N37" s="23">
        <f t="shared" ref="N37:N68" si="10">(G37/$K37)*100</f>
        <v>0.99009900990099009</v>
      </c>
      <c r="O37" s="23">
        <f t="shared" ref="O37:O68" si="11">(H37/$K37)*100</f>
        <v>0</v>
      </c>
      <c r="P37" s="23">
        <f t="shared" ref="P37:P68" si="12">(I37/$K37)*100</f>
        <v>0</v>
      </c>
      <c r="Q37" s="23">
        <f t="shared" ref="Q37:Q68" si="13">(J37/$K37)*100</f>
        <v>6.9306930693069315</v>
      </c>
      <c r="AB37" s="2"/>
    </row>
    <row r="38" spans="1:28" x14ac:dyDescent="0.2">
      <c r="A38" s="21">
        <v>10</v>
      </c>
      <c r="B38" s="21" t="s">
        <v>16</v>
      </c>
      <c r="C38" s="22">
        <v>41793</v>
      </c>
      <c r="D38" s="21">
        <v>4</v>
      </c>
      <c r="E38" s="23">
        <v>122.33333333333333</v>
      </c>
      <c r="F38" s="21">
        <v>5</v>
      </c>
      <c r="G38" s="21"/>
      <c r="H38" s="21"/>
      <c r="I38" s="21"/>
      <c r="J38" s="21">
        <v>69</v>
      </c>
      <c r="K38" s="23">
        <f t="shared" si="7"/>
        <v>196.33333333333331</v>
      </c>
      <c r="L38" s="23">
        <f t="shared" si="8"/>
        <v>62.308998302207129</v>
      </c>
      <c r="M38" s="23">
        <f t="shared" si="9"/>
        <v>2.5466893039049237</v>
      </c>
      <c r="N38" s="23">
        <f t="shared" si="10"/>
        <v>0</v>
      </c>
      <c r="O38" s="23">
        <f t="shared" si="11"/>
        <v>0</v>
      </c>
      <c r="P38" s="23">
        <f t="shared" si="12"/>
        <v>0</v>
      </c>
      <c r="Q38" s="23">
        <f t="shared" si="13"/>
        <v>35.144312393887951</v>
      </c>
      <c r="AB38" s="2"/>
    </row>
    <row r="39" spans="1:28" x14ac:dyDescent="0.2">
      <c r="A39" s="21">
        <v>12</v>
      </c>
      <c r="B39" s="21" t="s">
        <v>16</v>
      </c>
      <c r="C39" s="22">
        <v>41793</v>
      </c>
      <c r="D39" s="21">
        <v>4</v>
      </c>
      <c r="E39" s="23">
        <v>91.333333333333329</v>
      </c>
      <c r="F39" s="21">
        <v>5</v>
      </c>
      <c r="G39" s="21"/>
      <c r="H39" s="21"/>
      <c r="I39" s="21"/>
      <c r="J39" s="21">
        <v>28</v>
      </c>
      <c r="K39" s="23">
        <f t="shared" si="7"/>
        <v>124.33333333333333</v>
      </c>
      <c r="L39" s="23">
        <f t="shared" si="8"/>
        <v>73.458445040214485</v>
      </c>
      <c r="M39" s="23">
        <f t="shared" si="9"/>
        <v>4.0214477211796247</v>
      </c>
      <c r="N39" s="23">
        <f t="shared" si="10"/>
        <v>0</v>
      </c>
      <c r="O39" s="23">
        <f t="shared" si="11"/>
        <v>0</v>
      </c>
      <c r="P39" s="23">
        <f t="shared" si="12"/>
        <v>0</v>
      </c>
      <c r="Q39" s="23">
        <f t="shared" si="13"/>
        <v>22.520107238605899</v>
      </c>
      <c r="AB39" s="2"/>
    </row>
    <row r="40" spans="1:28" x14ac:dyDescent="0.2">
      <c r="A40" s="21">
        <v>15</v>
      </c>
      <c r="B40" s="21" t="s">
        <v>16</v>
      </c>
      <c r="C40" s="22">
        <v>41793</v>
      </c>
      <c r="D40" s="21">
        <v>4</v>
      </c>
      <c r="E40" s="23">
        <v>212.33333333333334</v>
      </c>
      <c r="F40" s="21">
        <v>3</v>
      </c>
      <c r="G40" s="21"/>
      <c r="H40" s="21"/>
      <c r="I40" s="21"/>
      <c r="J40" s="21">
        <v>6</v>
      </c>
      <c r="K40" s="23">
        <f t="shared" si="7"/>
        <v>221.33333333333334</v>
      </c>
      <c r="L40" s="23">
        <f t="shared" si="8"/>
        <v>95.933734939759034</v>
      </c>
      <c r="M40" s="23">
        <f t="shared" si="9"/>
        <v>1.3554216867469879</v>
      </c>
      <c r="N40" s="23">
        <f t="shared" si="10"/>
        <v>0</v>
      </c>
      <c r="O40" s="23">
        <f t="shared" si="11"/>
        <v>0</v>
      </c>
      <c r="P40" s="23">
        <f t="shared" si="12"/>
        <v>0</v>
      </c>
      <c r="Q40" s="23">
        <f t="shared" si="13"/>
        <v>2.7108433734939759</v>
      </c>
      <c r="AB40" s="2"/>
    </row>
    <row r="41" spans="1:28" x14ac:dyDescent="0.2">
      <c r="A41" s="21">
        <v>1</v>
      </c>
      <c r="B41" s="21" t="s">
        <v>16</v>
      </c>
      <c r="C41" s="22">
        <v>41793</v>
      </c>
      <c r="D41" s="21">
        <v>5</v>
      </c>
      <c r="E41" s="23">
        <v>85</v>
      </c>
      <c r="F41" s="21"/>
      <c r="G41" s="21">
        <v>1</v>
      </c>
      <c r="H41" s="21"/>
      <c r="I41" s="21"/>
      <c r="J41" s="21">
        <v>125</v>
      </c>
      <c r="K41" s="23">
        <f t="shared" si="7"/>
        <v>211</v>
      </c>
      <c r="L41" s="23">
        <f t="shared" si="8"/>
        <v>40.284360189573462</v>
      </c>
      <c r="M41" s="23">
        <f t="shared" si="9"/>
        <v>0</v>
      </c>
      <c r="N41" s="23">
        <f t="shared" si="10"/>
        <v>0.47393364928909953</v>
      </c>
      <c r="O41" s="23">
        <f t="shared" si="11"/>
        <v>0</v>
      </c>
      <c r="P41" s="23">
        <f t="shared" si="12"/>
        <v>0</v>
      </c>
      <c r="Q41" s="23">
        <f t="shared" si="13"/>
        <v>59.241706161137444</v>
      </c>
      <c r="AB41" s="2"/>
    </row>
    <row r="42" spans="1:28" x14ac:dyDescent="0.2">
      <c r="A42" s="21">
        <v>2</v>
      </c>
      <c r="B42" s="21" t="s">
        <v>16</v>
      </c>
      <c r="C42" s="22">
        <v>41793</v>
      </c>
      <c r="D42" s="21">
        <v>5</v>
      </c>
      <c r="E42" s="23">
        <v>194.33333333333334</v>
      </c>
      <c r="F42" s="21"/>
      <c r="G42" s="21">
        <v>1</v>
      </c>
      <c r="H42" s="21"/>
      <c r="I42" s="21"/>
      <c r="J42" s="21">
        <v>20</v>
      </c>
      <c r="K42" s="23">
        <f t="shared" si="7"/>
        <v>215.33333333333334</v>
      </c>
      <c r="L42" s="23">
        <f t="shared" si="8"/>
        <v>90.247678018575854</v>
      </c>
      <c r="M42" s="23">
        <f t="shared" si="9"/>
        <v>0</v>
      </c>
      <c r="N42" s="23">
        <f t="shared" si="10"/>
        <v>0.46439628482972134</v>
      </c>
      <c r="O42" s="23">
        <f t="shared" si="11"/>
        <v>0</v>
      </c>
      <c r="P42" s="23">
        <f t="shared" si="12"/>
        <v>0</v>
      </c>
      <c r="Q42" s="23">
        <f t="shared" si="13"/>
        <v>9.2879256965944261</v>
      </c>
      <c r="AB42" s="2"/>
    </row>
    <row r="43" spans="1:28" x14ac:dyDescent="0.2">
      <c r="A43" s="21">
        <v>3</v>
      </c>
      <c r="B43" s="21" t="s">
        <v>16</v>
      </c>
      <c r="C43" s="22">
        <v>41793</v>
      </c>
      <c r="D43" s="21">
        <v>5</v>
      </c>
      <c r="E43" s="23">
        <v>60</v>
      </c>
      <c r="F43" s="21"/>
      <c r="G43" s="21"/>
      <c r="H43" s="21"/>
      <c r="I43" s="21"/>
      <c r="J43" s="21">
        <v>58</v>
      </c>
      <c r="K43" s="23">
        <f t="shared" si="7"/>
        <v>118</v>
      </c>
      <c r="L43" s="23">
        <f t="shared" si="8"/>
        <v>50.847457627118644</v>
      </c>
      <c r="M43" s="23">
        <f t="shared" si="9"/>
        <v>0</v>
      </c>
      <c r="N43" s="23">
        <f t="shared" si="10"/>
        <v>0</v>
      </c>
      <c r="O43" s="23">
        <f t="shared" si="11"/>
        <v>0</v>
      </c>
      <c r="P43" s="23">
        <f t="shared" si="12"/>
        <v>0</v>
      </c>
      <c r="Q43" s="23">
        <f t="shared" si="13"/>
        <v>49.152542372881356</v>
      </c>
      <c r="AB43" s="2"/>
    </row>
    <row r="44" spans="1:28" x14ac:dyDescent="0.2">
      <c r="A44" s="21">
        <v>16</v>
      </c>
      <c r="B44" s="21" t="s">
        <v>16</v>
      </c>
      <c r="C44" s="22">
        <v>41793</v>
      </c>
      <c r="D44" s="21">
        <v>5</v>
      </c>
      <c r="E44" s="23">
        <v>64</v>
      </c>
      <c r="F44" s="21">
        <v>2</v>
      </c>
      <c r="G44" s="21"/>
      <c r="H44" s="21"/>
      <c r="I44" s="21"/>
      <c r="J44" s="21">
        <v>2</v>
      </c>
      <c r="K44" s="23">
        <f t="shared" si="7"/>
        <v>68</v>
      </c>
      <c r="L44" s="23">
        <f t="shared" si="8"/>
        <v>94.117647058823522</v>
      </c>
      <c r="M44" s="23">
        <f t="shared" si="9"/>
        <v>2.9411764705882351</v>
      </c>
      <c r="N44" s="23">
        <f t="shared" si="10"/>
        <v>0</v>
      </c>
      <c r="O44" s="23">
        <f t="shared" si="11"/>
        <v>0</v>
      </c>
      <c r="P44" s="23">
        <f t="shared" si="12"/>
        <v>0</v>
      </c>
      <c r="Q44" s="23">
        <f t="shared" si="13"/>
        <v>2.9411764705882351</v>
      </c>
      <c r="AB44" s="2"/>
    </row>
    <row r="45" spans="1:28" x14ac:dyDescent="0.2">
      <c r="A45" s="21">
        <v>9</v>
      </c>
      <c r="B45" s="21" t="s">
        <v>16</v>
      </c>
      <c r="C45" s="22">
        <v>41793</v>
      </c>
      <c r="D45" s="21">
        <v>6</v>
      </c>
      <c r="E45" s="23">
        <v>47.666666666666664</v>
      </c>
      <c r="F45" s="21"/>
      <c r="G45" s="21"/>
      <c r="H45" s="21"/>
      <c r="I45" s="21"/>
      <c r="J45" s="21">
        <v>39</v>
      </c>
      <c r="K45" s="23">
        <f t="shared" si="7"/>
        <v>86.666666666666657</v>
      </c>
      <c r="L45" s="23">
        <f t="shared" si="8"/>
        <v>55.000000000000007</v>
      </c>
      <c r="M45" s="23">
        <f t="shared" si="9"/>
        <v>0</v>
      </c>
      <c r="N45" s="23">
        <f t="shared" si="10"/>
        <v>0</v>
      </c>
      <c r="O45" s="23">
        <f t="shared" si="11"/>
        <v>0</v>
      </c>
      <c r="P45" s="23">
        <f t="shared" si="12"/>
        <v>0</v>
      </c>
      <c r="Q45" s="23">
        <f t="shared" si="13"/>
        <v>45.000000000000007</v>
      </c>
      <c r="AB45" s="2"/>
    </row>
    <row r="46" spans="1:28" x14ac:dyDescent="0.2">
      <c r="A46" s="21">
        <v>24</v>
      </c>
      <c r="B46" s="21" t="s">
        <v>16</v>
      </c>
      <c r="C46" s="22">
        <v>41793</v>
      </c>
      <c r="D46" s="21">
        <v>6.5</v>
      </c>
      <c r="E46" s="23">
        <v>146.33333333333334</v>
      </c>
      <c r="F46" s="21"/>
      <c r="G46" s="21"/>
      <c r="H46" s="21"/>
      <c r="I46" s="21"/>
      <c r="J46" s="21">
        <v>24</v>
      </c>
      <c r="K46" s="23">
        <f t="shared" si="7"/>
        <v>170.33333333333334</v>
      </c>
      <c r="L46" s="23">
        <f t="shared" si="8"/>
        <v>85.909980430528378</v>
      </c>
      <c r="M46" s="23">
        <f t="shared" si="9"/>
        <v>0</v>
      </c>
      <c r="N46" s="23">
        <f t="shared" si="10"/>
        <v>0</v>
      </c>
      <c r="O46" s="23">
        <f t="shared" si="11"/>
        <v>0</v>
      </c>
      <c r="P46" s="23">
        <f t="shared" si="12"/>
        <v>0</v>
      </c>
      <c r="Q46" s="23">
        <f t="shared" si="13"/>
        <v>14.090019569471623</v>
      </c>
      <c r="R46" s="2"/>
      <c r="S46" s="11"/>
      <c r="T46" s="11"/>
      <c r="U46" s="11"/>
      <c r="V46" s="11"/>
      <c r="W46" s="11"/>
      <c r="X46" s="11"/>
      <c r="AB46" s="2"/>
    </row>
    <row r="47" spans="1:28" x14ac:dyDescent="0.2">
      <c r="A47" s="24">
        <v>56</v>
      </c>
      <c r="B47" s="24" t="s">
        <v>21</v>
      </c>
      <c r="C47" s="25">
        <v>41823</v>
      </c>
      <c r="D47" s="24">
        <v>2.5</v>
      </c>
      <c r="E47" s="26">
        <v>18.666666666666668</v>
      </c>
      <c r="F47" s="24"/>
      <c r="G47" s="24"/>
      <c r="H47" s="24"/>
      <c r="I47" s="24"/>
      <c r="J47" s="24"/>
      <c r="K47" s="26">
        <f t="shared" si="7"/>
        <v>18.666666666666668</v>
      </c>
      <c r="L47" s="26">
        <f t="shared" si="8"/>
        <v>100</v>
      </c>
      <c r="M47" s="26">
        <f t="shared" si="9"/>
        <v>0</v>
      </c>
      <c r="N47" s="26">
        <f t="shared" si="10"/>
        <v>0</v>
      </c>
      <c r="O47" s="26">
        <f t="shared" si="11"/>
        <v>0</v>
      </c>
      <c r="P47" s="26">
        <f t="shared" si="12"/>
        <v>0</v>
      </c>
      <c r="Q47" s="26">
        <f t="shared" si="13"/>
        <v>0</v>
      </c>
      <c r="R47" s="2">
        <f>AVERAGE(D47:D59)</f>
        <v>3.5769230769230771</v>
      </c>
      <c r="AB47" s="2"/>
    </row>
    <row r="48" spans="1:28" x14ac:dyDescent="0.2">
      <c r="A48" s="24">
        <v>58</v>
      </c>
      <c r="B48" s="24" t="s">
        <v>21</v>
      </c>
      <c r="C48" s="25">
        <v>41823</v>
      </c>
      <c r="D48" s="24">
        <v>2.5</v>
      </c>
      <c r="E48" s="26">
        <v>15.333333333333334</v>
      </c>
      <c r="F48" s="24">
        <v>7</v>
      </c>
      <c r="G48" s="24"/>
      <c r="H48" s="24"/>
      <c r="I48" s="24"/>
      <c r="J48" s="24">
        <v>1</v>
      </c>
      <c r="K48" s="26">
        <f t="shared" si="7"/>
        <v>23.333333333333336</v>
      </c>
      <c r="L48" s="26">
        <f t="shared" si="8"/>
        <v>65.714285714285708</v>
      </c>
      <c r="M48" s="26">
        <f t="shared" si="9"/>
        <v>30</v>
      </c>
      <c r="N48" s="26">
        <f t="shared" si="10"/>
        <v>0</v>
      </c>
      <c r="O48" s="26">
        <f t="shared" si="11"/>
        <v>0</v>
      </c>
      <c r="P48" s="26">
        <f t="shared" si="12"/>
        <v>0</v>
      </c>
      <c r="Q48" s="26">
        <f t="shared" si="13"/>
        <v>4.2857142857142847</v>
      </c>
      <c r="AB48" s="2"/>
    </row>
    <row r="49" spans="1:28" x14ac:dyDescent="0.2">
      <c r="A49" s="24">
        <v>59</v>
      </c>
      <c r="B49" s="24" t="s">
        <v>21</v>
      </c>
      <c r="C49" s="25">
        <v>41823</v>
      </c>
      <c r="D49" s="24">
        <v>3</v>
      </c>
      <c r="E49" s="26">
        <v>63.666666666666664</v>
      </c>
      <c r="F49" s="24">
        <v>2</v>
      </c>
      <c r="G49" s="24"/>
      <c r="H49" s="24"/>
      <c r="I49" s="24"/>
      <c r="J49" s="24"/>
      <c r="K49" s="26">
        <f t="shared" si="7"/>
        <v>65.666666666666657</v>
      </c>
      <c r="L49" s="26">
        <f t="shared" si="8"/>
        <v>96.954314720812192</v>
      </c>
      <c r="M49" s="26">
        <f t="shared" si="9"/>
        <v>3.0456852791878175</v>
      </c>
      <c r="N49" s="26">
        <f t="shared" si="10"/>
        <v>0</v>
      </c>
      <c r="O49" s="26">
        <f t="shared" si="11"/>
        <v>0</v>
      </c>
      <c r="P49" s="26">
        <f t="shared" si="12"/>
        <v>0</v>
      </c>
      <c r="Q49" s="26">
        <f t="shared" si="13"/>
        <v>0</v>
      </c>
      <c r="AB49" s="2"/>
    </row>
    <row r="50" spans="1:28" x14ac:dyDescent="0.2">
      <c r="A50" s="24">
        <v>60</v>
      </c>
      <c r="B50" s="24" t="s">
        <v>21</v>
      </c>
      <c r="C50" s="25">
        <v>41823</v>
      </c>
      <c r="D50" s="24">
        <v>3</v>
      </c>
      <c r="E50" s="26">
        <v>59.666666666666664</v>
      </c>
      <c r="F50" s="24"/>
      <c r="G50" s="24"/>
      <c r="H50" s="24"/>
      <c r="I50" s="24"/>
      <c r="J50" s="24">
        <v>2</v>
      </c>
      <c r="K50" s="26">
        <f t="shared" si="7"/>
        <v>61.666666666666664</v>
      </c>
      <c r="L50" s="26">
        <f t="shared" si="8"/>
        <v>96.756756756756758</v>
      </c>
      <c r="M50" s="26">
        <f t="shared" si="9"/>
        <v>0</v>
      </c>
      <c r="N50" s="26">
        <f t="shared" si="10"/>
        <v>0</v>
      </c>
      <c r="O50" s="26">
        <f t="shared" si="11"/>
        <v>0</v>
      </c>
      <c r="P50" s="26">
        <f t="shared" si="12"/>
        <v>0</v>
      </c>
      <c r="Q50" s="26">
        <f t="shared" si="13"/>
        <v>3.2432432432432434</v>
      </c>
      <c r="AB50" s="2"/>
    </row>
    <row r="51" spans="1:28" x14ac:dyDescent="0.2">
      <c r="A51" s="24">
        <v>61</v>
      </c>
      <c r="B51" s="24" t="s">
        <v>21</v>
      </c>
      <c r="C51" s="25">
        <v>41823</v>
      </c>
      <c r="D51" s="24">
        <v>3</v>
      </c>
      <c r="E51" s="26">
        <v>113</v>
      </c>
      <c r="F51" s="24"/>
      <c r="G51" s="24"/>
      <c r="H51" s="24"/>
      <c r="I51" s="24"/>
      <c r="J51" s="24">
        <v>1</v>
      </c>
      <c r="K51" s="26">
        <f t="shared" si="7"/>
        <v>114</v>
      </c>
      <c r="L51" s="26">
        <f t="shared" si="8"/>
        <v>99.122807017543863</v>
      </c>
      <c r="M51" s="26">
        <f t="shared" si="9"/>
        <v>0</v>
      </c>
      <c r="N51" s="26">
        <f t="shared" si="10"/>
        <v>0</v>
      </c>
      <c r="O51" s="26">
        <f t="shared" si="11"/>
        <v>0</v>
      </c>
      <c r="P51" s="26">
        <f t="shared" si="12"/>
        <v>0</v>
      </c>
      <c r="Q51" s="26">
        <f t="shared" si="13"/>
        <v>0.8771929824561403</v>
      </c>
      <c r="AB51" s="2"/>
    </row>
    <row r="52" spans="1:28" x14ac:dyDescent="0.2">
      <c r="A52" s="24">
        <v>62</v>
      </c>
      <c r="B52" s="24" t="s">
        <v>21</v>
      </c>
      <c r="C52" s="25">
        <v>41823</v>
      </c>
      <c r="D52" s="24">
        <v>3</v>
      </c>
      <c r="E52" s="26">
        <v>47.666666666666664</v>
      </c>
      <c r="F52" s="24"/>
      <c r="G52" s="24"/>
      <c r="H52" s="24"/>
      <c r="I52" s="24"/>
      <c r="J52" s="24">
        <v>1</v>
      </c>
      <c r="K52" s="26">
        <f t="shared" si="7"/>
        <v>48.666666666666664</v>
      </c>
      <c r="L52" s="26">
        <f t="shared" si="8"/>
        <v>97.945205479452056</v>
      </c>
      <c r="M52" s="26">
        <f t="shared" si="9"/>
        <v>0</v>
      </c>
      <c r="N52" s="26">
        <f t="shared" si="10"/>
        <v>0</v>
      </c>
      <c r="O52" s="26">
        <f t="shared" si="11"/>
        <v>0</v>
      </c>
      <c r="P52" s="26">
        <f t="shared" si="12"/>
        <v>0</v>
      </c>
      <c r="Q52" s="26">
        <f t="shared" si="13"/>
        <v>2.0547945205479454</v>
      </c>
      <c r="AB52" s="2"/>
    </row>
    <row r="53" spans="1:28" x14ac:dyDescent="0.2">
      <c r="A53" s="24">
        <v>63</v>
      </c>
      <c r="B53" s="24" t="s">
        <v>21</v>
      </c>
      <c r="C53" s="25">
        <v>41823</v>
      </c>
      <c r="D53" s="24">
        <v>3.5</v>
      </c>
      <c r="E53" s="26">
        <v>113.66666666666667</v>
      </c>
      <c r="F53" s="24">
        <v>2</v>
      </c>
      <c r="G53" s="24">
        <v>1</v>
      </c>
      <c r="H53" s="24"/>
      <c r="I53" s="24"/>
      <c r="J53" s="24">
        <v>4</v>
      </c>
      <c r="K53" s="26">
        <f t="shared" si="7"/>
        <v>120.66666666666667</v>
      </c>
      <c r="L53" s="26">
        <f t="shared" si="8"/>
        <v>94.198895027624303</v>
      </c>
      <c r="M53" s="26">
        <f t="shared" si="9"/>
        <v>1.6574585635359116</v>
      </c>
      <c r="N53" s="26">
        <f t="shared" si="10"/>
        <v>0.82872928176795579</v>
      </c>
      <c r="O53" s="26">
        <f t="shared" si="11"/>
        <v>0</v>
      </c>
      <c r="P53" s="26">
        <f t="shared" si="12"/>
        <v>0</v>
      </c>
      <c r="Q53" s="26">
        <f t="shared" si="13"/>
        <v>3.3149171270718232</v>
      </c>
      <c r="AB53" s="2"/>
    </row>
    <row r="54" spans="1:28" x14ac:dyDescent="0.2">
      <c r="A54" s="24">
        <v>64</v>
      </c>
      <c r="B54" s="24" t="s">
        <v>21</v>
      </c>
      <c r="C54" s="25">
        <v>41823</v>
      </c>
      <c r="D54" s="24">
        <v>4</v>
      </c>
      <c r="E54" s="26">
        <v>69.333333333333329</v>
      </c>
      <c r="F54" s="24">
        <v>6</v>
      </c>
      <c r="G54" s="24">
        <v>1</v>
      </c>
      <c r="H54" s="24"/>
      <c r="I54" s="24"/>
      <c r="J54" s="24">
        <v>1</v>
      </c>
      <c r="K54" s="26">
        <f t="shared" si="7"/>
        <v>77.333333333333329</v>
      </c>
      <c r="L54" s="26">
        <f t="shared" si="8"/>
        <v>89.65517241379311</v>
      </c>
      <c r="M54" s="26">
        <f t="shared" si="9"/>
        <v>7.7586206896551726</v>
      </c>
      <c r="N54" s="26">
        <f t="shared" si="10"/>
        <v>1.2931034482758623</v>
      </c>
      <c r="O54" s="26">
        <f t="shared" si="11"/>
        <v>0</v>
      </c>
      <c r="P54" s="26">
        <f t="shared" si="12"/>
        <v>0</v>
      </c>
      <c r="Q54" s="26">
        <f t="shared" si="13"/>
        <v>1.2931034482758623</v>
      </c>
      <c r="AB54" s="2"/>
    </row>
    <row r="55" spans="1:28" x14ac:dyDescent="0.2">
      <c r="A55" s="24">
        <v>65</v>
      </c>
      <c r="B55" s="24" t="s">
        <v>21</v>
      </c>
      <c r="C55" s="25">
        <v>41823</v>
      </c>
      <c r="D55" s="24">
        <v>4</v>
      </c>
      <c r="E55" s="26">
        <v>53</v>
      </c>
      <c r="F55" s="24">
        <v>2</v>
      </c>
      <c r="G55" s="24"/>
      <c r="H55" s="24"/>
      <c r="I55" s="24"/>
      <c r="J55" s="24">
        <v>2</v>
      </c>
      <c r="K55" s="26">
        <f t="shared" si="7"/>
        <v>57</v>
      </c>
      <c r="L55" s="26">
        <f t="shared" si="8"/>
        <v>92.982456140350877</v>
      </c>
      <c r="M55" s="26">
        <f t="shared" si="9"/>
        <v>3.5087719298245612</v>
      </c>
      <c r="N55" s="26">
        <f t="shared" si="10"/>
        <v>0</v>
      </c>
      <c r="O55" s="26">
        <f t="shared" si="11"/>
        <v>0</v>
      </c>
      <c r="P55" s="26">
        <f t="shared" si="12"/>
        <v>0</v>
      </c>
      <c r="Q55" s="26">
        <f t="shared" si="13"/>
        <v>3.5087719298245612</v>
      </c>
      <c r="AB55" s="2"/>
    </row>
    <row r="56" spans="1:28" x14ac:dyDescent="0.2">
      <c r="A56" s="24">
        <v>66</v>
      </c>
      <c r="B56" s="24" t="s">
        <v>21</v>
      </c>
      <c r="C56" s="25">
        <v>41823</v>
      </c>
      <c r="D56" s="24">
        <v>4</v>
      </c>
      <c r="E56" s="26">
        <v>31.666666666666668</v>
      </c>
      <c r="F56" s="24"/>
      <c r="G56" s="24"/>
      <c r="H56" s="24"/>
      <c r="I56" s="24"/>
      <c r="J56" s="24">
        <v>1</v>
      </c>
      <c r="K56" s="26">
        <f t="shared" si="7"/>
        <v>32.666666666666671</v>
      </c>
      <c r="L56" s="26">
        <f t="shared" si="8"/>
        <v>96.938775510204067</v>
      </c>
      <c r="M56" s="26">
        <f t="shared" si="9"/>
        <v>0</v>
      </c>
      <c r="N56" s="26">
        <f t="shared" si="10"/>
        <v>0</v>
      </c>
      <c r="O56" s="26">
        <f t="shared" si="11"/>
        <v>0</v>
      </c>
      <c r="P56" s="26">
        <f t="shared" si="12"/>
        <v>0</v>
      </c>
      <c r="Q56" s="26">
        <f t="shared" si="13"/>
        <v>3.0612244897959178</v>
      </c>
      <c r="AB56" s="2"/>
    </row>
    <row r="57" spans="1:28" x14ac:dyDescent="0.2">
      <c r="A57" s="24">
        <v>78</v>
      </c>
      <c r="B57" s="24" t="s">
        <v>21</v>
      </c>
      <c r="C57" s="25">
        <v>41834</v>
      </c>
      <c r="D57" s="24">
        <v>4</v>
      </c>
      <c r="E57" s="26">
        <v>15</v>
      </c>
      <c r="F57" s="24">
        <v>2</v>
      </c>
      <c r="G57" s="24"/>
      <c r="H57" s="24"/>
      <c r="I57" s="24"/>
      <c r="J57" s="24">
        <v>11</v>
      </c>
      <c r="K57" s="26">
        <f t="shared" si="7"/>
        <v>28</v>
      </c>
      <c r="L57" s="26">
        <f t="shared" si="8"/>
        <v>53.571428571428569</v>
      </c>
      <c r="M57" s="26">
        <f t="shared" si="9"/>
        <v>7.1428571428571423</v>
      </c>
      <c r="N57" s="26">
        <f t="shared" si="10"/>
        <v>0</v>
      </c>
      <c r="O57" s="26">
        <f t="shared" si="11"/>
        <v>0</v>
      </c>
      <c r="P57" s="26">
        <f t="shared" si="12"/>
        <v>0</v>
      </c>
      <c r="Q57" s="26">
        <f t="shared" si="13"/>
        <v>39.285714285714285</v>
      </c>
      <c r="AB57" s="2"/>
    </row>
    <row r="58" spans="1:28" x14ac:dyDescent="0.2">
      <c r="A58" s="24">
        <v>57</v>
      </c>
      <c r="B58" s="24" t="s">
        <v>21</v>
      </c>
      <c r="C58" s="25">
        <v>41823</v>
      </c>
      <c r="D58" s="24">
        <v>5</v>
      </c>
      <c r="E58" s="26">
        <v>11.333333333333334</v>
      </c>
      <c r="F58" s="24"/>
      <c r="G58" s="24"/>
      <c r="H58" s="24"/>
      <c r="I58" s="24"/>
      <c r="J58" s="24"/>
      <c r="K58" s="26">
        <f t="shared" si="7"/>
        <v>11.333333333333334</v>
      </c>
      <c r="L58" s="26">
        <f t="shared" si="8"/>
        <v>100</v>
      </c>
      <c r="M58" s="26">
        <f t="shared" si="9"/>
        <v>0</v>
      </c>
      <c r="N58" s="26">
        <f t="shared" si="10"/>
        <v>0</v>
      </c>
      <c r="O58" s="26">
        <f t="shared" si="11"/>
        <v>0</v>
      </c>
      <c r="P58" s="26">
        <f t="shared" si="12"/>
        <v>0</v>
      </c>
      <c r="Q58" s="26">
        <f t="shared" si="13"/>
        <v>0</v>
      </c>
      <c r="AB58" s="2"/>
    </row>
    <row r="59" spans="1:28" x14ac:dyDescent="0.2">
      <c r="A59" s="24">
        <v>67</v>
      </c>
      <c r="B59" s="24" t="s">
        <v>21</v>
      </c>
      <c r="C59" s="25">
        <v>41823</v>
      </c>
      <c r="D59" s="24">
        <v>5</v>
      </c>
      <c r="E59" s="26">
        <v>50</v>
      </c>
      <c r="F59" s="24"/>
      <c r="G59" s="24"/>
      <c r="H59" s="24"/>
      <c r="I59" s="24"/>
      <c r="J59" s="24">
        <v>4</v>
      </c>
      <c r="K59" s="26">
        <f t="shared" si="7"/>
        <v>54</v>
      </c>
      <c r="L59" s="26">
        <f t="shared" si="8"/>
        <v>92.592592592592595</v>
      </c>
      <c r="M59" s="26">
        <f t="shared" si="9"/>
        <v>0</v>
      </c>
      <c r="N59" s="26">
        <f t="shared" si="10"/>
        <v>0</v>
      </c>
      <c r="O59" s="26">
        <f t="shared" si="11"/>
        <v>0</v>
      </c>
      <c r="P59" s="26">
        <f t="shared" si="12"/>
        <v>0</v>
      </c>
      <c r="Q59" s="26">
        <f t="shared" si="13"/>
        <v>7.4074074074074066</v>
      </c>
      <c r="R59" s="2"/>
      <c r="S59" s="11"/>
      <c r="T59" s="11"/>
      <c r="U59" s="11"/>
      <c r="V59" s="11"/>
      <c r="W59" s="11"/>
      <c r="X59" s="11"/>
      <c r="AB59" s="2"/>
    </row>
    <row r="60" spans="1:28" x14ac:dyDescent="0.2">
      <c r="A60" s="27">
        <v>68</v>
      </c>
      <c r="B60" s="27" t="s">
        <v>22</v>
      </c>
      <c r="C60" s="28">
        <v>41823</v>
      </c>
      <c r="D60" s="27">
        <v>2</v>
      </c>
      <c r="E60" s="29">
        <v>12</v>
      </c>
      <c r="F60" s="27"/>
      <c r="G60" s="27">
        <v>1</v>
      </c>
      <c r="H60" s="27"/>
      <c r="I60" s="27"/>
      <c r="J60" s="27"/>
      <c r="K60" s="29">
        <f t="shared" si="7"/>
        <v>13</v>
      </c>
      <c r="L60" s="29">
        <f t="shared" si="8"/>
        <v>92.307692307692307</v>
      </c>
      <c r="M60" s="29">
        <f t="shared" si="9"/>
        <v>0</v>
      </c>
      <c r="N60" s="29">
        <f t="shared" si="10"/>
        <v>7.6923076923076925</v>
      </c>
      <c r="O60" s="29">
        <f t="shared" si="11"/>
        <v>0</v>
      </c>
      <c r="P60" s="29">
        <f t="shared" si="12"/>
        <v>0</v>
      </c>
      <c r="Q60" s="29">
        <f t="shared" si="13"/>
        <v>0</v>
      </c>
      <c r="R60" s="3">
        <f>AVERAGE(D60:D69)</f>
        <v>3.4</v>
      </c>
      <c r="AB60" s="2"/>
    </row>
    <row r="61" spans="1:28" x14ac:dyDescent="0.2">
      <c r="A61" s="27">
        <v>69</v>
      </c>
      <c r="B61" s="27" t="s">
        <v>22</v>
      </c>
      <c r="C61" s="28">
        <v>41823</v>
      </c>
      <c r="D61" s="27">
        <v>3</v>
      </c>
      <c r="E61" s="29">
        <v>9</v>
      </c>
      <c r="F61" s="27">
        <v>24</v>
      </c>
      <c r="G61" s="27">
        <v>1</v>
      </c>
      <c r="H61" s="27"/>
      <c r="I61" s="27"/>
      <c r="J61" s="27"/>
      <c r="K61" s="29">
        <f t="shared" si="7"/>
        <v>34</v>
      </c>
      <c r="L61" s="29">
        <f t="shared" si="8"/>
        <v>26.47058823529412</v>
      </c>
      <c r="M61" s="29">
        <f t="shared" si="9"/>
        <v>70.588235294117652</v>
      </c>
      <c r="N61" s="29">
        <f t="shared" si="10"/>
        <v>2.9411764705882351</v>
      </c>
      <c r="O61" s="29">
        <f t="shared" si="11"/>
        <v>0</v>
      </c>
      <c r="P61" s="29">
        <f t="shared" si="12"/>
        <v>0</v>
      </c>
      <c r="Q61" s="29">
        <f t="shared" si="13"/>
        <v>0</v>
      </c>
      <c r="AB61" s="2"/>
    </row>
    <row r="62" spans="1:28" x14ac:dyDescent="0.2">
      <c r="A62" s="27">
        <v>70</v>
      </c>
      <c r="B62" s="27" t="s">
        <v>22</v>
      </c>
      <c r="C62" s="28">
        <v>41823</v>
      </c>
      <c r="D62" s="27">
        <v>3</v>
      </c>
      <c r="E62" s="29">
        <v>5</v>
      </c>
      <c r="F62" s="27">
        <v>2</v>
      </c>
      <c r="G62" s="27">
        <v>1</v>
      </c>
      <c r="H62" s="27"/>
      <c r="I62" s="27"/>
      <c r="J62" s="27"/>
      <c r="K62" s="29">
        <f t="shared" si="7"/>
        <v>8</v>
      </c>
      <c r="L62" s="29">
        <f t="shared" si="8"/>
        <v>62.5</v>
      </c>
      <c r="M62" s="29">
        <f t="shared" si="9"/>
        <v>25</v>
      </c>
      <c r="N62" s="29">
        <f t="shared" si="10"/>
        <v>12.5</v>
      </c>
      <c r="O62" s="29">
        <f t="shared" si="11"/>
        <v>0</v>
      </c>
      <c r="P62" s="29">
        <f t="shared" si="12"/>
        <v>0</v>
      </c>
      <c r="Q62" s="29">
        <f t="shared" si="13"/>
        <v>0</v>
      </c>
      <c r="AB62" s="2"/>
    </row>
    <row r="63" spans="1:28" x14ac:dyDescent="0.2">
      <c r="A63" s="27">
        <v>71</v>
      </c>
      <c r="B63" s="27" t="s">
        <v>22</v>
      </c>
      <c r="C63" s="28">
        <v>41834</v>
      </c>
      <c r="D63" s="27">
        <v>3</v>
      </c>
      <c r="E63" s="29">
        <v>16</v>
      </c>
      <c r="F63" s="27">
        <v>5</v>
      </c>
      <c r="G63" s="27"/>
      <c r="H63" s="27">
        <v>1</v>
      </c>
      <c r="I63" s="27"/>
      <c r="J63" s="27"/>
      <c r="K63" s="29">
        <f t="shared" si="7"/>
        <v>22</v>
      </c>
      <c r="L63" s="29">
        <f t="shared" si="8"/>
        <v>72.727272727272734</v>
      </c>
      <c r="M63" s="29">
        <f t="shared" si="9"/>
        <v>22.727272727272727</v>
      </c>
      <c r="N63" s="29">
        <f t="shared" si="10"/>
        <v>0</v>
      </c>
      <c r="O63" s="29">
        <f t="shared" si="11"/>
        <v>4.5454545454545459</v>
      </c>
      <c r="P63" s="29">
        <f t="shared" si="12"/>
        <v>0</v>
      </c>
      <c r="Q63" s="29">
        <f t="shared" si="13"/>
        <v>0</v>
      </c>
      <c r="AB63" s="2"/>
    </row>
    <row r="64" spans="1:28" x14ac:dyDescent="0.2">
      <c r="A64" s="27">
        <v>77</v>
      </c>
      <c r="B64" s="27" t="s">
        <v>22</v>
      </c>
      <c r="C64" s="28">
        <v>41834</v>
      </c>
      <c r="D64" s="27">
        <v>3</v>
      </c>
      <c r="E64" s="29">
        <v>8.3333333333333339</v>
      </c>
      <c r="F64" s="27">
        <v>1</v>
      </c>
      <c r="G64" s="27"/>
      <c r="H64" s="27"/>
      <c r="I64" s="27">
        <v>1</v>
      </c>
      <c r="J64" s="27">
        <v>4</v>
      </c>
      <c r="K64" s="29">
        <f t="shared" si="7"/>
        <v>14.333333333333334</v>
      </c>
      <c r="L64" s="29">
        <f t="shared" si="8"/>
        <v>58.139534883720934</v>
      </c>
      <c r="M64" s="29">
        <f t="shared" si="9"/>
        <v>6.9767441860465116</v>
      </c>
      <c r="N64" s="29">
        <f t="shared" si="10"/>
        <v>0</v>
      </c>
      <c r="O64" s="29">
        <f t="shared" si="11"/>
        <v>0</v>
      </c>
      <c r="P64" s="29">
        <f t="shared" si="12"/>
        <v>6.9767441860465116</v>
      </c>
      <c r="Q64" s="29">
        <f t="shared" si="13"/>
        <v>27.906976744186046</v>
      </c>
      <c r="AB64" s="2"/>
    </row>
    <row r="65" spans="1:28" x14ac:dyDescent="0.2">
      <c r="A65" s="27">
        <v>72</v>
      </c>
      <c r="B65" s="27" t="s">
        <v>22</v>
      </c>
      <c r="C65" s="28">
        <v>41834</v>
      </c>
      <c r="D65" s="27">
        <v>4</v>
      </c>
      <c r="E65" s="29">
        <v>7.333333333333333</v>
      </c>
      <c r="F65" s="27">
        <v>9</v>
      </c>
      <c r="G65" s="27"/>
      <c r="H65" s="27"/>
      <c r="I65" s="27"/>
      <c r="J65" s="27">
        <v>1</v>
      </c>
      <c r="K65" s="29">
        <f t="shared" si="7"/>
        <v>17.333333333333332</v>
      </c>
      <c r="L65" s="29">
        <f t="shared" si="8"/>
        <v>42.307692307692307</v>
      </c>
      <c r="M65" s="29">
        <f t="shared" si="9"/>
        <v>51.923076923076927</v>
      </c>
      <c r="N65" s="29">
        <f t="shared" si="10"/>
        <v>0</v>
      </c>
      <c r="O65" s="29">
        <f t="shared" si="11"/>
        <v>0</v>
      </c>
      <c r="P65" s="29">
        <f t="shared" si="12"/>
        <v>0</v>
      </c>
      <c r="Q65" s="29">
        <f t="shared" si="13"/>
        <v>5.7692307692307692</v>
      </c>
      <c r="AB65" s="2"/>
    </row>
    <row r="66" spans="1:28" x14ac:dyDescent="0.2">
      <c r="A66" s="27">
        <v>73</v>
      </c>
      <c r="B66" s="27" t="s">
        <v>22</v>
      </c>
      <c r="C66" s="28">
        <v>41834</v>
      </c>
      <c r="D66" s="27">
        <v>4</v>
      </c>
      <c r="E66" s="29">
        <v>6</v>
      </c>
      <c r="F66" s="27">
        <v>1</v>
      </c>
      <c r="G66" s="27">
        <v>1</v>
      </c>
      <c r="H66" s="27">
        <v>1</v>
      </c>
      <c r="I66" s="27">
        <v>1</v>
      </c>
      <c r="J66" s="27">
        <v>4</v>
      </c>
      <c r="K66" s="29">
        <f t="shared" si="7"/>
        <v>14</v>
      </c>
      <c r="L66" s="29">
        <f t="shared" si="8"/>
        <v>42.857142857142854</v>
      </c>
      <c r="M66" s="29">
        <f t="shared" si="9"/>
        <v>7.1428571428571423</v>
      </c>
      <c r="N66" s="29">
        <f t="shared" si="10"/>
        <v>7.1428571428571423</v>
      </c>
      <c r="O66" s="29">
        <f t="shared" si="11"/>
        <v>7.1428571428571423</v>
      </c>
      <c r="P66" s="29">
        <f t="shared" si="12"/>
        <v>7.1428571428571423</v>
      </c>
      <c r="Q66" s="29">
        <f t="shared" si="13"/>
        <v>28.571428571428569</v>
      </c>
      <c r="AB66" s="2"/>
    </row>
    <row r="67" spans="1:28" x14ac:dyDescent="0.2">
      <c r="A67" s="27">
        <v>74</v>
      </c>
      <c r="B67" s="27" t="s">
        <v>22</v>
      </c>
      <c r="C67" s="28">
        <v>41834</v>
      </c>
      <c r="D67" s="27">
        <v>4</v>
      </c>
      <c r="E67" s="29">
        <v>10</v>
      </c>
      <c r="F67" s="27"/>
      <c r="G67" s="27"/>
      <c r="H67" s="27"/>
      <c r="I67" s="27"/>
      <c r="J67" s="27">
        <v>2</v>
      </c>
      <c r="K67" s="29">
        <f t="shared" si="7"/>
        <v>12</v>
      </c>
      <c r="L67" s="29">
        <f t="shared" si="8"/>
        <v>83.333333333333343</v>
      </c>
      <c r="M67" s="29">
        <f t="shared" si="9"/>
        <v>0</v>
      </c>
      <c r="N67" s="29">
        <f t="shared" si="10"/>
        <v>0</v>
      </c>
      <c r="O67" s="29">
        <f t="shared" si="11"/>
        <v>0</v>
      </c>
      <c r="P67" s="29">
        <f t="shared" si="12"/>
        <v>0</v>
      </c>
      <c r="Q67" s="29">
        <f t="shared" si="13"/>
        <v>16.666666666666664</v>
      </c>
      <c r="AB67" s="2"/>
    </row>
    <row r="68" spans="1:28" x14ac:dyDescent="0.2">
      <c r="A68" s="27">
        <v>75</v>
      </c>
      <c r="B68" s="27" t="s">
        <v>22</v>
      </c>
      <c r="C68" s="28">
        <v>41834</v>
      </c>
      <c r="D68" s="27">
        <v>4</v>
      </c>
      <c r="E68" s="29">
        <v>17.333333333333332</v>
      </c>
      <c r="F68" s="27">
        <v>3</v>
      </c>
      <c r="G68" s="27">
        <v>1</v>
      </c>
      <c r="H68" s="27">
        <v>1</v>
      </c>
      <c r="I68" s="27"/>
      <c r="J68" s="27">
        <v>2</v>
      </c>
      <c r="K68" s="29">
        <f t="shared" si="7"/>
        <v>24.333333333333332</v>
      </c>
      <c r="L68" s="29">
        <f t="shared" si="8"/>
        <v>71.232876712328761</v>
      </c>
      <c r="M68" s="29">
        <f t="shared" si="9"/>
        <v>12.328767123287673</v>
      </c>
      <c r="N68" s="29">
        <f t="shared" si="10"/>
        <v>4.1095890410958908</v>
      </c>
      <c r="O68" s="29">
        <f t="shared" si="11"/>
        <v>4.1095890410958908</v>
      </c>
      <c r="P68" s="29">
        <f t="shared" si="12"/>
        <v>0</v>
      </c>
      <c r="Q68" s="29">
        <f t="shared" si="13"/>
        <v>8.2191780821917817</v>
      </c>
      <c r="AB68" s="2"/>
    </row>
    <row r="69" spans="1:28" x14ac:dyDescent="0.2">
      <c r="A69" s="27">
        <v>76</v>
      </c>
      <c r="B69" s="27" t="s">
        <v>22</v>
      </c>
      <c r="C69" s="28">
        <v>41834</v>
      </c>
      <c r="D69" s="27">
        <v>4</v>
      </c>
      <c r="E69" s="29">
        <v>8.3333333333333339</v>
      </c>
      <c r="F69" s="27">
        <v>22</v>
      </c>
      <c r="G69" s="27"/>
      <c r="H69" s="27">
        <v>1</v>
      </c>
      <c r="I69" s="27">
        <v>1</v>
      </c>
      <c r="J69" s="27">
        <v>1</v>
      </c>
      <c r="K69" s="29">
        <f t="shared" ref="K69:K100" si="14">SUM(E69:J69)</f>
        <v>33.333333333333336</v>
      </c>
      <c r="L69" s="29">
        <f t="shared" ref="L69:L100" si="15">(E69/$K69)*100</f>
        <v>25</v>
      </c>
      <c r="M69" s="29">
        <f t="shared" ref="M69:M100" si="16">(F69/$K69)*100</f>
        <v>65.999999999999986</v>
      </c>
      <c r="N69" s="29">
        <f t="shared" ref="N69:N100" si="17">(G69/$K69)*100</f>
        <v>0</v>
      </c>
      <c r="O69" s="29">
        <f t="shared" ref="O69:O100" si="18">(H69/$K69)*100</f>
        <v>3</v>
      </c>
      <c r="P69" s="29">
        <f t="shared" ref="P69:P100" si="19">(I69/$K69)*100</f>
        <v>3</v>
      </c>
      <c r="Q69" s="29">
        <f t="shared" ref="Q69:Q100" si="20">(J69/$K69)*100</f>
        <v>3</v>
      </c>
      <c r="R69" s="2"/>
      <c r="S69" s="11"/>
      <c r="T69" s="11"/>
      <c r="U69" s="11"/>
      <c r="V69" s="11"/>
      <c r="W69" s="11"/>
      <c r="X69" s="11"/>
      <c r="AB69" s="2"/>
    </row>
    <row r="70" spans="1:28" x14ac:dyDescent="0.2">
      <c r="A70" s="30">
        <v>95</v>
      </c>
      <c r="B70" s="30" t="s">
        <v>24</v>
      </c>
      <c r="C70" s="31">
        <v>41837</v>
      </c>
      <c r="D70" s="30">
        <v>2.5</v>
      </c>
      <c r="E70" s="32">
        <v>4</v>
      </c>
      <c r="F70" s="30"/>
      <c r="G70" s="30"/>
      <c r="H70" s="30"/>
      <c r="I70" s="30"/>
      <c r="J70" s="30">
        <v>21</v>
      </c>
      <c r="K70" s="32">
        <f t="shared" si="14"/>
        <v>25</v>
      </c>
      <c r="L70" s="32">
        <f t="shared" si="15"/>
        <v>16</v>
      </c>
      <c r="M70" s="32">
        <f t="shared" si="16"/>
        <v>0</v>
      </c>
      <c r="N70" s="32">
        <f t="shared" si="17"/>
        <v>0</v>
      </c>
      <c r="O70" s="32">
        <f t="shared" si="18"/>
        <v>0</v>
      </c>
      <c r="P70" s="32">
        <f t="shared" si="19"/>
        <v>0</v>
      </c>
      <c r="Q70" s="32">
        <f t="shared" si="20"/>
        <v>84</v>
      </c>
      <c r="R70" s="3">
        <f>AVERAGE(D70:D85)</f>
        <v>6.5625</v>
      </c>
      <c r="AB70" s="2"/>
    </row>
    <row r="71" spans="1:28" x14ac:dyDescent="0.2">
      <c r="A71" s="30">
        <v>96</v>
      </c>
      <c r="B71" s="30" t="s">
        <v>24</v>
      </c>
      <c r="C71" s="31">
        <v>41837</v>
      </c>
      <c r="D71" s="30">
        <v>3</v>
      </c>
      <c r="E71" s="32">
        <v>9</v>
      </c>
      <c r="F71" s="30"/>
      <c r="G71" s="30">
        <v>1</v>
      </c>
      <c r="H71" s="30"/>
      <c r="I71" s="30"/>
      <c r="J71" s="30">
        <v>52</v>
      </c>
      <c r="K71" s="32">
        <f t="shared" si="14"/>
        <v>62</v>
      </c>
      <c r="L71" s="32">
        <f t="shared" si="15"/>
        <v>14.516129032258066</v>
      </c>
      <c r="M71" s="32">
        <f t="shared" si="16"/>
        <v>0</v>
      </c>
      <c r="N71" s="32">
        <f t="shared" si="17"/>
        <v>1.6129032258064515</v>
      </c>
      <c r="O71" s="32">
        <f t="shared" si="18"/>
        <v>0</v>
      </c>
      <c r="P71" s="32">
        <f t="shared" si="19"/>
        <v>0</v>
      </c>
      <c r="Q71" s="32">
        <f t="shared" si="20"/>
        <v>83.870967741935488</v>
      </c>
      <c r="AB71" s="2"/>
    </row>
    <row r="72" spans="1:28" x14ac:dyDescent="0.2">
      <c r="A72" s="30">
        <v>97</v>
      </c>
      <c r="B72" s="30" t="s">
        <v>24</v>
      </c>
      <c r="C72" s="31">
        <v>41837</v>
      </c>
      <c r="D72" s="30">
        <v>3.5</v>
      </c>
      <c r="E72" s="32">
        <v>33</v>
      </c>
      <c r="F72" s="30"/>
      <c r="G72" s="30"/>
      <c r="H72" s="30"/>
      <c r="I72" s="30"/>
      <c r="J72" s="30">
        <v>43</v>
      </c>
      <c r="K72" s="32">
        <f t="shared" si="14"/>
        <v>76</v>
      </c>
      <c r="L72" s="32">
        <f t="shared" si="15"/>
        <v>43.421052631578952</v>
      </c>
      <c r="M72" s="32">
        <f t="shared" si="16"/>
        <v>0</v>
      </c>
      <c r="N72" s="32">
        <f t="shared" si="17"/>
        <v>0</v>
      </c>
      <c r="O72" s="32">
        <f t="shared" si="18"/>
        <v>0</v>
      </c>
      <c r="P72" s="32">
        <f t="shared" si="19"/>
        <v>0</v>
      </c>
      <c r="Q72" s="32">
        <f t="shared" si="20"/>
        <v>56.578947368421048</v>
      </c>
      <c r="AB72" s="2"/>
    </row>
    <row r="73" spans="1:28" x14ac:dyDescent="0.2">
      <c r="A73" s="30">
        <v>82</v>
      </c>
      <c r="B73" s="30" t="s">
        <v>24</v>
      </c>
      <c r="C73" s="31">
        <v>41834</v>
      </c>
      <c r="D73" s="30">
        <v>4</v>
      </c>
      <c r="E73" s="32">
        <v>6</v>
      </c>
      <c r="F73" s="30">
        <v>4</v>
      </c>
      <c r="G73" s="30">
        <v>2</v>
      </c>
      <c r="H73" s="30"/>
      <c r="I73" s="30"/>
      <c r="J73" s="30">
        <v>155</v>
      </c>
      <c r="K73" s="32">
        <f t="shared" si="14"/>
        <v>167</v>
      </c>
      <c r="L73" s="32">
        <f t="shared" si="15"/>
        <v>3.5928143712574849</v>
      </c>
      <c r="M73" s="32">
        <f t="shared" si="16"/>
        <v>2.3952095808383236</v>
      </c>
      <c r="N73" s="32">
        <f t="shared" si="17"/>
        <v>1.1976047904191618</v>
      </c>
      <c r="O73" s="32">
        <f t="shared" si="18"/>
        <v>0</v>
      </c>
      <c r="P73" s="32">
        <f t="shared" si="19"/>
        <v>0</v>
      </c>
      <c r="Q73" s="32">
        <f t="shared" si="20"/>
        <v>92.814371257485035</v>
      </c>
      <c r="AB73" s="2"/>
    </row>
    <row r="74" spans="1:28" x14ac:dyDescent="0.2">
      <c r="A74" s="30">
        <v>83</v>
      </c>
      <c r="B74" s="30" t="s">
        <v>24</v>
      </c>
      <c r="C74" s="31">
        <v>41823</v>
      </c>
      <c r="D74" s="30">
        <v>5</v>
      </c>
      <c r="E74" s="32">
        <v>9.3333333333333339</v>
      </c>
      <c r="F74" s="30"/>
      <c r="G74" s="30"/>
      <c r="H74" s="30"/>
      <c r="I74" s="30"/>
      <c r="J74" s="30">
        <v>446</v>
      </c>
      <c r="K74" s="32">
        <f t="shared" si="14"/>
        <v>455.33333333333331</v>
      </c>
      <c r="L74" s="32">
        <f t="shared" si="15"/>
        <v>2.0497803806734991</v>
      </c>
      <c r="M74" s="32">
        <f t="shared" si="16"/>
        <v>0</v>
      </c>
      <c r="N74" s="32">
        <f t="shared" si="17"/>
        <v>0</v>
      </c>
      <c r="O74" s="32">
        <f t="shared" si="18"/>
        <v>0</v>
      </c>
      <c r="P74" s="32">
        <f t="shared" si="19"/>
        <v>0</v>
      </c>
      <c r="Q74" s="32">
        <f t="shared" si="20"/>
        <v>97.950219619326504</v>
      </c>
      <c r="AB74" s="2"/>
    </row>
    <row r="75" spans="1:28" x14ac:dyDescent="0.2">
      <c r="A75" s="30">
        <v>84</v>
      </c>
      <c r="B75" s="30" t="s">
        <v>24</v>
      </c>
      <c r="C75" s="31">
        <v>41823</v>
      </c>
      <c r="D75" s="30">
        <v>5</v>
      </c>
      <c r="E75" s="32">
        <v>19.333333333333332</v>
      </c>
      <c r="F75" s="30"/>
      <c r="G75" s="30"/>
      <c r="H75" s="30"/>
      <c r="I75" s="30"/>
      <c r="J75" s="30">
        <v>392</v>
      </c>
      <c r="K75" s="32">
        <f t="shared" si="14"/>
        <v>411.33333333333331</v>
      </c>
      <c r="L75" s="32">
        <f t="shared" si="15"/>
        <v>4.7001620745542949</v>
      </c>
      <c r="M75" s="32">
        <f t="shared" si="16"/>
        <v>0</v>
      </c>
      <c r="N75" s="32">
        <f t="shared" si="17"/>
        <v>0</v>
      </c>
      <c r="O75" s="32">
        <f t="shared" si="18"/>
        <v>0</v>
      </c>
      <c r="P75" s="32">
        <f t="shared" si="19"/>
        <v>0</v>
      </c>
      <c r="Q75" s="32">
        <f t="shared" si="20"/>
        <v>95.299837925445701</v>
      </c>
      <c r="AB75" s="2"/>
    </row>
    <row r="76" spans="1:28" x14ac:dyDescent="0.2">
      <c r="A76" s="30">
        <v>85</v>
      </c>
      <c r="B76" s="30" t="s">
        <v>24</v>
      </c>
      <c r="C76" s="31">
        <v>41823</v>
      </c>
      <c r="D76" s="30">
        <v>5</v>
      </c>
      <c r="E76" s="32">
        <v>9</v>
      </c>
      <c r="F76" s="30">
        <v>1</v>
      </c>
      <c r="G76" s="30">
        <v>2</v>
      </c>
      <c r="H76" s="30"/>
      <c r="I76" s="30"/>
      <c r="J76" s="30">
        <v>160</v>
      </c>
      <c r="K76" s="32">
        <f t="shared" si="14"/>
        <v>172</v>
      </c>
      <c r="L76" s="32">
        <f t="shared" si="15"/>
        <v>5.2325581395348841</v>
      </c>
      <c r="M76" s="32">
        <f t="shared" si="16"/>
        <v>0.58139534883720934</v>
      </c>
      <c r="N76" s="32">
        <f t="shared" si="17"/>
        <v>1.1627906976744187</v>
      </c>
      <c r="O76" s="32">
        <f t="shared" si="18"/>
        <v>0</v>
      </c>
      <c r="P76" s="32">
        <f t="shared" si="19"/>
        <v>0</v>
      </c>
      <c r="Q76" s="32">
        <f t="shared" si="20"/>
        <v>93.023255813953483</v>
      </c>
      <c r="AB76" s="2"/>
    </row>
    <row r="77" spans="1:28" x14ac:dyDescent="0.2">
      <c r="A77" s="30">
        <v>86</v>
      </c>
      <c r="B77" s="30" t="s">
        <v>24</v>
      </c>
      <c r="C77" s="31">
        <v>41823</v>
      </c>
      <c r="D77" s="30">
        <v>6</v>
      </c>
      <c r="E77" s="32">
        <v>5.666666666666667</v>
      </c>
      <c r="F77" s="30">
        <v>14</v>
      </c>
      <c r="G77" s="30"/>
      <c r="H77" s="30"/>
      <c r="I77" s="30"/>
      <c r="J77" s="30">
        <v>191</v>
      </c>
      <c r="K77" s="32">
        <f t="shared" si="14"/>
        <v>210.66666666666666</v>
      </c>
      <c r="L77" s="32">
        <f t="shared" si="15"/>
        <v>2.6898734177215191</v>
      </c>
      <c r="M77" s="32">
        <f t="shared" si="16"/>
        <v>6.6455696202531653</v>
      </c>
      <c r="N77" s="32">
        <f t="shared" si="17"/>
        <v>0</v>
      </c>
      <c r="O77" s="32">
        <f t="shared" si="18"/>
        <v>0</v>
      </c>
      <c r="P77" s="32">
        <f t="shared" si="19"/>
        <v>0</v>
      </c>
      <c r="Q77" s="32">
        <f t="shared" si="20"/>
        <v>90.664556962025316</v>
      </c>
      <c r="AB77" s="2"/>
    </row>
    <row r="78" spans="1:28" x14ac:dyDescent="0.2">
      <c r="A78" s="30">
        <v>87</v>
      </c>
      <c r="B78" s="30" t="s">
        <v>24</v>
      </c>
      <c r="C78" s="31">
        <v>41823</v>
      </c>
      <c r="D78" s="30">
        <v>6</v>
      </c>
      <c r="E78" s="32">
        <v>2.6666666666666665</v>
      </c>
      <c r="F78" s="30">
        <v>1</v>
      </c>
      <c r="G78" s="30"/>
      <c r="H78" s="30"/>
      <c r="I78" s="30"/>
      <c r="J78" s="30">
        <v>233</v>
      </c>
      <c r="K78" s="32">
        <f t="shared" si="14"/>
        <v>236.66666666666666</v>
      </c>
      <c r="L78" s="32">
        <f t="shared" si="15"/>
        <v>1.1267605633802817</v>
      </c>
      <c r="M78" s="32">
        <f t="shared" si="16"/>
        <v>0.42253521126760568</v>
      </c>
      <c r="N78" s="32">
        <f t="shared" si="17"/>
        <v>0</v>
      </c>
      <c r="O78" s="32">
        <f t="shared" si="18"/>
        <v>0</v>
      </c>
      <c r="P78" s="32">
        <f t="shared" si="19"/>
        <v>0</v>
      </c>
      <c r="Q78" s="32">
        <f t="shared" si="20"/>
        <v>98.450704225352112</v>
      </c>
      <c r="AB78" s="2"/>
    </row>
    <row r="79" spans="1:28" x14ac:dyDescent="0.2">
      <c r="A79" s="30">
        <v>88</v>
      </c>
      <c r="B79" s="30" t="s">
        <v>24</v>
      </c>
      <c r="C79" s="31">
        <v>41823</v>
      </c>
      <c r="D79" s="30">
        <v>7</v>
      </c>
      <c r="E79" s="32">
        <v>14</v>
      </c>
      <c r="F79" s="30">
        <v>1</v>
      </c>
      <c r="G79" s="30"/>
      <c r="H79" s="30"/>
      <c r="I79" s="30"/>
      <c r="J79" s="30">
        <v>409</v>
      </c>
      <c r="K79" s="32">
        <f t="shared" si="14"/>
        <v>424</v>
      </c>
      <c r="L79" s="32">
        <f t="shared" si="15"/>
        <v>3.3018867924528301</v>
      </c>
      <c r="M79" s="32">
        <f t="shared" si="16"/>
        <v>0.23584905660377359</v>
      </c>
      <c r="N79" s="32">
        <f t="shared" si="17"/>
        <v>0</v>
      </c>
      <c r="O79" s="32">
        <f t="shared" si="18"/>
        <v>0</v>
      </c>
      <c r="P79" s="32">
        <f t="shared" si="19"/>
        <v>0</v>
      </c>
      <c r="Q79" s="32">
        <f t="shared" si="20"/>
        <v>96.462264150943398</v>
      </c>
      <c r="AB79" s="2"/>
    </row>
    <row r="80" spans="1:28" x14ac:dyDescent="0.2">
      <c r="A80" s="30">
        <v>89</v>
      </c>
      <c r="B80" s="30" t="s">
        <v>24</v>
      </c>
      <c r="C80" s="31">
        <v>41823</v>
      </c>
      <c r="D80" s="30">
        <v>8</v>
      </c>
      <c r="E80" s="32">
        <v>5.666666666666667</v>
      </c>
      <c r="F80" s="30"/>
      <c r="G80" s="30"/>
      <c r="H80" s="30"/>
      <c r="I80" s="30"/>
      <c r="J80" s="30">
        <v>465</v>
      </c>
      <c r="K80" s="32">
        <f t="shared" si="14"/>
        <v>470.66666666666669</v>
      </c>
      <c r="L80" s="32">
        <f t="shared" si="15"/>
        <v>1.2039660056657224</v>
      </c>
      <c r="M80" s="32">
        <f t="shared" si="16"/>
        <v>0</v>
      </c>
      <c r="N80" s="32">
        <f t="shared" si="17"/>
        <v>0</v>
      </c>
      <c r="O80" s="32">
        <f t="shared" si="18"/>
        <v>0</v>
      </c>
      <c r="P80" s="32">
        <f t="shared" si="19"/>
        <v>0</v>
      </c>
      <c r="Q80" s="32">
        <f t="shared" si="20"/>
        <v>98.79603399433428</v>
      </c>
      <c r="AB80" s="2"/>
    </row>
    <row r="81" spans="1:28" x14ac:dyDescent="0.2">
      <c r="A81" s="30">
        <v>90</v>
      </c>
      <c r="B81" s="30" t="s">
        <v>24</v>
      </c>
      <c r="C81" s="31">
        <v>41823</v>
      </c>
      <c r="D81" s="30">
        <v>9</v>
      </c>
      <c r="E81" s="32">
        <v>67</v>
      </c>
      <c r="F81" s="30">
        <v>5</v>
      </c>
      <c r="G81" s="30"/>
      <c r="H81" s="30"/>
      <c r="I81" s="30"/>
      <c r="J81" s="30">
        <v>569</v>
      </c>
      <c r="K81" s="32">
        <f t="shared" si="14"/>
        <v>641</v>
      </c>
      <c r="L81" s="32">
        <f t="shared" si="15"/>
        <v>10.452418096723868</v>
      </c>
      <c r="M81" s="32">
        <f t="shared" si="16"/>
        <v>0.78003120124804992</v>
      </c>
      <c r="N81" s="32">
        <f t="shared" si="17"/>
        <v>0</v>
      </c>
      <c r="O81" s="32">
        <f t="shared" si="18"/>
        <v>0</v>
      </c>
      <c r="P81" s="32">
        <f t="shared" si="19"/>
        <v>0</v>
      </c>
      <c r="Q81" s="32">
        <f t="shared" si="20"/>
        <v>88.767550702028089</v>
      </c>
      <c r="AB81" s="2"/>
    </row>
    <row r="82" spans="1:28" x14ac:dyDescent="0.2">
      <c r="A82" s="30">
        <v>91</v>
      </c>
      <c r="B82" s="30" t="s">
        <v>24</v>
      </c>
      <c r="C82" s="31">
        <v>41823</v>
      </c>
      <c r="D82" s="30">
        <v>9</v>
      </c>
      <c r="E82" s="32">
        <v>18.333333333333332</v>
      </c>
      <c r="F82" s="30"/>
      <c r="G82" s="30"/>
      <c r="H82" s="30"/>
      <c r="I82" s="30"/>
      <c r="J82" s="30">
        <v>265</v>
      </c>
      <c r="K82" s="32">
        <f t="shared" si="14"/>
        <v>283.33333333333331</v>
      </c>
      <c r="L82" s="32">
        <f t="shared" si="15"/>
        <v>6.4705882352941186</v>
      </c>
      <c r="M82" s="32">
        <f t="shared" si="16"/>
        <v>0</v>
      </c>
      <c r="N82" s="32">
        <f t="shared" si="17"/>
        <v>0</v>
      </c>
      <c r="O82" s="32">
        <f t="shared" si="18"/>
        <v>0</v>
      </c>
      <c r="P82" s="32">
        <f t="shared" si="19"/>
        <v>0</v>
      </c>
      <c r="Q82" s="32">
        <f t="shared" si="20"/>
        <v>93.529411764705884</v>
      </c>
      <c r="AB82" s="2"/>
    </row>
    <row r="83" spans="1:28" x14ac:dyDescent="0.2">
      <c r="A83" s="30">
        <v>92</v>
      </c>
      <c r="B83" s="30" t="s">
        <v>24</v>
      </c>
      <c r="C83" s="31">
        <v>41823</v>
      </c>
      <c r="D83" s="30">
        <v>9</v>
      </c>
      <c r="E83" s="32">
        <v>45.333333333333336</v>
      </c>
      <c r="F83" s="30">
        <v>4</v>
      </c>
      <c r="G83" s="30"/>
      <c r="H83" s="30"/>
      <c r="I83" s="30"/>
      <c r="J83" s="30">
        <v>262</v>
      </c>
      <c r="K83" s="32">
        <f t="shared" si="14"/>
        <v>311.33333333333331</v>
      </c>
      <c r="L83" s="32">
        <f t="shared" si="15"/>
        <v>14.561027837259102</v>
      </c>
      <c r="M83" s="32">
        <f t="shared" si="16"/>
        <v>1.2847965738758031</v>
      </c>
      <c r="N83" s="32">
        <f t="shared" si="17"/>
        <v>0</v>
      </c>
      <c r="O83" s="32">
        <f t="shared" si="18"/>
        <v>0</v>
      </c>
      <c r="P83" s="32">
        <f t="shared" si="19"/>
        <v>0</v>
      </c>
      <c r="Q83" s="32">
        <f t="shared" si="20"/>
        <v>84.154175588865101</v>
      </c>
      <c r="AB83" s="2"/>
    </row>
    <row r="84" spans="1:28" x14ac:dyDescent="0.2">
      <c r="A84" s="30">
        <v>93</v>
      </c>
      <c r="B84" s="30" t="s">
        <v>24</v>
      </c>
      <c r="C84" s="31">
        <v>41823</v>
      </c>
      <c r="D84" s="30">
        <v>11</v>
      </c>
      <c r="E84" s="32">
        <v>1</v>
      </c>
      <c r="F84" s="30"/>
      <c r="G84" s="30"/>
      <c r="H84" s="30"/>
      <c r="I84" s="30"/>
      <c r="J84" s="30">
        <v>428</v>
      </c>
      <c r="K84" s="32">
        <f t="shared" si="14"/>
        <v>429</v>
      </c>
      <c r="L84" s="32">
        <f t="shared" si="15"/>
        <v>0.23310023310023309</v>
      </c>
      <c r="M84" s="32">
        <f t="shared" si="16"/>
        <v>0</v>
      </c>
      <c r="N84" s="32">
        <f t="shared" si="17"/>
        <v>0</v>
      </c>
      <c r="O84" s="32">
        <f t="shared" si="18"/>
        <v>0</v>
      </c>
      <c r="P84" s="32">
        <f t="shared" si="19"/>
        <v>0</v>
      </c>
      <c r="Q84" s="32">
        <f t="shared" si="20"/>
        <v>99.766899766899769</v>
      </c>
      <c r="AB84" s="2"/>
    </row>
    <row r="85" spans="1:28" x14ac:dyDescent="0.2">
      <c r="A85" s="30">
        <v>94</v>
      </c>
      <c r="B85" s="30" t="s">
        <v>24</v>
      </c>
      <c r="C85" s="31">
        <v>41823</v>
      </c>
      <c r="D85" s="30">
        <v>12</v>
      </c>
      <c r="E85" s="32">
        <v>70</v>
      </c>
      <c r="F85" s="30"/>
      <c r="G85" s="30"/>
      <c r="H85" s="30"/>
      <c r="I85" s="30"/>
      <c r="J85" s="30">
        <v>665</v>
      </c>
      <c r="K85" s="32">
        <f t="shared" si="14"/>
        <v>735</v>
      </c>
      <c r="L85" s="32">
        <f t="shared" si="15"/>
        <v>9.5238095238095237</v>
      </c>
      <c r="M85" s="32">
        <f t="shared" si="16"/>
        <v>0</v>
      </c>
      <c r="N85" s="32">
        <f t="shared" si="17"/>
        <v>0</v>
      </c>
      <c r="O85" s="32">
        <f t="shared" si="18"/>
        <v>0</v>
      </c>
      <c r="P85" s="32">
        <f t="shared" si="19"/>
        <v>0</v>
      </c>
      <c r="Q85" s="32">
        <f t="shared" si="20"/>
        <v>90.476190476190482</v>
      </c>
      <c r="R85" s="2"/>
      <c r="S85" s="11"/>
      <c r="T85" s="11"/>
      <c r="U85" s="11"/>
      <c r="V85" s="11"/>
      <c r="W85" s="11"/>
      <c r="X85" s="11"/>
      <c r="AB85" s="2"/>
    </row>
    <row r="86" spans="1:28" x14ac:dyDescent="0.2">
      <c r="A86">
        <v>26</v>
      </c>
      <c r="B86" t="s">
        <v>18</v>
      </c>
      <c r="C86" s="1">
        <v>41823</v>
      </c>
      <c r="D86">
        <v>2</v>
      </c>
      <c r="E86" s="33">
        <v>7</v>
      </c>
      <c r="F86" s="34"/>
      <c r="G86" s="34"/>
      <c r="H86" s="34"/>
      <c r="I86" s="34"/>
      <c r="J86" s="34">
        <v>3</v>
      </c>
      <c r="K86" s="2">
        <f t="shared" si="14"/>
        <v>10</v>
      </c>
      <c r="L86" s="3">
        <f t="shared" si="15"/>
        <v>70</v>
      </c>
      <c r="M86" s="3">
        <f t="shared" si="16"/>
        <v>0</v>
      </c>
      <c r="N86" s="3">
        <f t="shared" si="17"/>
        <v>0</v>
      </c>
      <c r="O86" s="3">
        <f t="shared" si="18"/>
        <v>0</v>
      </c>
      <c r="P86" s="3">
        <f t="shared" si="19"/>
        <v>0</v>
      </c>
      <c r="Q86" s="3">
        <f t="shared" si="20"/>
        <v>30</v>
      </c>
      <c r="R86" s="3">
        <f>AVERAGE(D86:D100)</f>
        <v>3.3928571428571428</v>
      </c>
      <c r="AB86" s="2"/>
    </row>
    <row r="87" spans="1:28" x14ac:dyDescent="0.2">
      <c r="A87">
        <v>27</v>
      </c>
      <c r="B87" t="s">
        <v>18</v>
      </c>
      <c r="C87" s="1">
        <v>41823</v>
      </c>
      <c r="D87">
        <v>2</v>
      </c>
      <c r="E87" s="33">
        <v>6</v>
      </c>
      <c r="F87" s="34">
        <v>4</v>
      </c>
      <c r="G87" s="34"/>
      <c r="H87" s="34"/>
      <c r="I87" s="34"/>
      <c r="J87" s="34">
        <v>2</v>
      </c>
      <c r="K87" s="2">
        <f t="shared" si="14"/>
        <v>12</v>
      </c>
      <c r="L87" s="3">
        <f t="shared" si="15"/>
        <v>50</v>
      </c>
      <c r="M87" s="3">
        <f t="shared" si="16"/>
        <v>33.333333333333329</v>
      </c>
      <c r="N87" s="3">
        <f t="shared" si="17"/>
        <v>0</v>
      </c>
      <c r="O87" s="3">
        <f t="shared" si="18"/>
        <v>0</v>
      </c>
      <c r="P87" s="3">
        <f t="shared" si="19"/>
        <v>0</v>
      </c>
      <c r="Q87" s="3">
        <f t="shared" si="20"/>
        <v>16.666666666666664</v>
      </c>
      <c r="AB87" s="2"/>
    </row>
    <row r="88" spans="1:28" x14ac:dyDescent="0.2">
      <c r="A88">
        <v>28</v>
      </c>
      <c r="B88" t="s">
        <v>18</v>
      </c>
      <c r="C88" s="1">
        <v>41823</v>
      </c>
      <c r="D88">
        <v>2</v>
      </c>
      <c r="E88" s="33">
        <v>5</v>
      </c>
      <c r="F88" s="34"/>
      <c r="G88" s="34"/>
      <c r="H88" s="34"/>
      <c r="I88" s="34"/>
      <c r="J88" s="34"/>
      <c r="K88" s="2">
        <f t="shared" si="14"/>
        <v>5</v>
      </c>
      <c r="L88" s="3">
        <f t="shared" si="15"/>
        <v>100</v>
      </c>
      <c r="M88" s="3">
        <f t="shared" si="16"/>
        <v>0</v>
      </c>
      <c r="N88" s="3">
        <f t="shared" si="17"/>
        <v>0</v>
      </c>
      <c r="O88" s="3">
        <f t="shared" si="18"/>
        <v>0</v>
      </c>
      <c r="P88" s="3">
        <f t="shared" si="19"/>
        <v>0</v>
      </c>
      <c r="Q88" s="3">
        <f t="shared" si="20"/>
        <v>0</v>
      </c>
      <c r="AB88" s="2"/>
    </row>
    <row r="89" spans="1:28" x14ac:dyDescent="0.2">
      <c r="A89">
        <v>29</v>
      </c>
      <c r="B89" t="s">
        <v>18</v>
      </c>
      <c r="C89" s="1">
        <v>41823</v>
      </c>
      <c r="D89">
        <v>2</v>
      </c>
      <c r="E89" s="33">
        <v>9</v>
      </c>
      <c r="F89" s="34"/>
      <c r="G89" s="34"/>
      <c r="H89" s="34"/>
      <c r="I89" s="34"/>
      <c r="J89" s="34">
        <v>1</v>
      </c>
      <c r="K89" s="2">
        <f t="shared" si="14"/>
        <v>10</v>
      </c>
      <c r="L89" s="3">
        <f t="shared" si="15"/>
        <v>90</v>
      </c>
      <c r="M89" s="3">
        <f t="shared" si="16"/>
        <v>0</v>
      </c>
      <c r="N89" s="3">
        <f t="shared" si="17"/>
        <v>0</v>
      </c>
      <c r="O89" s="3">
        <f t="shared" si="18"/>
        <v>0</v>
      </c>
      <c r="P89" s="3">
        <f t="shared" si="19"/>
        <v>0</v>
      </c>
      <c r="Q89" s="3">
        <f t="shared" si="20"/>
        <v>10</v>
      </c>
      <c r="AB89" s="2"/>
    </row>
    <row r="90" spans="1:28" x14ac:dyDescent="0.2">
      <c r="A90">
        <v>30</v>
      </c>
      <c r="B90" t="s">
        <v>18</v>
      </c>
      <c r="C90" s="1">
        <v>41823</v>
      </c>
      <c r="D90">
        <v>2</v>
      </c>
      <c r="E90" s="33">
        <v>9</v>
      </c>
      <c r="F90" s="34">
        <v>1</v>
      </c>
      <c r="G90" s="34"/>
      <c r="H90" s="34"/>
      <c r="I90" s="34"/>
      <c r="J90" s="34">
        <v>1</v>
      </c>
      <c r="K90" s="2">
        <f t="shared" si="14"/>
        <v>11</v>
      </c>
      <c r="L90" s="3">
        <f t="shared" si="15"/>
        <v>81.818181818181827</v>
      </c>
      <c r="M90" s="3">
        <f t="shared" si="16"/>
        <v>9.0909090909090917</v>
      </c>
      <c r="N90" s="3">
        <f t="shared" si="17"/>
        <v>0</v>
      </c>
      <c r="O90" s="3">
        <f t="shared" si="18"/>
        <v>0</v>
      </c>
      <c r="P90" s="3">
        <f t="shared" si="19"/>
        <v>0</v>
      </c>
      <c r="Q90" s="3">
        <f t="shared" si="20"/>
        <v>9.0909090909090917</v>
      </c>
      <c r="AB90" s="2"/>
    </row>
    <row r="91" spans="1:28" x14ac:dyDescent="0.2">
      <c r="A91">
        <v>31</v>
      </c>
      <c r="B91" t="s">
        <v>18</v>
      </c>
      <c r="C91" s="1">
        <v>41823</v>
      </c>
      <c r="D91">
        <v>2.5</v>
      </c>
      <c r="E91" s="33">
        <v>6</v>
      </c>
      <c r="F91" s="34">
        <v>38</v>
      </c>
      <c r="G91" s="34">
        <v>1</v>
      </c>
      <c r="H91" s="34"/>
      <c r="I91" s="34">
        <v>1</v>
      </c>
      <c r="J91" s="34">
        <v>1</v>
      </c>
      <c r="K91" s="2">
        <f t="shared" si="14"/>
        <v>47</v>
      </c>
      <c r="L91" s="3">
        <f t="shared" si="15"/>
        <v>12.76595744680851</v>
      </c>
      <c r="M91" s="3">
        <f t="shared" si="16"/>
        <v>80.851063829787222</v>
      </c>
      <c r="N91" s="3">
        <f t="shared" si="17"/>
        <v>2.1276595744680851</v>
      </c>
      <c r="O91" s="3">
        <f t="shared" si="18"/>
        <v>0</v>
      </c>
      <c r="P91" s="3">
        <f t="shared" si="19"/>
        <v>2.1276595744680851</v>
      </c>
      <c r="Q91" s="3">
        <f t="shared" si="20"/>
        <v>2.1276595744680851</v>
      </c>
      <c r="AB91" s="2"/>
    </row>
    <row r="92" spans="1:28" x14ac:dyDescent="0.2">
      <c r="A92">
        <v>32</v>
      </c>
      <c r="B92" t="s">
        <v>18</v>
      </c>
      <c r="C92" s="1">
        <v>41823</v>
      </c>
      <c r="D92">
        <v>2.5</v>
      </c>
      <c r="E92" s="33">
        <v>6</v>
      </c>
      <c r="F92" s="34">
        <v>1</v>
      </c>
      <c r="G92" s="34"/>
      <c r="H92" s="34"/>
      <c r="I92" s="34"/>
      <c r="J92" s="34">
        <v>2</v>
      </c>
      <c r="K92" s="2">
        <f t="shared" si="14"/>
        <v>9</v>
      </c>
      <c r="L92" s="3">
        <f t="shared" si="15"/>
        <v>66.666666666666657</v>
      </c>
      <c r="M92" s="3">
        <f t="shared" si="16"/>
        <v>11.111111111111111</v>
      </c>
      <c r="N92" s="3">
        <f t="shared" si="17"/>
        <v>0</v>
      </c>
      <c r="O92" s="3">
        <f t="shared" si="18"/>
        <v>0</v>
      </c>
      <c r="P92" s="3">
        <f t="shared" si="19"/>
        <v>0</v>
      </c>
      <c r="Q92" s="3">
        <f t="shared" si="20"/>
        <v>22.222222222222221</v>
      </c>
      <c r="AB92" s="2"/>
    </row>
    <row r="93" spans="1:28" x14ac:dyDescent="0.2">
      <c r="A93">
        <v>33</v>
      </c>
      <c r="B93" t="s">
        <v>18</v>
      </c>
      <c r="C93" s="1">
        <v>41823</v>
      </c>
      <c r="D93">
        <v>2.5</v>
      </c>
      <c r="E93" s="33">
        <v>16.666666666666668</v>
      </c>
      <c r="F93" s="34">
        <v>20</v>
      </c>
      <c r="G93" s="34"/>
      <c r="H93" s="34"/>
      <c r="I93" s="34"/>
      <c r="J93" s="34">
        <v>1</v>
      </c>
      <c r="K93" s="2">
        <f t="shared" si="14"/>
        <v>37.666666666666671</v>
      </c>
      <c r="L93" s="3">
        <f t="shared" si="15"/>
        <v>44.247787610619469</v>
      </c>
      <c r="M93" s="3">
        <f t="shared" si="16"/>
        <v>53.097345132743357</v>
      </c>
      <c r="N93" s="3">
        <f t="shared" si="17"/>
        <v>0</v>
      </c>
      <c r="O93" s="3">
        <f t="shared" si="18"/>
        <v>0</v>
      </c>
      <c r="P93" s="3">
        <f t="shared" si="19"/>
        <v>0</v>
      </c>
      <c r="Q93" s="3">
        <f t="shared" si="20"/>
        <v>2.6548672566371678</v>
      </c>
      <c r="AB93" s="2"/>
    </row>
    <row r="94" spans="1:28" x14ac:dyDescent="0.2">
      <c r="A94">
        <v>34</v>
      </c>
      <c r="B94" t="s">
        <v>18</v>
      </c>
      <c r="C94" s="1">
        <v>41823</v>
      </c>
      <c r="D94">
        <v>3.5</v>
      </c>
      <c r="E94" s="33">
        <v>11.333333333333334</v>
      </c>
      <c r="F94" s="34">
        <v>14</v>
      </c>
      <c r="G94" s="34"/>
      <c r="H94" s="34">
        <v>6</v>
      </c>
      <c r="I94" s="34">
        <v>1</v>
      </c>
      <c r="J94" s="34">
        <v>11</v>
      </c>
      <c r="K94" s="2">
        <f t="shared" si="14"/>
        <v>43.333333333333336</v>
      </c>
      <c r="L94" s="3">
        <f t="shared" si="15"/>
        <v>26.153846153846157</v>
      </c>
      <c r="M94" s="3">
        <f t="shared" si="16"/>
        <v>32.307692307692307</v>
      </c>
      <c r="N94" s="3">
        <f t="shared" si="17"/>
        <v>0</v>
      </c>
      <c r="O94" s="3">
        <f t="shared" si="18"/>
        <v>13.846153846153845</v>
      </c>
      <c r="P94" s="3">
        <f t="shared" si="19"/>
        <v>2.3076923076923075</v>
      </c>
      <c r="Q94" s="3">
        <f t="shared" si="20"/>
        <v>25.384615384615383</v>
      </c>
      <c r="AB94" s="2"/>
    </row>
    <row r="95" spans="1:28" x14ac:dyDescent="0.2">
      <c r="A95">
        <v>35</v>
      </c>
      <c r="B95" t="s">
        <v>18</v>
      </c>
      <c r="C95" s="1">
        <v>41823</v>
      </c>
      <c r="D95">
        <v>3.5</v>
      </c>
      <c r="E95" s="33">
        <v>19.333333333333332</v>
      </c>
      <c r="F95" s="34">
        <v>13</v>
      </c>
      <c r="G95" s="34"/>
      <c r="H95" s="34"/>
      <c r="I95" s="34"/>
      <c r="J95" s="34">
        <v>8</v>
      </c>
      <c r="K95" s="2">
        <f t="shared" si="14"/>
        <v>40.333333333333329</v>
      </c>
      <c r="L95" s="3">
        <f t="shared" si="15"/>
        <v>47.933884297520663</v>
      </c>
      <c r="M95" s="3">
        <f t="shared" si="16"/>
        <v>32.231404958677686</v>
      </c>
      <c r="N95" s="3">
        <f t="shared" si="17"/>
        <v>0</v>
      </c>
      <c r="O95" s="3">
        <f t="shared" si="18"/>
        <v>0</v>
      </c>
      <c r="P95" s="3">
        <f t="shared" si="19"/>
        <v>0</v>
      </c>
      <c r="Q95" s="3">
        <f t="shared" si="20"/>
        <v>19.834710743801658</v>
      </c>
      <c r="AB95" s="2"/>
    </row>
    <row r="96" spans="1:28" x14ac:dyDescent="0.2">
      <c r="A96">
        <v>36</v>
      </c>
      <c r="B96" t="s">
        <v>18</v>
      </c>
      <c r="C96" s="1">
        <v>41823</v>
      </c>
      <c r="D96">
        <v>5</v>
      </c>
      <c r="E96" s="33">
        <v>21</v>
      </c>
      <c r="F96" s="34">
        <v>13</v>
      </c>
      <c r="G96" s="34"/>
      <c r="H96" s="34"/>
      <c r="I96" s="34"/>
      <c r="J96" s="34">
        <v>18</v>
      </c>
      <c r="K96" s="2">
        <f t="shared" si="14"/>
        <v>52</v>
      </c>
      <c r="L96" s="3">
        <f t="shared" si="15"/>
        <v>40.384615384615387</v>
      </c>
      <c r="M96" s="3">
        <f t="shared" si="16"/>
        <v>25</v>
      </c>
      <c r="N96" s="3">
        <f t="shared" si="17"/>
        <v>0</v>
      </c>
      <c r="O96" s="3">
        <f t="shared" si="18"/>
        <v>0</v>
      </c>
      <c r="P96" s="3">
        <f t="shared" si="19"/>
        <v>0</v>
      </c>
      <c r="Q96" s="3">
        <f t="shared" si="20"/>
        <v>34.615384615384613</v>
      </c>
      <c r="AB96" s="2"/>
    </row>
    <row r="97" spans="1:28" x14ac:dyDescent="0.2">
      <c r="A97">
        <v>37</v>
      </c>
      <c r="B97" t="s">
        <v>18</v>
      </c>
      <c r="C97" s="1">
        <v>41823</v>
      </c>
      <c r="D97">
        <v>5</v>
      </c>
      <c r="E97" s="33">
        <v>57.666666666666664</v>
      </c>
      <c r="F97" s="34">
        <v>71</v>
      </c>
      <c r="G97" s="34">
        <v>1</v>
      </c>
      <c r="H97" s="34"/>
      <c r="I97" s="34"/>
      <c r="J97" s="34">
        <v>34</v>
      </c>
      <c r="K97" s="2">
        <f t="shared" si="14"/>
        <v>163.66666666666666</v>
      </c>
      <c r="L97" s="3">
        <f t="shared" si="15"/>
        <v>35.234215885947044</v>
      </c>
      <c r="M97" s="3">
        <f t="shared" si="16"/>
        <v>43.380855397148679</v>
      </c>
      <c r="N97" s="3">
        <f t="shared" si="17"/>
        <v>0.61099796334012224</v>
      </c>
      <c r="O97" s="3">
        <f t="shared" si="18"/>
        <v>0</v>
      </c>
      <c r="P97" s="3">
        <f t="shared" si="19"/>
        <v>0</v>
      </c>
      <c r="Q97" s="3">
        <f t="shared" si="20"/>
        <v>20.773930753564159</v>
      </c>
      <c r="AB97" s="2"/>
    </row>
    <row r="98" spans="1:28" x14ac:dyDescent="0.2">
      <c r="A98">
        <v>39</v>
      </c>
      <c r="B98" t="s">
        <v>18</v>
      </c>
      <c r="C98" s="1">
        <v>41823</v>
      </c>
      <c r="D98">
        <v>5</v>
      </c>
      <c r="E98" s="33">
        <v>34.333333333333336</v>
      </c>
      <c r="F98" s="34">
        <v>11</v>
      </c>
      <c r="G98" s="34"/>
      <c r="H98" s="34"/>
      <c r="I98" s="34"/>
      <c r="J98" s="34">
        <v>3</v>
      </c>
      <c r="K98" s="2">
        <f t="shared" si="14"/>
        <v>48.333333333333336</v>
      </c>
      <c r="L98" s="3">
        <f t="shared" si="15"/>
        <v>71.034482758620683</v>
      </c>
      <c r="M98" s="3">
        <f t="shared" si="16"/>
        <v>22.758620689655171</v>
      </c>
      <c r="N98" s="3">
        <f t="shared" si="17"/>
        <v>0</v>
      </c>
      <c r="O98" s="3">
        <f t="shared" si="18"/>
        <v>0</v>
      </c>
      <c r="P98" s="3">
        <f t="shared" si="19"/>
        <v>0</v>
      </c>
      <c r="Q98" s="3">
        <f t="shared" si="20"/>
        <v>6.2068965517241379</v>
      </c>
      <c r="AB98" s="2"/>
    </row>
    <row r="99" spans="1:28" x14ac:dyDescent="0.2">
      <c r="A99">
        <v>38</v>
      </c>
      <c r="B99" t="s">
        <v>18</v>
      </c>
      <c r="C99" s="1">
        <v>41823</v>
      </c>
      <c r="D99">
        <v>8</v>
      </c>
      <c r="E99" s="33">
        <v>26.333333333333332</v>
      </c>
      <c r="F99" s="34">
        <v>1</v>
      </c>
      <c r="G99" s="34"/>
      <c r="H99" s="34"/>
      <c r="I99" s="34"/>
      <c r="J99" s="34">
        <v>2</v>
      </c>
      <c r="K99" s="2">
        <f t="shared" si="14"/>
        <v>29.333333333333332</v>
      </c>
      <c r="L99" s="3">
        <f t="shared" si="15"/>
        <v>89.772727272727266</v>
      </c>
      <c r="M99" s="3">
        <f t="shared" si="16"/>
        <v>3.4090909090909096</v>
      </c>
      <c r="N99" s="3">
        <f t="shared" si="17"/>
        <v>0</v>
      </c>
      <c r="O99" s="3">
        <f t="shared" si="18"/>
        <v>0</v>
      </c>
      <c r="P99" s="3">
        <f t="shared" si="19"/>
        <v>0</v>
      </c>
      <c r="Q99" s="3">
        <f t="shared" si="20"/>
        <v>6.8181818181818192</v>
      </c>
      <c r="R99" s="2"/>
      <c r="S99" s="11"/>
      <c r="T99" s="11"/>
      <c r="U99" s="11"/>
      <c r="V99" s="11"/>
      <c r="W99" s="11"/>
      <c r="X99" s="11"/>
      <c r="AB99" s="2"/>
    </row>
    <row r="100" spans="1:28" x14ac:dyDescent="0.2">
      <c r="C100" s="1"/>
      <c r="E100" s="2"/>
      <c r="K100" s="2"/>
      <c r="L100" s="3"/>
      <c r="M100" s="3"/>
      <c r="N100" s="3"/>
      <c r="O100" s="3"/>
      <c r="P100" s="3"/>
      <c r="Q100" s="3"/>
      <c r="AB100" s="2"/>
    </row>
    <row r="101" spans="1:28" x14ac:dyDescent="0.2">
      <c r="C101" s="1"/>
    </row>
    <row r="102" spans="1:28" x14ac:dyDescent="0.2">
      <c r="C102" s="1"/>
    </row>
    <row r="103" spans="1:28" x14ac:dyDescent="0.2">
      <c r="C103" s="1"/>
    </row>
    <row r="104" spans="1:28" x14ac:dyDescent="0.2">
      <c r="C104" s="1"/>
      <c r="F104" s="4"/>
    </row>
    <row r="105" spans="1:28" x14ac:dyDescent="0.2">
      <c r="C105" s="1"/>
      <c r="F105" s="4"/>
    </row>
    <row r="106" spans="1:28" x14ac:dyDescent="0.2">
      <c r="C106" s="1"/>
      <c r="F106" s="4"/>
    </row>
    <row r="107" spans="1:28" x14ac:dyDescent="0.2">
      <c r="C107" s="1"/>
      <c r="F107" s="4"/>
    </row>
    <row r="108" spans="1:28" x14ac:dyDescent="0.2">
      <c r="C108" s="1"/>
      <c r="F108" s="4"/>
    </row>
    <row r="109" spans="1:28" x14ac:dyDescent="0.2">
      <c r="C109" s="1"/>
      <c r="F109" s="4"/>
    </row>
    <row r="110" spans="1:28" x14ac:dyDescent="0.2">
      <c r="C110" s="1"/>
    </row>
    <row r="111" spans="1:28" x14ac:dyDescent="0.2">
      <c r="C111" s="1"/>
    </row>
    <row r="112" spans="1:28" x14ac:dyDescent="0.2">
      <c r="C112" s="1"/>
    </row>
    <row r="113" spans="3:3" x14ac:dyDescent="0.2">
      <c r="C113" s="1"/>
    </row>
    <row r="114" spans="3:3" x14ac:dyDescent="0.2">
      <c r="C114" s="1"/>
    </row>
    <row r="115" spans="3:3" x14ac:dyDescent="0.2">
      <c r="C115" s="1"/>
    </row>
    <row r="116" spans="3:3" x14ac:dyDescent="0.2">
      <c r="C116" s="1"/>
    </row>
    <row r="117" spans="3:3" x14ac:dyDescent="0.2">
      <c r="C117" s="1"/>
    </row>
    <row r="118" spans="3:3" x14ac:dyDescent="0.2">
      <c r="C118" s="1"/>
    </row>
  </sheetData>
  <sortState xmlns:xlrd2="http://schemas.microsoft.com/office/spreadsheetml/2017/richdata2" ref="A3:Q98">
    <sortCondition ref="B3:B98"/>
    <sortCondition ref="D3:D98"/>
  </sortState>
  <mergeCells count="1">
    <mergeCell ref="R2:X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stream 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Rev2</dc:creator>
  <cp:lastModifiedBy>Reilly Connelly</cp:lastModifiedBy>
  <dcterms:created xsi:type="dcterms:W3CDTF">2015-04-18T17:33:03Z</dcterms:created>
  <dcterms:modified xsi:type="dcterms:W3CDTF">2024-09-24T22:36:29Z</dcterms:modified>
</cp:coreProperties>
</file>