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5970" windowWidth="19230" windowHeight="6015" activeTab="2"/>
  </bookViews>
  <sheets>
    <sheet name="2001666_biolsums_original" sheetId="1" r:id="rId1"/>
    <sheet name="2001666_biolsums_edited" sheetId="2" r:id="rId2"/>
    <sheet name="BIOLSUMS_FOR_RELOAD" sheetId="3" r:id="rId3"/>
    <sheet name="MAP" sheetId="4" r:id="rId4"/>
    <sheet name="README" sheetId="5" r:id="rId5"/>
  </sheets>
  <calcPr calcId="162913"/>
</workbook>
</file>

<file path=xl/calcChain.xml><?xml version="1.0" encoding="utf-8"?>
<calcChain xmlns="http://schemas.openxmlformats.org/spreadsheetml/2006/main">
  <c r="Q6" i="1" l="1"/>
  <c r="R6" i="1"/>
  <c r="S6" i="1"/>
  <c r="X6" i="1"/>
  <c r="AA6" i="1" s="1"/>
  <c r="Y6" i="1"/>
  <c r="Z6" i="1"/>
  <c r="Q7" i="1"/>
  <c r="R7" i="1"/>
  <c r="S7" i="1"/>
  <c r="V6" i="1" s="1"/>
  <c r="X7" i="1"/>
  <c r="Y7" i="1"/>
  <c r="AB6" i="1" s="1"/>
  <c r="Z7" i="1"/>
  <c r="Q8" i="1"/>
  <c r="R8" i="1"/>
  <c r="U6" i="1" s="1"/>
  <c r="S8" i="1"/>
  <c r="X8" i="1"/>
  <c r="Y8" i="1"/>
  <c r="Z8" i="1"/>
  <c r="AC6" i="1" s="1"/>
  <c r="Q9" i="1"/>
  <c r="R9" i="1"/>
  <c r="S9" i="1"/>
  <c r="X9" i="1"/>
  <c r="Y9" i="1"/>
  <c r="Z9" i="1"/>
  <c r="Q10" i="1"/>
  <c r="R10" i="1"/>
  <c r="S10" i="1"/>
  <c r="X10" i="1"/>
  <c r="Y10" i="1"/>
  <c r="Z10" i="1"/>
  <c r="Q11" i="1"/>
  <c r="R11" i="1"/>
  <c r="S11" i="1"/>
  <c r="X11" i="1"/>
  <c r="Y11" i="1"/>
  <c r="Z11" i="1"/>
  <c r="Q12" i="1"/>
  <c r="R12" i="1"/>
  <c r="S12" i="1"/>
  <c r="X12" i="1"/>
  <c r="Y12" i="1"/>
  <c r="Z12" i="1"/>
  <c r="Q13" i="1"/>
  <c r="R13" i="1"/>
  <c r="S13" i="1"/>
  <c r="Q14" i="1"/>
  <c r="T6" i="1"/>
  <c r="R14" i="1"/>
  <c r="S14" i="1"/>
  <c r="Q15" i="1"/>
  <c r="R15" i="1"/>
  <c r="S15" i="1"/>
  <c r="Q16" i="1"/>
  <c r="R16" i="1"/>
  <c r="S16" i="1"/>
  <c r="V16" i="1" s="1"/>
  <c r="X16" i="1"/>
  <c r="AA16" i="1" s="1"/>
  <c r="Y16" i="1"/>
  <c r="AB16" i="1" s="1"/>
  <c r="Z16" i="1"/>
  <c r="Q17" i="1"/>
  <c r="R17" i="1"/>
  <c r="U16" i="1"/>
  <c r="S17" i="1"/>
  <c r="X17" i="1"/>
  <c r="Y17" i="1"/>
  <c r="Z17" i="1"/>
  <c r="AC16" i="1" s="1"/>
  <c r="Q18" i="1"/>
  <c r="T16" i="1" s="1"/>
  <c r="R18" i="1"/>
  <c r="S18" i="1"/>
  <c r="X18" i="1"/>
  <c r="Y18" i="1"/>
  <c r="Z18" i="1"/>
  <c r="Q19" i="1"/>
  <c r="R19" i="1"/>
  <c r="S19" i="1"/>
  <c r="X19" i="1"/>
  <c r="Y19" i="1"/>
  <c r="Z19" i="1"/>
  <c r="Q20" i="1"/>
  <c r="R20" i="1"/>
  <c r="S20" i="1"/>
  <c r="X20" i="1"/>
  <c r="Y20" i="1"/>
  <c r="Z20" i="1"/>
  <c r="Q21" i="1"/>
  <c r="R21" i="1"/>
  <c r="S21" i="1"/>
  <c r="X21" i="1"/>
  <c r="Y21" i="1"/>
  <c r="Z21" i="1"/>
  <c r="Q22" i="1"/>
  <c r="R22" i="1"/>
  <c r="S22" i="1"/>
  <c r="X22" i="1"/>
  <c r="Y22" i="1"/>
  <c r="Z22" i="1"/>
  <c r="Q23" i="1"/>
  <c r="R23" i="1"/>
  <c r="S23" i="1"/>
  <c r="Q24" i="1"/>
  <c r="R24" i="1"/>
  <c r="S24" i="1"/>
  <c r="Q25" i="1"/>
  <c r="R25" i="1"/>
  <c r="S25" i="1"/>
  <c r="Q26" i="1"/>
  <c r="R26" i="1"/>
  <c r="U26" i="1" s="1"/>
  <c r="S26" i="1"/>
  <c r="X26" i="1"/>
  <c r="Y26" i="1"/>
  <c r="Z26" i="1"/>
  <c r="Q27" i="1"/>
  <c r="R27" i="1"/>
  <c r="S27" i="1"/>
  <c r="X27" i="1"/>
  <c r="AA26" i="1" s="1"/>
  <c r="Y27" i="1"/>
  <c r="Z27" i="1"/>
  <c r="AC26" i="1"/>
  <c r="Q28" i="1"/>
  <c r="T26" i="1" s="1"/>
  <c r="R28" i="1"/>
  <c r="S28" i="1"/>
  <c r="X28" i="1"/>
  <c r="Y28" i="1"/>
  <c r="Z28" i="1"/>
  <c r="Q29" i="1"/>
  <c r="R29" i="1"/>
  <c r="S29" i="1"/>
  <c r="X29" i="1"/>
  <c r="Y29" i="1"/>
  <c r="Z29" i="1"/>
  <c r="Q30" i="1"/>
  <c r="R30" i="1"/>
  <c r="S30" i="1"/>
  <c r="X30" i="1"/>
  <c r="Y30" i="1"/>
  <c r="AB26" i="1" s="1"/>
  <c r="Z30" i="1"/>
  <c r="Q31" i="1"/>
  <c r="R31" i="1"/>
  <c r="S31" i="1"/>
  <c r="X31" i="1"/>
  <c r="Y31" i="1"/>
  <c r="Z31" i="1"/>
  <c r="Q32" i="1"/>
  <c r="R32" i="1"/>
  <c r="S32" i="1"/>
  <c r="X32" i="1"/>
  <c r="Y32" i="1"/>
  <c r="Z32" i="1"/>
  <c r="Q33" i="1"/>
  <c r="R33" i="1"/>
  <c r="S33" i="1"/>
  <c r="Q34" i="1"/>
  <c r="R34" i="1"/>
  <c r="S34" i="1"/>
  <c r="V26" i="1"/>
  <c r="Q35" i="1"/>
  <c r="R35" i="1"/>
  <c r="S35" i="1"/>
  <c r="Q36" i="1"/>
  <c r="T36" i="1" s="1"/>
  <c r="R36" i="1"/>
  <c r="S36" i="1"/>
  <c r="X36" i="1"/>
  <c r="Y36" i="1"/>
  <c r="Z36" i="1"/>
  <c r="AC36" i="1" s="1"/>
  <c r="Q37" i="1"/>
  <c r="R37" i="1"/>
  <c r="S37" i="1"/>
  <c r="X37" i="1"/>
  <c r="Y37" i="1"/>
  <c r="AB36" i="1" s="1"/>
  <c r="Z37" i="1"/>
  <c r="Q38" i="1"/>
  <c r="R38" i="1"/>
  <c r="S38" i="1"/>
  <c r="V36" i="1" s="1"/>
  <c r="X38" i="1"/>
  <c r="Y38" i="1"/>
  <c r="Z38" i="1"/>
  <c r="Q39" i="1"/>
  <c r="R39" i="1"/>
  <c r="S39" i="1"/>
  <c r="X39" i="1"/>
  <c r="Y39" i="1"/>
  <c r="Z39" i="1"/>
  <c r="Q40" i="1"/>
  <c r="R40" i="1"/>
  <c r="S40" i="1"/>
  <c r="X40" i="1"/>
  <c r="AA36" i="1" s="1"/>
  <c r="Y40" i="1"/>
  <c r="Z40" i="1"/>
  <c r="Q41" i="1"/>
  <c r="R41" i="1"/>
  <c r="S41" i="1"/>
  <c r="X41" i="1"/>
  <c r="Y41" i="1"/>
  <c r="Z41" i="1"/>
  <c r="Q42" i="1"/>
  <c r="R42" i="1"/>
  <c r="S42" i="1"/>
  <c r="X42" i="1"/>
  <c r="Y42" i="1"/>
  <c r="Z42" i="1"/>
  <c r="Q43" i="1"/>
  <c r="R43" i="1"/>
  <c r="S43" i="1"/>
  <c r="Q44" i="1"/>
  <c r="R44" i="1"/>
  <c r="U36" i="1"/>
  <c r="S44" i="1"/>
  <c r="Q45" i="1"/>
  <c r="R45" i="1"/>
  <c r="S45" i="1"/>
  <c r="Q46" i="1"/>
  <c r="R46" i="1"/>
  <c r="S46" i="1"/>
  <c r="V46" i="1" s="1"/>
  <c r="X46" i="1"/>
  <c r="Y46" i="1"/>
  <c r="Z46" i="1"/>
  <c r="AC46" i="1" s="1"/>
  <c r="Q47" i="1"/>
  <c r="R47" i="1"/>
  <c r="U46" i="1" s="1"/>
  <c r="S47" i="1"/>
  <c r="X47" i="1"/>
  <c r="Y47" i="1"/>
  <c r="AB46" i="1" s="1"/>
  <c r="Z47" i="1"/>
  <c r="Q48" i="1"/>
  <c r="T46" i="1" s="1"/>
  <c r="R48" i="1"/>
  <c r="S48" i="1"/>
  <c r="X48" i="1"/>
  <c r="Y48" i="1"/>
  <c r="Z48" i="1"/>
  <c r="Q49" i="1"/>
  <c r="R49" i="1"/>
  <c r="S49" i="1"/>
  <c r="X49" i="1"/>
  <c r="Y49" i="1"/>
  <c r="Z49" i="1"/>
  <c r="Q50" i="1"/>
  <c r="R50" i="1"/>
  <c r="S50" i="1"/>
  <c r="X50" i="1"/>
  <c r="AA46" i="1" s="1"/>
  <c r="Y50" i="1"/>
  <c r="Z50" i="1"/>
  <c r="Q51" i="1"/>
  <c r="R51" i="1"/>
  <c r="S51" i="1"/>
  <c r="X51" i="1"/>
  <c r="Y51" i="1"/>
  <c r="Z51" i="1"/>
  <c r="Q52" i="1"/>
  <c r="R52" i="1"/>
  <c r="S52" i="1"/>
  <c r="X52" i="1"/>
  <c r="Y52" i="1"/>
  <c r="Z52" i="1"/>
  <c r="Q53" i="1"/>
  <c r="R53" i="1"/>
  <c r="S53" i="1"/>
  <c r="Q54" i="1"/>
  <c r="R54" i="1"/>
  <c r="S54" i="1"/>
  <c r="Q55" i="1"/>
  <c r="R55" i="1"/>
  <c r="S55" i="1"/>
  <c r="Q56" i="1"/>
  <c r="R56" i="1"/>
  <c r="U56" i="1" s="1"/>
  <c r="S56" i="1"/>
  <c r="V56" i="1" s="1"/>
  <c r="X56" i="1"/>
  <c r="Y56" i="1"/>
  <c r="Z56" i="1"/>
  <c r="Q57" i="1"/>
  <c r="T56" i="1" s="1"/>
  <c r="R57" i="1"/>
  <c r="S57" i="1"/>
  <c r="X57" i="1"/>
  <c r="Y57" i="1"/>
  <c r="AB56" i="1" s="1"/>
  <c r="Z57" i="1"/>
  <c r="AC56" i="1" s="1"/>
  <c r="Q58" i="1"/>
  <c r="R58" i="1"/>
  <c r="S58" i="1"/>
  <c r="X58" i="1"/>
  <c r="Y58" i="1"/>
  <c r="Z58" i="1"/>
  <c r="Q59" i="1"/>
  <c r="R59" i="1"/>
  <c r="S59" i="1"/>
  <c r="X59" i="1"/>
  <c r="AA56" i="1" s="1"/>
  <c r="Y59" i="1"/>
  <c r="Z59" i="1"/>
  <c r="Q60" i="1"/>
  <c r="R60" i="1"/>
  <c r="S60" i="1"/>
  <c r="X60" i="1"/>
  <c r="Y60" i="1"/>
  <c r="Z60" i="1"/>
  <c r="Q61" i="1"/>
  <c r="R61" i="1"/>
  <c r="S61" i="1"/>
  <c r="X61" i="1"/>
  <c r="Y61" i="1"/>
  <c r="Z61" i="1"/>
  <c r="Q62" i="1"/>
  <c r="R62" i="1"/>
  <c r="S62" i="1"/>
  <c r="X62" i="1"/>
  <c r="Y62" i="1"/>
  <c r="Z62" i="1"/>
  <c r="Q63" i="1"/>
  <c r="R63" i="1"/>
  <c r="S63" i="1"/>
  <c r="Q64" i="1"/>
  <c r="R64" i="1"/>
  <c r="S64" i="1"/>
  <c r="Q65" i="1"/>
  <c r="R65" i="1"/>
  <c r="S65" i="1"/>
  <c r="Q66" i="1"/>
  <c r="R66" i="1"/>
  <c r="U66" i="1" s="1"/>
  <c r="S66" i="1"/>
  <c r="X66" i="1"/>
  <c r="Y66" i="1"/>
  <c r="AB66" i="1" s="1"/>
  <c r="Z66" i="1"/>
  <c r="Q67" i="1"/>
  <c r="R67" i="1"/>
  <c r="S67" i="1"/>
  <c r="X67" i="1"/>
  <c r="AA66" i="1" s="1"/>
  <c r="Y67" i="1"/>
  <c r="Z67" i="1"/>
  <c r="Q68" i="1"/>
  <c r="R68" i="1"/>
  <c r="S68" i="1"/>
  <c r="X68" i="1"/>
  <c r="Y68" i="1"/>
  <c r="Z68" i="1"/>
  <c r="Q69" i="1"/>
  <c r="R69" i="1"/>
  <c r="S69" i="1"/>
  <c r="X69" i="1"/>
  <c r="Y69" i="1"/>
  <c r="Z69" i="1"/>
  <c r="Q70" i="1"/>
  <c r="R70" i="1"/>
  <c r="S70" i="1"/>
  <c r="X70" i="1"/>
  <c r="Y70" i="1"/>
  <c r="Z70" i="1"/>
  <c r="AC66" i="1" s="1"/>
  <c r="Q71" i="1"/>
  <c r="R71" i="1"/>
  <c r="S71" i="1"/>
  <c r="X71" i="1"/>
  <c r="Y71" i="1"/>
  <c r="Z71" i="1"/>
  <c r="Q72" i="1"/>
  <c r="R72" i="1"/>
  <c r="S72" i="1"/>
  <c r="X72" i="1"/>
  <c r="Y72" i="1"/>
  <c r="Z72" i="1"/>
  <c r="Q73" i="1"/>
  <c r="R73" i="1"/>
  <c r="S73" i="1"/>
  <c r="Q74" i="1"/>
  <c r="T66" i="1" s="1"/>
  <c r="R74" i="1"/>
  <c r="S74" i="1"/>
  <c r="V66" i="1"/>
  <c r="Q75" i="1"/>
  <c r="R75" i="1"/>
  <c r="S75" i="1"/>
  <c r="Q76" i="1"/>
  <c r="T76" i="1" s="1"/>
  <c r="R76" i="1"/>
  <c r="S76" i="1"/>
  <c r="X76" i="1"/>
  <c r="AA76" i="1" s="1"/>
  <c r="Y76" i="1"/>
  <c r="Z76" i="1"/>
  <c r="AC76" i="1" s="1"/>
  <c r="Q77" i="1"/>
  <c r="R77" i="1"/>
  <c r="S77" i="1"/>
  <c r="V76" i="1" s="1"/>
  <c r="X77" i="1"/>
  <c r="Y77" i="1"/>
  <c r="Z77" i="1"/>
  <c r="Q78" i="1"/>
  <c r="R78" i="1"/>
  <c r="S78" i="1"/>
  <c r="X78" i="1"/>
  <c r="Y78" i="1"/>
  <c r="AB76" i="1" s="1"/>
  <c r="Z78" i="1"/>
  <c r="Q79" i="1"/>
  <c r="R79" i="1"/>
  <c r="S79" i="1"/>
  <c r="X79" i="1"/>
  <c r="Y79" i="1"/>
  <c r="Z79" i="1"/>
  <c r="Q80" i="1"/>
  <c r="R80" i="1"/>
  <c r="S80" i="1"/>
  <c r="X80" i="1"/>
  <c r="Y80" i="1"/>
  <c r="Z80" i="1"/>
  <c r="Q81" i="1"/>
  <c r="R81" i="1"/>
  <c r="S81" i="1"/>
  <c r="X81" i="1"/>
  <c r="Y81" i="1"/>
  <c r="Z81" i="1"/>
  <c r="Q82" i="1"/>
  <c r="R82" i="1"/>
  <c r="S82" i="1"/>
  <c r="X82" i="1"/>
  <c r="Y82" i="1"/>
  <c r="Z82" i="1"/>
  <c r="Q83" i="1"/>
  <c r="R83" i="1"/>
  <c r="S83" i="1"/>
  <c r="Q84" i="1"/>
  <c r="R84" i="1"/>
  <c r="U76" i="1"/>
  <c r="S84" i="1"/>
  <c r="Q85" i="1"/>
  <c r="R85" i="1"/>
  <c r="S85" i="1"/>
  <c r="Q86" i="1"/>
  <c r="R86" i="1"/>
  <c r="S86" i="1"/>
  <c r="V86" i="1" s="1"/>
  <c r="X86" i="1"/>
  <c r="Y86" i="1"/>
  <c r="Z86" i="1"/>
  <c r="AC86" i="1" s="1"/>
  <c r="Q87" i="1"/>
  <c r="R87" i="1"/>
  <c r="U86" i="1" s="1"/>
  <c r="S87" i="1"/>
  <c r="X87" i="1"/>
  <c r="Y87" i="1"/>
  <c r="AB86" i="1" s="1"/>
  <c r="Z87" i="1"/>
  <c r="Q88" i="1"/>
  <c r="T86" i="1" s="1"/>
  <c r="R88" i="1"/>
  <c r="S88" i="1"/>
  <c r="X88" i="1"/>
  <c r="Y88" i="1"/>
  <c r="Z88" i="1"/>
  <c r="Q89" i="1"/>
  <c r="R89" i="1"/>
  <c r="S89" i="1"/>
  <c r="X89" i="1"/>
  <c r="Y89" i="1"/>
  <c r="Z89" i="1"/>
  <c r="Q90" i="1"/>
  <c r="R90" i="1"/>
  <c r="S90" i="1"/>
  <c r="X90" i="1"/>
  <c r="AA86" i="1" s="1"/>
  <c r="Y90" i="1"/>
  <c r="Z90" i="1"/>
  <c r="Q91" i="1"/>
  <c r="R91" i="1"/>
  <c r="S91" i="1"/>
  <c r="X91" i="1"/>
  <c r="Y91" i="1"/>
  <c r="Z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U97" i="1" s="1"/>
  <c r="S97" i="1"/>
  <c r="V97" i="1" s="1"/>
  <c r="X97" i="1"/>
  <c r="Y97" i="1"/>
  <c r="Z97" i="1"/>
  <c r="Q98" i="1"/>
  <c r="T97" i="1" s="1"/>
  <c r="R98" i="1"/>
  <c r="S98" i="1"/>
  <c r="X98" i="1"/>
  <c r="Y98" i="1"/>
  <c r="AB97" i="1" s="1"/>
  <c r="Z98" i="1"/>
  <c r="Q99" i="1"/>
  <c r="R99" i="1"/>
  <c r="S99" i="1"/>
  <c r="X99" i="1"/>
  <c r="Y99" i="1"/>
  <c r="Z99" i="1"/>
  <c r="AC97" i="1" s="1"/>
  <c r="Q100" i="1"/>
  <c r="R100" i="1"/>
  <c r="S100" i="1"/>
  <c r="X100" i="1"/>
  <c r="AA97" i="1" s="1"/>
  <c r="Y100" i="1"/>
  <c r="Z100" i="1"/>
  <c r="Q101" i="1"/>
  <c r="R101" i="1"/>
  <c r="S101" i="1"/>
  <c r="X101" i="1"/>
  <c r="Y101" i="1"/>
  <c r="Z101" i="1"/>
  <c r="Q102" i="1"/>
  <c r="R102" i="1"/>
  <c r="S102" i="1"/>
  <c r="X102" i="1"/>
  <c r="Y102" i="1"/>
  <c r="Z102" i="1"/>
  <c r="Q103" i="1"/>
  <c r="R103" i="1"/>
  <c r="S103" i="1"/>
  <c r="X103" i="1"/>
  <c r="Y103" i="1"/>
  <c r="Z103" i="1"/>
  <c r="Q104" i="1"/>
  <c r="R104" i="1"/>
  <c r="S104" i="1"/>
  <c r="Q105" i="1"/>
  <c r="R105" i="1"/>
  <c r="S105" i="1"/>
  <c r="Q106" i="1"/>
  <c r="R106" i="1"/>
  <c r="S106" i="1"/>
  <c r="Q107" i="1"/>
  <c r="R107" i="1"/>
  <c r="U107" i="1" s="1"/>
  <c r="S107" i="1"/>
  <c r="X107" i="1"/>
  <c r="Y107" i="1"/>
  <c r="AB107" i="1" s="1"/>
  <c r="Z107" i="1"/>
  <c r="Q108" i="1"/>
  <c r="R108" i="1"/>
  <c r="S108" i="1"/>
  <c r="X108" i="1"/>
  <c r="Y108" i="1"/>
  <c r="Z108" i="1"/>
  <c r="Q109" i="1"/>
  <c r="R109" i="1"/>
  <c r="S109" i="1"/>
  <c r="X109" i="1"/>
  <c r="AA107" i="1" s="1"/>
  <c r="Y109" i="1"/>
  <c r="Z109" i="1"/>
  <c r="Q110" i="1"/>
  <c r="R110" i="1"/>
  <c r="S110" i="1"/>
  <c r="X110" i="1"/>
  <c r="Y110" i="1"/>
  <c r="Z110" i="1"/>
  <c r="Q111" i="1"/>
  <c r="R111" i="1"/>
  <c r="S111" i="1"/>
  <c r="X111" i="1"/>
  <c r="Y111" i="1"/>
  <c r="Z111" i="1"/>
  <c r="AC107" i="1" s="1"/>
  <c r="Q112" i="1"/>
  <c r="R112" i="1"/>
  <c r="S112" i="1"/>
  <c r="X112" i="1"/>
  <c r="Y112" i="1"/>
  <c r="Z112" i="1"/>
  <c r="Q113" i="1"/>
  <c r="R113" i="1"/>
  <c r="S113" i="1"/>
  <c r="X113" i="1"/>
  <c r="Y113" i="1"/>
  <c r="Z113" i="1"/>
  <c r="Q114" i="1"/>
  <c r="R114" i="1"/>
  <c r="S114" i="1"/>
  <c r="Q115" i="1"/>
  <c r="T107" i="1" s="1"/>
  <c r="R115" i="1"/>
  <c r="S115" i="1"/>
  <c r="V107" i="1"/>
  <c r="Q116" i="1"/>
  <c r="R116" i="1"/>
  <c r="S116" i="1"/>
  <c r="Q117" i="1"/>
  <c r="T117" i="1" s="1"/>
  <c r="R117" i="1"/>
  <c r="S117" i="1"/>
  <c r="X117" i="1"/>
  <c r="AA117" i="1" s="1"/>
  <c r="Y117" i="1"/>
  <c r="Z117" i="1"/>
  <c r="AC117" i="1" s="1"/>
  <c r="Q118" i="1"/>
  <c r="R118" i="1"/>
  <c r="S118" i="1"/>
  <c r="V117" i="1" s="1"/>
  <c r="X118" i="1"/>
  <c r="Y118" i="1"/>
  <c r="Z118" i="1"/>
  <c r="Q119" i="1"/>
  <c r="R119" i="1"/>
  <c r="U117" i="1" s="1"/>
  <c r="S119" i="1"/>
  <c r="X119" i="1"/>
  <c r="Y119" i="1"/>
  <c r="AB117" i="1" s="1"/>
  <c r="Z119" i="1"/>
  <c r="Q120" i="1"/>
  <c r="R120" i="1"/>
  <c r="S120" i="1"/>
  <c r="X120" i="1"/>
  <c r="Y120" i="1"/>
  <c r="Z120" i="1"/>
  <c r="Q121" i="1"/>
  <c r="R121" i="1"/>
  <c r="S121" i="1"/>
  <c r="X121" i="1"/>
  <c r="Y121" i="1"/>
  <c r="Z121" i="1"/>
  <c r="Q122" i="1"/>
  <c r="R122" i="1"/>
  <c r="S122" i="1"/>
  <c r="X122" i="1"/>
  <c r="Y122" i="1"/>
  <c r="Z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U127" i="1" s="1"/>
  <c r="S127" i="1"/>
  <c r="V127" i="1" s="1"/>
  <c r="X127" i="1"/>
  <c r="Y127" i="1"/>
  <c r="Z127" i="1"/>
  <c r="Q128" i="1"/>
  <c r="T127" i="1" s="1"/>
  <c r="R128" i="1"/>
  <c r="S128" i="1"/>
  <c r="X128" i="1"/>
  <c r="Y128" i="1"/>
  <c r="AB127" i="1" s="1"/>
  <c r="Z128" i="1"/>
  <c r="AC127" i="1" s="1"/>
  <c r="Q129" i="1"/>
  <c r="R129" i="1"/>
  <c r="S129" i="1"/>
  <c r="X129" i="1"/>
  <c r="Y129" i="1"/>
  <c r="Z129" i="1"/>
  <c r="Q130" i="1"/>
  <c r="R130" i="1"/>
  <c r="S130" i="1"/>
  <c r="X130" i="1"/>
  <c r="AA127" i="1" s="1"/>
  <c r="Y130" i="1"/>
  <c r="Z130" i="1"/>
  <c r="Q131" i="1"/>
  <c r="R131" i="1"/>
  <c r="S131" i="1"/>
  <c r="X131" i="1"/>
  <c r="Y131" i="1"/>
  <c r="Z131" i="1"/>
  <c r="Q132" i="1"/>
  <c r="R132" i="1"/>
  <c r="S132" i="1"/>
  <c r="X132" i="1"/>
  <c r="Y132" i="1"/>
  <c r="Z132" i="1"/>
  <c r="Q133" i="1"/>
  <c r="R133" i="1"/>
  <c r="S133" i="1"/>
  <c r="X133" i="1"/>
  <c r="Y133" i="1"/>
  <c r="Z133" i="1"/>
  <c r="Q134" i="1"/>
  <c r="R134" i="1"/>
  <c r="S134" i="1"/>
  <c r="Q135" i="1"/>
  <c r="R135" i="1"/>
  <c r="S135" i="1"/>
  <c r="Q136" i="1"/>
  <c r="R136" i="1"/>
  <c r="S136" i="1"/>
  <c r="Q137" i="1"/>
  <c r="R137" i="1"/>
  <c r="U137" i="1" s="1"/>
  <c r="S137" i="1"/>
  <c r="X137" i="1"/>
  <c r="Y137" i="1"/>
  <c r="AB137" i="1" s="1"/>
  <c r="Z137" i="1"/>
  <c r="Q138" i="1"/>
  <c r="R138" i="1"/>
  <c r="S138" i="1"/>
  <c r="X138" i="1"/>
  <c r="Y138" i="1"/>
  <c r="Z138" i="1"/>
  <c r="Q139" i="1"/>
  <c r="R139" i="1"/>
  <c r="S139" i="1"/>
  <c r="X139" i="1"/>
  <c r="AA137" i="1" s="1"/>
  <c r="Y139" i="1"/>
  <c r="Z139" i="1"/>
  <c r="Q140" i="1"/>
  <c r="R140" i="1"/>
  <c r="S140" i="1"/>
  <c r="X140" i="1"/>
  <c r="Y140" i="1"/>
  <c r="Z140" i="1"/>
  <c r="Q141" i="1"/>
  <c r="R141" i="1"/>
  <c r="S141" i="1"/>
  <c r="X141" i="1"/>
  <c r="Y141" i="1"/>
  <c r="Z141" i="1"/>
  <c r="AC137" i="1" s="1"/>
  <c r="Q142" i="1"/>
  <c r="R142" i="1"/>
  <c r="S142" i="1"/>
  <c r="X142" i="1"/>
  <c r="Y142" i="1"/>
  <c r="Z142" i="1"/>
  <c r="Q143" i="1"/>
  <c r="R143" i="1"/>
  <c r="S143" i="1"/>
  <c r="X143" i="1"/>
  <c r="Y143" i="1"/>
  <c r="Z143" i="1"/>
  <c r="Q144" i="1"/>
  <c r="R144" i="1"/>
  <c r="S144" i="1"/>
  <c r="Q145" i="1"/>
  <c r="T137" i="1" s="1"/>
  <c r="R145" i="1"/>
  <c r="S145" i="1"/>
  <c r="V137" i="1"/>
  <c r="Q146" i="1"/>
  <c r="R146" i="1"/>
  <c r="S146" i="1"/>
  <c r="Q147" i="1"/>
  <c r="T147" i="1" s="1"/>
  <c r="R147" i="1"/>
  <c r="S147" i="1"/>
  <c r="X147" i="1"/>
  <c r="AA147" i="1" s="1"/>
  <c r="Y147" i="1"/>
  <c r="Z147" i="1"/>
  <c r="AC147" i="1" s="1"/>
  <c r="Q148" i="1"/>
  <c r="R148" i="1"/>
  <c r="S148" i="1"/>
  <c r="V147" i="1" s="1"/>
  <c r="X148" i="1"/>
  <c r="Y148" i="1"/>
  <c r="Z148" i="1"/>
  <c r="Q149" i="1"/>
  <c r="R149" i="1"/>
  <c r="S149" i="1"/>
  <c r="X149" i="1"/>
  <c r="Y149" i="1"/>
  <c r="AB147" i="1" s="1"/>
  <c r="Z149" i="1"/>
  <c r="Q150" i="1"/>
  <c r="R150" i="1"/>
  <c r="S150" i="1"/>
  <c r="X150" i="1"/>
  <c r="Y150" i="1"/>
  <c r="Z150" i="1"/>
  <c r="Q151" i="1"/>
  <c r="R151" i="1"/>
  <c r="S151" i="1"/>
  <c r="X151" i="1"/>
  <c r="Y151" i="1"/>
  <c r="Z151" i="1"/>
  <c r="Q152" i="1"/>
  <c r="R152" i="1"/>
  <c r="S152" i="1"/>
  <c r="X152" i="1"/>
  <c r="Y152" i="1"/>
  <c r="Z152" i="1"/>
  <c r="Q153" i="1"/>
  <c r="R153" i="1"/>
  <c r="S153" i="1"/>
  <c r="X153" i="1"/>
  <c r="Y153" i="1"/>
  <c r="Z153" i="1"/>
  <c r="Q154" i="1"/>
  <c r="R154" i="1"/>
  <c r="U147" i="1" s="1"/>
  <c r="S154" i="1"/>
  <c r="Q155" i="1"/>
  <c r="R155" i="1"/>
  <c r="S155" i="1"/>
  <c r="Q156" i="1"/>
  <c r="R156" i="1"/>
  <c r="S156" i="1"/>
  <c r="Q157" i="1"/>
  <c r="T157" i="1" s="1"/>
  <c r="R157" i="1"/>
  <c r="S157" i="1"/>
  <c r="V157" i="1" s="1"/>
  <c r="X157" i="1"/>
  <c r="Y157" i="1"/>
  <c r="Z157" i="1"/>
  <c r="AC157" i="1" s="1"/>
  <c r="Q158" i="1"/>
  <c r="R158" i="1"/>
  <c r="U157" i="1" s="1"/>
  <c r="S158" i="1"/>
  <c r="X158" i="1"/>
  <c r="Y158" i="1"/>
  <c r="AB157" i="1" s="1"/>
  <c r="Z158" i="1"/>
  <c r="Q159" i="1"/>
  <c r="R159" i="1"/>
  <c r="S159" i="1"/>
  <c r="X159" i="1"/>
  <c r="Y159" i="1"/>
  <c r="Z159" i="1"/>
  <c r="Q160" i="1"/>
  <c r="R160" i="1"/>
  <c r="S160" i="1"/>
  <c r="X160" i="1"/>
  <c r="Y160" i="1"/>
  <c r="Z160" i="1"/>
  <c r="Q161" i="1"/>
  <c r="R161" i="1"/>
  <c r="S161" i="1"/>
  <c r="X161" i="1"/>
  <c r="AA157" i="1" s="1"/>
  <c r="Y161" i="1"/>
  <c r="Z161" i="1"/>
  <c r="Q162" i="1"/>
  <c r="R162" i="1"/>
  <c r="S162" i="1"/>
  <c r="X162" i="1"/>
  <c r="Y162" i="1"/>
  <c r="Z162" i="1"/>
  <c r="Q163" i="1"/>
  <c r="R163" i="1"/>
  <c r="S163" i="1"/>
  <c r="X163" i="1"/>
  <c r="Y163" i="1"/>
  <c r="Z163" i="1"/>
  <c r="Q164" i="1"/>
  <c r="R164" i="1"/>
  <c r="S164" i="1"/>
  <c r="Q165" i="1"/>
  <c r="R165" i="1"/>
  <c r="S165" i="1"/>
  <c r="Q166" i="1"/>
  <c r="R166" i="1"/>
  <c r="S166" i="1"/>
  <c r="Q167" i="1"/>
  <c r="R167" i="1"/>
  <c r="U167" i="1" s="1"/>
  <c r="S167" i="1"/>
  <c r="V167" i="1" s="1"/>
  <c r="X167" i="1"/>
  <c r="Y167" i="1"/>
  <c r="Z167" i="1"/>
  <c r="Q168" i="1"/>
  <c r="T167" i="1" s="1"/>
  <c r="R168" i="1"/>
  <c r="S168" i="1"/>
  <c r="X168" i="1"/>
  <c r="Y168" i="1"/>
  <c r="AB167" i="1" s="1"/>
  <c r="Z168" i="1"/>
  <c r="AC167" i="1" s="1"/>
  <c r="Q169" i="1"/>
  <c r="R169" i="1"/>
  <c r="S169" i="1"/>
  <c r="X169" i="1"/>
  <c r="Y169" i="1"/>
  <c r="Z169" i="1"/>
  <c r="Q170" i="1"/>
  <c r="R170" i="1"/>
  <c r="S170" i="1"/>
  <c r="X170" i="1"/>
  <c r="AA167" i="1" s="1"/>
  <c r="Y170" i="1"/>
  <c r="Z170" i="1"/>
  <c r="Q171" i="1"/>
  <c r="R171" i="1"/>
  <c r="S171" i="1"/>
  <c r="X171" i="1"/>
  <c r="Y171" i="1"/>
  <c r="Z171" i="1"/>
  <c r="Q172" i="1"/>
  <c r="R172" i="1"/>
  <c r="S172" i="1"/>
  <c r="X172" i="1"/>
  <c r="Y172" i="1"/>
  <c r="Z172" i="1"/>
  <c r="Q173" i="1"/>
  <c r="R173" i="1"/>
  <c r="S173" i="1"/>
  <c r="X173" i="1"/>
  <c r="Y173" i="1"/>
  <c r="Z173" i="1"/>
  <c r="Q174" i="1"/>
  <c r="R174" i="1"/>
  <c r="S174" i="1"/>
  <c r="Q175" i="1"/>
  <c r="R175" i="1"/>
  <c r="S175" i="1"/>
  <c r="Q176" i="1"/>
  <c r="R176" i="1"/>
  <c r="S176" i="1"/>
  <c r="Q177" i="1"/>
  <c r="R177" i="1"/>
  <c r="U177" i="1" s="1"/>
  <c r="S177" i="1"/>
  <c r="X177" i="1"/>
  <c r="Y177" i="1"/>
  <c r="AB177" i="1" s="1"/>
  <c r="Z177" i="1"/>
  <c r="Q178" i="1"/>
  <c r="R178" i="1"/>
  <c r="S178" i="1"/>
  <c r="X178" i="1"/>
  <c r="AA177" i="1" s="1"/>
  <c r="Y178" i="1"/>
  <c r="Z178" i="1"/>
  <c r="Q179" i="1"/>
  <c r="R179" i="1"/>
  <c r="S179" i="1"/>
  <c r="X179" i="1"/>
  <c r="Y179" i="1"/>
  <c r="Z179" i="1"/>
  <c r="Q180" i="1"/>
  <c r="R180" i="1"/>
  <c r="S180" i="1"/>
  <c r="X180" i="1"/>
  <c r="Y180" i="1"/>
  <c r="Z180" i="1"/>
  <c r="Q181" i="1"/>
  <c r="R181" i="1"/>
  <c r="S181" i="1"/>
  <c r="X181" i="1"/>
  <c r="Y181" i="1"/>
  <c r="Z181" i="1"/>
  <c r="AC177" i="1" s="1"/>
  <c r="Q182" i="1"/>
  <c r="R182" i="1"/>
  <c r="S182" i="1"/>
  <c r="X182" i="1"/>
  <c r="Y182" i="1"/>
  <c r="Z182" i="1"/>
  <c r="Q183" i="1"/>
  <c r="R183" i="1"/>
  <c r="S183" i="1"/>
  <c r="X183" i="1"/>
  <c r="Y183" i="1"/>
  <c r="Z183" i="1"/>
  <c r="Q184" i="1"/>
  <c r="R184" i="1"/>
  <c r="S184" i="1"/>
  <c r="Q185" i="1"/>
  <c r="T177" i="1" s="1"/>
  <c r="R185" i="1"/>
  <c r="S185" i="1"/>
  <c r="V177" i="1"/>
  <c r="Q186" i="1"/>
  <c r="R186" i="1"/>
  <c r="S186" i="1"/>
  <c r="Q187" i="1"/>
  <c r="T187" i="1" s="1"/>
  <c r="R187" i="1"/>
  <c r="S187" i="1"/>
  <c r="X187" i="1"/>
  <c r="AA187" i="1" s="1"/>
  <c r="Y187" i="1"/>
  <c r="AB187" i="1" s="1"/>
  <c r="Z187" i="1"/>
  <c r="AC187" i="1" s="1"/>
  <c r="Q188" i="1"/>
  <c r="R188" i="1"/>
  <c r="S188" i="1"/>
  <c r="V187" i="1" s="1"/>
  <c r="X188" i="1"/>
  <c r="Y188" i="1"/>
  <c r="Z188" i="1"/>
  <c r="Q189" i="1"/>
  <c r="R189" i="1"/>
  <c r="S189" i="1"/>
  <c r="X189" i="1"/>
  <c r="Y189" i="1"/>
  <c r="Z189" i="1"/>
  <c r="Q190" i="1"/>
  <c r="R190" i="1"/>
  <c r="S190" i="1"/>
  <c r="X190" i="1"/>
  <c r="Y190" i="1"/>
  <c r="Z190" i="1"/>
  <c r="Q191" i="1"/>
  <c r="R191" i="1"/>
  <c r="S191" i="1"/>
  <c r="X191" i="1"/>
  <c r="Y191" i="1"/>
  <c r="Z191" i="1"/>
  <c r="Q192" i="1"/>
  <c r="R192" i="1"/>
  <c r="S192" i="1"/>
  <c r="X192" i="1"/>
  <c r="Y192" i="1"/>
  <c r="Z192" i="1"/>
  <c r="Q193" i="1"/>
  <c r="R193" i="1"/>
  <c r="S193" i="1"/>
  <c r="X193" i="1"/>
  <c r="Y193" i="1"/>
  <c r="Z193" i="1"/>
  <c r="Q194" i="1"/>
  <c r="R194" i="1"/>
  <c r="S194" i="1"/>
  <c r="Q195" i="1"/>
  <c r="R195" i="1"/>
  <c r="U187" i="1"/>
  <c r="S195" i="1"/>
  <c r="Q196" i="1"/>
  <c r="R196" i="1"/>
  <c r="S196" i="1"/>
  <c r="Q197" i="1"/>
  <c r="R197" i="1"/>
  <c r="S197" i="1"/>
  <c r="V197" i="1" s="1"/>
  <c r="X197" i="1"/>
  <c r="Y197" i="1"/>
  <c r="Z197" i="1"/>
  <c r="AC197" i="1" s="1"/>
  <c r="Q198" i="1"/>
  <c r="R198" i="1"/>
  <c r="S198" i="1"/>
  <c r="X198" i="1"/>
  <c r="Y198" i="1"/>
  <c r="Z198" i="1"/>
  <c r="Q199" i="1"/>
  <c r="T197" i="1" s="1"/>
  <c r="R199" i="1"/>
  <c r="S199" i="1"/>
  <c r="X199" i="1"/>
  <c r="Y199" i="1"/>
  <c r="Z199" i="1"/>
  <c r="Q200" i="1"/>
  <c r="R200" i="1"/>
  <c r="U197" i="1" s="1"/>
  <c r="S200" i="1"/>
  <c r="X200" i="1"/>
  <c r="Y200" i="1"/>
  <c r="AB197" i="1" s="1"/>
  <c r="Z200" i="1"/>
  <c r="Q201" i="1"/>
  <c r="R201" i="1"/>
  <c r="S201" i="1"/>
  <c r="X201" i="1"/>
  <c r="AA197" i="1" s="1"/>
  <c r="Y201" i="1"/>
  <c r="Z201" i="1"/>
  <c r="Q202" i="1"/>
  <c r="R202" i="1"/>
  <c r="S202" i="1"/>
  <c r="X202" i="1"/>
  <c r="Y202" i="1"/>
  <c r="Z202" i="1"/>
  <c r="Q203" i="1"/>
  <c r="R203" i="1"/>
  <c r="S203" i="1"/>
  <c r="X203" i="1"/>
  <c r="Y203" i="1"/>
  <c r="Z203" i="1"/>
  <c r="Q204" i="1"/>
  <c r="R204" i="1"/>
  <c r="S204" i="1"/>
  <c r="Q205" i="1"/>
  <c r="R205" i="1"/>
  <c r="S205" i="1"/>
  <c r="Q206" i="1"/>
  <c r="R206" i="1"/>
  <c r="S206" i="1"/>
  <c r="Q207" i="1"/>
  <c r="R207" i="1"/>
  <c r="U207" i="1" s="1"/>
  <c r="S207" i="1"/>
  <c r="V207" i="1" s="1"/>
  <c r="X207" i="1"/>
  <c r="Y207" i="1"/>
  <c r="Z207" i="1"/>
  <c r="Q208" i="1"/>
  <c r="T207" i="1" s="1"/>
  <c r="R208" i="1"/>
  <c r="S208" i="1"/>
  <c r="X208" i="1"/>
  <c r="Y208" i="1"/>
  <c r="AB207" i="1" s="1"/>
  <c r="Z208" i="1"/>
  <c r="Q209" i="1"/>
  <c r="R209" i="1"/>
  <c r="S209" i="1"/>
  <c r="X209" i="1"/>
  <c r="Y209" i="1"/>
  <c r="Z209" i="1"/>
  <c r="AC207" i="1" s="1"/>
  <c r="Q210" i="1"/>
  <c r="R210" i="1"/>
  <c r="S210" i="1"/>
  <c r="X210" i="1"/>
  <c r="AA207" i="1" s="1"/>
  <c r="Y210" i="1"/>
  <c r="Z210" i="1"/>
  <c r="Q211" i="1"/>
  <c r="R211" i="1"/>
  <c r="S211" i="1"/>
  <c r="X211" i="1"/>
  <c r="Y211" i="1"/>
  <c r="Z211" i="1"/>
  <c r="Q212" i="1"/>
  <c r="R212" i="1"/>
  <c r="S212" i="1"/>
  <c r="X212" i="1"/>
  <c r="Y212" i="1"/>
  <c r="Z212" i="1"/>
  <c r="Q213" i="1"/>
  <c r="R213" i="1"/>
  <c r="S213" i="1"/>
  <c r="X213" i="1"/>
  <c r="Y213" i="1"/>
  <c r="Z213" i="1"/>
  <c r="Q214" i="1"/>
  <c r="R214" i="1"/>
  <c r="S214" i="1"/>
  <c r="Q215" i="1"/>
  <c r="R215" i="1"/>
  <c r="S215" i="1"/>
  <c r="Q216" i="1"/>
  <c r="R216" i="1"/>
  <c r="S216" i="1"/>
  <c r="Q217" i="1"/>
  <c r="T217" i="1" s="1"/>
  <c r="R217" i="1"/>
  <c r="U217" i="1" s="1"/>
  <c r="S217" i="1"/>
  <c r="X217" i="1"/>
  <c r="AA217" i="1" s="1"/>
  <c r="Y217" i="1"/>
  <c r="AB217" i="1" s="1"/>
  <c r="Z217" i="1"/>
  <c r="Q218" i="1"/>
  <c r="R218" i="1"/>
  <c r="S218" i="1"/>
  <c r="X218" i="1"/>
  <c r="Y218" i="1"/>
  <c r="Z218" i="1"/>
  <c r="Q219" i="1"/>
  <c r="R219" i="1"/>
  <c r="S219" i="1"/>
  <c r="V217" i="1" s="1"/>
  <c r="X219" i="1"/>
  <c r="Y219" i="1"/>
  <c r="Z219" i="1"/>
  <c r="Q220" i="1"/>
  <c r="R220" i="1"/>
  <c r="S220" i="1"/>
  <c r="X220" i="1"/>
  <c r="Y220" i="1"/>
  <c r="Z220" i="1"/>
  <c r="Q221" i="1"/>
  <c r="R221" i="1"/>
  <c r="S221" i="1"/>
  <c r="X221" i="1"/>
  <c r="Y221" i="1"/>
  <c r="Z221" i="1"/>
  <c r="AC217" i="1" s="1"/>
  <c r="Q222" i="1"/>
  <c r="R222" i="1"/>
  <c r="S222" i="1"/>
  <c r="X222" i="1"/>
  <c r="Y222" i="1"/>
  <c r="Z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T228" i="1" s="1"/>
  <c r="R228" i="1"/>
  <c r="S228" i="1"/>
  <c r="X228" i="1"/>
  <c r="AA228" i="1" s="1"/>
  <c r="Y228" i="1"/>
  <c r="AB228" i="1" s="1"/>
  <c r="Z228" i="1"/>
  <c r="AC228" i="1" s="1"/>
  <c r="Q229" i="1"/>
  <c r="R229" i="1"/>
  <c r="S229" i="1"/>
  <c r="V228" i="1" s="1"/>
  <c r="X229" i="1"/>
  <c r="Y229" i="1"/>
  <c r="Z229" i="1"/>
  <c r="Q230" i="1"/>
  <c r="R230" i="1"/>
  <c r="S230" i="1"/>
  <c r="X230" i="1"/>
  <c r="Y230" i="1"/>
  <c r="Z230" i="1"/>
  <c r="Q231" i="1"/>
  <c r="R231" i="1"/>
  <c r="S231" i="1"/>
  <c r="X231" i="1"/>
  <c r="Y231" i="1"/>
  <c r="Z231" i="1"/>
  <c r="Q232" i="1"/>
  <c r="R232" i="1"/>
  <c r="S232" i="1"/>
  <c r="X232" i="1"/>
  <c r="Y232" i="1"/>
  <c r="Z232" i="1"/>
  <c r="Q233" i="1"/>
  <c r="R233" i="1"/>
  <c r="S233" i="1"/>
  <c r="X233" i="1"/>
  <c r="Y233" i="1"/>
  <c r="Z233" i="1"/>
  <c r="Q234" i="1"/>
  <c r="R234" i="1"/>
  <c r="S234" i="1"/>
  <c r="X234" i="1"/>
  <c r="Y234" i="1"/>
  <c r="Z234" i="1"/>
  <c r="Q235" i="1"/>
  <c r="R235" i="1"/>
  <c r="S235" i="1"/>
  <c r="Q236" i="1"/>
  <c r="R236" i="1"/>
  <c r="U228" i="1"/>
  <c r="S236" i="1"/>
  <c r="Q237" i="1"/>
  <c r="R237" i="1"/>
  <c r="S237" i="1"/>
  <c r="Q238" i="1"/>
  <c r="R238" i="1"/>
  <c r="S238" i="1"/>
  <c r="V238" i="1" s="1"/>
  <c r="X238" i="1"/>
  <c r="Y238" i="1"/>
  <c r="Z238" i="1"/>
  <c r="AC238" i="1" s="1"/>
  <c r="Q239" i="1"/>
  <c r="R239" i="1"/>
  <c r="S239" i="1"/>
  <c r="X239" i="1"/>
  <c r="Y239" i="1"/>
  <c r="Z239" i="1"/>
  <c r="Q240" i="1"/>
  <c r="T238" i="1" s="1"/>
  <c r="R240" i="1"/>
  <c r="S240" i="1"/>
  <c r="X240" i="1"/>
  <c r="Y240" i="1"/>
  <c r="Z240" i="1"/>
  <c r="Q241" i="1"/>
  <c r="R241" i="1"/>
  <c r="U238" i="1" s="1"/>
  <c r="S241" i="1"/>
  <c r="X241" i="1"/>
  <c r="Y241" i="1"/>
  <c r="AB238" i="1" s="1"/>
  <c r="Z241" i="1"/>
  <c r="Q242" i="1"/>
  <c r="R242" i="1"/>
  <c r="S242" i="1"/>
  <c r="X242" i="1"/>
  <c r="AA238" i="1" s="1"/>
  <c r="Y242" i="1"/>
  <c r="Z242" i="1"/>
  <c r="Q243" i="1"/>
  <c r="R243" i="1"/>
  <c r="S243" i="1"/>
  <c r="X243" i="1"/>
  <c r="Y243" i="1"/>
  <c r="Z243" i="1"/>
  <c r="Q244" i="1"/>
  <c r="R244" i="1"/>
  <c r="S244" i="1"/>
  <c r="X244" i="1"/>
  <c r="Y244" i="1"/>
  <c r="Z244" i="1"/>
  <c r="Q245" i="1"/>
  <c r="R245" i="1"/>
  <c r="S245" i="1"/>
  <c r="Q246" i="1"/>
  <c r="R246" i="1"/>
  <c r="S246" i="1"/>
  <c r="Q247" i="1"/>
  <c r="R247" i="1"/>
  <c r="S247" i="1"/>
  <c r="Q248" i="1"/>
  <c r="R248" i="1"/>
  <c r="U248" i="1" s="1"/>
  <c r="S248" i="1"/>
  <c r="V248" i="1" s="1"/>
  <c r="X248" i="1"/>
  <c r="Y248" i="1"/>
  <c r="Z248" i="1"/>
  <c r="Q249" i="1"/>
  <c r="T248" i="1" s="1"/>
  <c r="R249" i="1"/>
  <c r="S249" i="1"/>
  <c r="X249" i="1"/>
  <c r="Y249" i="1"/>
  <c r="AB248" i="1" s="1"/>
  <c r="Z249" i="1"/>
  <c r="Q250" i="1"/>
  <c r="R250" i="1"/>
  <c r="S250" i="1"/>
  <c r="X250" i="1"/>
  <c r="Y250" i="1"/>
  <c r="Z250" i="1"/>
  <c r="AC248" i="1" s="1"/>
  <c r="Q251" i="1"/>
  <c r="R251" i="1"/>
  <c r="S251" i="1"/>
  <c r="X251" i="1"/>
  <c r="AA248" i="1" s="1"/>
  <c r="Y251" i="1"/>
  <c r="Z251" i="1"/>
  <c r="Q252" i="1"/>
  <c r="R252" i="1"/>
  <c r="S252" i="1"/>
  <c r="X252" i="1"/>
  <c r="Y252" i="1"/>
  <c r="Z252" i="1"/>
  <c r="Q253" i="1"/>
  <c r="R253" i="1"/>
  <c r="S253" i="1"/>
  <c r="X253" i="1"/>
  <c r="Y253" i="1"/>
  <c r="Z253" i="1"/>
  <c r="Q254" i="1"/>
  <c r="R254" i="1"/>
  <c r="S254" i="1"/>
  <c r="X254" i="1"/>
  <c r="Y254" i="1"/>
  <c r="Z254" i="1"/>
  <c r="Q255" i="1"/>
  <c r="R255" i="1"/>
  <c r="S255" i="1"/>
  <c r="Q256" i="1"/>
  <c r="R256" i="1"/>
  <c r="S256" i="1"/>
  <c r="Q257" i="1"/>
  <c r="R257" i="1"/>
  <c r="S257" i="1"/>
</calcChain>
</file>

<file path=xl/sharedStrings.xml><?xml version="1.0" encoding="utf-8"?>
<sst xmlns="http://schemas.openxmlformats.org/spreadsheetml/2006/main" count="189" uniqueCount="81">
  <si>
    <t>FIXED STATION 2 HFX LINE CHL RESULTS 2001</t>
  </si>
  <si>
    <t xml:space="preserve">Nutrient </t>
  </si>
  <si>
    <t>EXTRACTED CHLOROPHYLL &amp; NUTS</t>
  </si>
  <si>
    <t>Orion</t>
  </si>
  <si>
    <t xml:space="preserve">Integrating </t>
  </si>
  <si>
    <t>Column</t>
  </si>
  <si>
    <t>LATITUDE: 44.2663</t>
  </si>
  <si>
    <t>O2 Meter</t>
  </si>
  <si>
    <t>Discrete</t>
  </si>
  <si>
    <t>Depth</t>
  </si>
  <si>
    <t>Range</t>
  </si>
  <si>
    <t>0 - 50 M</t>
  </si>
  <si>
    <t>LONGITUDE: -063.3167</t>
  </si>
  <si>
    <t>COLUMN</t>
  </si>
  <si>
    <t>0 - 50m</t>
  </si>
  <si>
    <t>Oxygen</t>
  </si>
  <si>
    <t>Nutrients</t>
  </si>
  <si>
    <t>Values</t>
  </si>
  <si>
    <t>Integrated</t>
  </si>
  <si>
    <t>DATE</t>
  </si>
  <si>
    <t>TIME(z)</t>
  </si>
  <si>
    <t>VESSEL</t>
  </si>
  <si>
    <t>ID</t>
  </si>
  <si>
    <t>DEPTH</t>
  </si>
  <si>
    <t>CHL</t>
  </si>
  <si>
    <t>INT.CHL</t>
  </si>
  <si>
    <t>PHAEO</t>
  </si>
  <si>
    <t>J. DAY</t>
  </si>
  <si>
    <t>uMol/l</t>
  </si>
  <si>
    <t>Nitrate</t>
  </si>
  <si>
    <t>Silicate</t>
  </si>
  <si>
    <t>Phosphate</t>
  </si>
  <si>
    <t>N</t>
  </si>
  <si>
    <t>S</t>
  </si>
  <si>
    <t>P</t>
  </si>
  <si>
    <t>Sambro</t>
  </si>
  <si>
    <t>Needler</t>
  </si>
  <si>
    <t>Earl Grey</t>
  </si>
  <si>
    <t>Hudson</t>
  </si>
  <si>
    <t>SAMBRO</t>
  </si>
  <si>
    <t>HUDSON</t>
  </si>
  <si>
    <t>BOTTLE_ID</t>
  </si>
  <si>
    <t>LAT</t>
  </si>
  <si>
    <t>LONG</t>
  </si>
  <si>
    <t>SOUNDING1</t>
  </si>
  <si>
    <t>Z</t>
  </si>
  <si>
    <t>NO3</t>
  </si>
  <si>
    <t>SIO3</t>
  </si>
  <si>
    <t>PO4</t>
  </si>
  <si>
    <t>MEAN_%O2</t>
  </si>
  <si>
    <t>CALC_O2ML</t>
  </si>
  <si>
    <t>CALC_O2uM</t>
  </si>
  <si>
    <t>CTD_TEMP</t>
  </si>
  <si>
    <t>CTD_SAL</t>
  </si>
  <si>
    <t>CTD_O2</t>
  </si>
  <si>
    <t>CTD_FLUOR</t>
  </si>
  <si>
    <t>CTD_PAR</t>
  </si>
  <si>
    <t>CTD_SIGMAT</t>
  </si>
  <si>
    <t>SAL_SAL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</si>
  <si>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</si>
  <si>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</si>
  <si>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</si>
  <si>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</si>
  <si>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2001666_biolsums.xls</t>
    </r>
    <r>
      <rPr>
        <sz val="10"/>
        <rFont val="Arial"/>
      </rPr>
      <t xml:space="preserve"> </t>
    </r>
  </si>
  <si>
    <t>located in \\dcnsbiona01a\BIODataSvcSrc\BIOCHEMInventory\Data_by_Year_and_Cruise\2000-2009\2001\BCD2001666\Files from BIOdatainfo</t>
  </si>
  <si>
    <t>Modifications to "2001666_biolsums_original" sheet for headers made so they could be easily read by Gordana Lazin's R script</t>
  </si>
  <si>
    <t>sdate</t>
  </si>
  <si>
    <t>stime</t>
  </si>
  <si>
    <t>vessel</t>
  </si>
  <si>
    <t>id</t>
  </si>
  <si>
    <t>depth</t>
  </si>
  <si>
    <t>Chl_a_Holm-Hansen_F</t>
  </si>
  <si>
    <t>Chl_int</t>
  </si>
  <si>
    <t>Phaeo_int</t>
  </si>
  <si>
    <t>Chl_int_50m</t>
  </si>
  <si>
    <t>Phaeo_int_50m</t>
  </si>
  <si>
    <t>gmt_doy</t>
  </si>
  <si>
    <t>o2_um</t>
  </si>
  <si>
    <t>NO2NO3_Tech_F</t>
  </si>
  <si>
    <t>SiO4_Tech_F</t>
  </si>
  <si>
    <t>PO4_Tech_F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</si>
</sst>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21" fontId="0" fillId="0" borderId="0" xfId="0" applyNumberFormat="1"/>
    <xf numFmtId="172" fontId="1" fillId="0" borderId="0" xfId="0" applyNumberFormat="1" applyFont="1" applyAlignment="1">
      <alignment horizontal="center"/>
    </xf>
    <xf numFmtId="172" fontId="1" fillId="0" borderId="0" xfId="0" applyNumberFormat="1" applyFont="1"/>
    <xf numFmtId="172" fontId="2" fillId="0" borderId="0" xfId="0" applyNumberFormat="1" applyFont="1"/>
    <xf numFmtId="0" fontId="1" fillId="0" borderId="0" xfId="0" applyFont="1"/>
    <xf numFmtId="15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left"/>
    </xf>
    <xf numFmtId="172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Font="1"/>
    <xf numFmtId="172" fontId="2" fillId="0" borderId="0" xfId="0" applyNumberFormat="1" applyFont="1" applyAlignment="1">
      <alignment horizontal="center"/>
    </xf>
    <xf numFmtId="173" fontId="5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center"/>
    </xf>
    <xf numFmtId="172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workbookViewId="0">
      <selection activeCell="AE2" sqref="A1:IV65536"/>
    </sheetView>
  </sheetViews>
  <sheetFormatPr defaultRowHeight="12.75" x14ac:dyDescent="0.2"/>
  <cols>
    <col min="1" max="1" width="9.7109375" style="1" customWidth="1"/>
    <col min="2" max="3" width="9.7109375" style="2" customWidth="1"/>
    <col min="6" max="6" width="9.140625" style="3"/>
    <col min="7" max="7" width="9.140625" style="4"/>
    <col min="8" max="8" width="9.28515625" style="5" customWidth="1"/>
    <col min="9" max="9" width="9.28515625" style="4" customWidth="1"/>
    <col min="10" max="10" width="9.28515625" style="5" customWidth="1"/>
    <col min="12" max="12" width="9.140625" style="6"/>
    <col min="13" max="15" width="9.140625" style="3"/>
    <col min="20" max="22" width="9.140625" style="6"/>
    <col min="27" max="29" width="9.140625" style="6"/>
  </cols>
  <sheetData>
    <row r="1" spans="1:29" x14ac:dyDescent="0.2">
      <c r="A1" s="1" t="s">
        <v>0</v>
      </c>
      <c r="P1" s="6" t="s">
        <v>1</v>
      </c>
      <c r="R1" s="6"/>
      <c r="W1" s="6" t="s">
        <v>1</v>
      </c>
      <c r="X1" s="6"/>
      <c r="Y1" s="6"/>
    </row>
    <row r="2" spans="1:29" x14ac:dyDescent="0.2">
      <c r="A2" s="1" t="s">
        <v>2</v>
      </c>
      <c r="L2" s="6" t="s">
        <v>3</v>
      </c>
      <c r="P2" s="6" t="s">
        <v>4</v>
      </c>
      <c r="R2" s="6" t="s">
        <v>5</v>
      </c>
      <c r="W2" s="6" t="s">
        <v>4</v>
      </c>
      <c r="X2" s="6"/>
      <c r="Y2" s="6" t="s">
        <v>5</v>
      </c>
    </row>
    <row r="3" spans="1:29" x14ac:dyDescent="0.2">
      <c r="A3" s="1" t="s">
        <v>6</v>
      </c>
      <c r="L3" s="6" t="s">
        <v>7</v>
      </c>
      <c r="N3" s="3" t="s">
        <v>8</v>
      </c>
      <c r="P3" s="6" t="s">
        <v>9</v>
      </c>
      <c r="Q3" s="6"/>
      <c r="R3" s="6" t="s">
        <v>10</v>
      </c>
      <c r="S3" s="6"/>
      <c r="U3" s="6" t="s">
        <v>5</v>
      </c>
      <c r="W3" s="6" t="s">
        <v>9</v>
      </c>
      <c r="X3" s="6"/>
      <c r="Y3" s="6" t="s">
        <v>10</v>
      </c>
      <c r="AB3" s="6" t="s">
        <v>11</v>
      </c>
    </row>
    <row r="4" spans="1:29" x14ac:dyDescent="0.2">
      <c r="A4" s="1" t="s">
        <v>12</v>
      </c>
      <c r="G4" s="4" t="s">
        <v>13</v>
      </c>
      <c r="I4" s="4" t="s">
        <v>14</v>
      </c>
      <c r="L4" s="6" t="s">
        <v>15</v>
      </c>
      <c r="N4" s="3" t="s">
        <v>16</v>
      </c>
      <c r="P4" s="6" t="s">
        <v>10</v>
      </c>
      <c r="Q4" s="6"/>
      <c r="R4" s="6" t="s">
        <v>17</v>
      </c>
      <c r="S4" s="6"/>
      <c r="U4" s="6" t="s">
        <v>18</v>
      </c>
      <c r="W4" s="6" t="s">
        <v>10</v>
      </c>
      <c r="X4" s="6"/>
      <c r="Y4" s="6" t="s">
        <v>17</v>
      </c>
      <c r="AB4" s="6" t="s">
        <v>18</v>
      </c>
    </row>
    <row r="5" spans="1:29" s="6" customFormat="1" x14ac:dyDescent="0.2">
      <c r="A5" s="7" t="s">
        <v>19</v>
      </c>
      <c r="B5" s="8" t="s">
        <v>20</v>
      </c>
      <c r="C5" s="8" t="s">
        <v>21</v>
      </c>
      <c r="D5" s="6" t="s">
        <v>22</v>
      </c>
      <c r="E5" s="6" t="s">
        <v>23</v>
      </c>
      <c r="F5" s="3" t="s">
        <v>24</v>
      </c>
      <c r="G5" s="4" t="s">
        <v>25</v>
      </c>
      <c r="H5" s="5" t="s">
        <v>26</v>
      </c>
      <c r="I5" s="4" t="s">
        <v>25</v>
      </c>
      <c r="J5" s="5" t="s">
        <v>26</v>
      </c>
      <c r="K5" s="6" t="s">
        <v>27</v>
      </c>
      <c r="L5" s="6" t="s">
        <v>28</v>
      </c>
      <c r="M5" s="3" t="s">
        <v>29</v>
      </c>
      <c r="N5" s="3" t="s">
        <v>30</v>
      </c>
      <c r="O5" s="3" t="s">
        <v>31</v>
      </c>
      <c r="Q5" s="6" t="s">
        <v>32</v>
      </c>
      <c r="R5" s="6" t="s">
        <v>33</v>
      </c>
      <c r="S5" s="6" t="s">
        <v>34</v>
      </c>
      <c r="T5" s="6" t="s">
        <v>32</v>
      </c>
      <c r="U5" s="6" t="s">
        <v>33</v>
      </c>
      <c r="V5" s="6" t="s">
        <v>34</v>
      </c>
      <c r="X5" s="6" t="s">
        <v>32</v>
      </c>
      <c r="Y5" s="6" t="s">
        <v>33</v>
      </c>
      <c r="Z5" s="6" t="s">
        <v>34</v>
      </c>
      <c r="AA5" s="6" t="s">
        <v>32</v>
      </c>
      <c r="AB5" s="6" t="s">
        <v>33</v>
      </c>
      <c r="AC5" s="6" t="s">
        <v>34</v>
      </c>
    </row>
    <row r="6" spans="1:29" x14ac:dyDescent="0.2">
      <c r="A6" s="1">
        <v>36896</v>
      </c>
      <c r="B6" s="2">
        <v>0.64722222222222225</v>
      </c>
      <c r="C6" s="2" t="s">
        <v>35</v>
      </c>
      <c r="D6">
        <v>213381</v>
      </c>
      <c r="E6">
        <v>1</v>
      </c>
      <c r="F6" s="3">
        <v>0.45990000000000003</v>
      </c>
      <c r="G6" s="4">
        <v>27.28735</v>
      </c>
      <c r="H6" s="5">
        <v>25.3157125</v>
      </c>
      <c r="I6" s="4">
        <v>14.549849999999999</v>
      </c>
      <c r="J6" s="5">
        <v>11.016337499999999</v>
      </c>
      <c r="K6">
        <v>5</v>
      </c>
      <c r="L6" s="6">
        <v>321.5</v>
      </c>
      <c r="M6" s="3">
        <v>5.4235000000000007</v>
      </c>
      <c r="N6" s="3">
        <v>6.1895000000000007</v>
      </c>
      <c r="O6" s="3">
        <v>0.85299999999999998</v>
      </c>
      <c r="P6">
        <v>3</v>
      </c>
      <c r="Q6">
        <f>($P6*M6)</f>
        <v>16.270500000000002</v>
      </c>
      <c r="R6">
        <f t="shared" ref="R6:S21" si="0">($P6*N6)</f>
        <v>18.5685</v>
      </c>
      <c r="S6">
        <f t="shared" si="0"/>
        <v>2.5590000000000002</v>
      </c>
      <c r="T6" s="6">
        <f>SUM(Q6:Q15)</f>
        <v>1021.4680000000001</v>
      </c>
      <c r="U6" s="6">
        <f>SUM(R6:R15)</f>
        <v>1101.6770000000001</v>
      </c>
      <c r="V6" s="6">
        <f>SUM(S6:S15)</f>
        <v>138.05100000000002</v>
      </c>
      <c r="W6">
        <v>3</v>
      </c>
      <c r="X6">
        <f>($W6*M6)</f>
        <v>16.270500000000002</v>
      </c>
      <c r="Y6">
        <f t="shared" ref="Y6:Z12" si="1">($W6*N6)</f>
        <v>18.5685</v>
      </c>
      <c r="Z6">
        <f t="shared" si="1"/>
        <v>2.5590000000000002</v>
      </c>
      <c r="AA6" s="6">
        <f>SUM(X6:X12)</f>
        <v>301.41300000000001</v>
      </c>
      <c r="AB6" s="6">
        <f>SUM(Y6:Y12)</f>
        <v>350.61325000000005</v>
      </c>
      <c r="AC6" s="6">
        <f>SUM(Z6:Z12)</f>
        <v>46.027250000000002</v>
      </c>
    </row>
    <row r="7" spans="1:29" x14ac:dyDescent="0.2">
      <c r="D7">
        <v>213382</v>
      </c>
      <c r="E7">
        <v>5</v>
      </c>
      <c r="F7" s="3">
        <v>0.4032</v>
      </c>
      <c r="M7" s="3">
        <v>5.9450000000000003</v>
      </c>
      <c r="N7" s="3">
        <v>7.0604999999999993</v>
      </c>
      <c r="O7" s="3">
        <v>0.85599999999999998</v>
      </c>
      <c r="P7">
        <v>4.5</v>
      </c>
      <c r="Q7">
        <f t="shared" ref="Q7:Q15" si="2">($P7*M7)</f>
        <v>26.752500000000001</v>
      </c>
      <c r="R7">
        <f t="shared" si="0"/>
        <v>31.772249999999996</v>
      </c>
      <c r="S7">
        <f t="shared" si="0"/>
        <v>3.8519999999999999</v>
      </c>
      <c r="W7">
        <v>4.5</v>
      </c>
      <c r="X7">
        <f t="shared" ref="X7:X12" si="3">($W7*M7)</f>
        <v>26.752500000000001</v>
      </c>
      <c r="Y7">
        <f t="shared" si="1"/>
        <v>31.772249999999996</v>
      </c>
      <c r="Z7">
        <f t="shared" si="1"/>
        <v>3.8519999999999999</v>
      </c>
    </row>
    <row r="8" spans="1:29" x14ac:dyDescent="0.2">
      <c r="D8">
        <v>213383</v>
      </c>
      <c r="E8">
        <v>10</v>
      </c>
      <c r="F8" s="3">
        <v>0.44730000000000003</v>
      </c>
      <c r="M8" s="3">
        <v>5.9220000000000006</v>
      </c>
      <c r="N8" s="3">
        <v>7.0750000000000002</v>
      </c>
      <c r="O8" s="3">
        <v>0.84650000000000003</v>
      </c>
      <c r="P8">
        <v>7.5</v>
      </c>
      <c r="Q8">
        <f t="shared" si="2"/>
        <v>44.415000000000006</v>
      </c>
      <c r="R8">
        <f t="shared" si="0"/>
        <v>53.0625</v>
      </c>
      <c r="S8">
        <f t="shared" si="0"/>
        <v>6.3487499999999999</v>
      </c>
      <c r="W8">
        <v>7.5</v>
      </c>
      <c r="X8">
        <f t="shared" si="3"/>
        <v>44.415000000000006</v>
      </c>
      <c r="Y8">
        <f t="shared" si="1"/>
        <v>53.0625</v>
      </c>
      <c r="Z8">
        <f t="shared" si="1"/>
        <v>6.3487499999999999</v>
      </c>
    </row>
    <row r="9" spans="1:29" x14ac:dyDescent="0.2">
      <c r="D9">
        <v>213384</v>
      </c>
      <c r="E9">
        <v>20</v>
      </c>
      <c r="F9" s="3">
        <v>0.2898</v>
      </c>
      <c r="M9" s="3">
        <v>5.7595000000000001</v>
      </c>
      <c r="N9" s="3">
        <v>6.7635000000000005</v>
      </c>
      <c r="O9" s="3">
        <v>0.94300000000000006</v>
      </c>
      <c r="P9">
        <v>10</v>
      </c>
      <c r="Q9">
        <f t="shared" si="2"/>
        <v>57.594999999999999</v>
      </c>
      <c r="R9">
        <f t="shared" si="0"/>
        <v>67.635000000000005</v>
      </c>
      <c r="S9">
        <f t="shared" si="0"/>
        <v>9.43</v>
      </c>
      <c r="W9">
        <v>10</v>
      </c>
      <c r="X9">
        <f t="shared" si="3"/>
        <v>57.594999999999999</v>
      </c>
      <c r="Y9">
        <f t="shared" si="1"/>
        <v>67.635000000000005</v>
      </c>
      <c r="Z9">
        <f t="shared" si="1"/>
        <v>9.43</v>
      </c>
    </row>
    <row r="10" spans="1:29" x14ac:dyDescent="0.2">
      <c r="D10">
        <v>213385</v>
      </c>
      <c r="E10">
        <v>30</v>
      </c>
      <c r="F10" s="3">
        <v>0.22050000000000003</v>
      </c>
      <c r="M10" s="3">
        <v>6.2750000000000004</v>
      </c>
      <c r="N10" s="3">
        <v>7.2169999999999996</v>
      </c>
      <c r="O10" s="3">
        <v>0.95399999999999996</v>
      </c>
      <c r="P10">
        <v>10</v>
      </c>
      <c r="Q10">
        <f t="shared" si="2"/>
        <v>62.75</v>
      </c>
      <c r="R10">
        <f t="shared" si="0"/>
        <v>72.17</v>
      </c>
      <c r="S10">
        <f t="shared" si="0"/>
        <v>9.5399999999999991</v>
      </c>
      <c r="W10">
        <v>10</v>
      </c>
      <c r="X10">
        <f t="shared" si="3"/>
        <v>62.75</v>
      </c>
      <c r="Y10">
        <f t="shared" si="1"/>
        <v>72.17</v>
      </c>
      <c r="Z10">
        <f t="shared" si="1"/>
        <v>9.5399999999999991</v>
      </c>
    </row>
    <row r="11" spans="1:29" x14ac:dyDescent="0.2">
      <c r="D11">
        <v>213386</v>
      </c>
      <c r="E11">
        <v>40</v>
      </c>
      <c r="F11" s="3">
        <v>0.19529999999999995</v>
      </c>
      <c r="L11" s="6">
        <v>317</v>
      </c>
      <c r="M11" s="3">
        <v>6.1924999999999999</v>
      </c>
      <c r="N11" s="3">
        <v>7.1295000000000002</v>
      </c>
      <c r="O11" s="3">
        <v>0.94450000000000001</v>
      </c>
      <c r="P11">
        <v>10</v>
      </c>
      <c r="Q11">
        <f t="shared" si="2"/>
        <v>61.924999999999997</v>
      </c>
      <c r="R11">
        <f t="shared" si="0"/>
        <v>71.295000000000002</v>
      </c>
      <c r="S11">
        <f t="shared" si="0"/>
        <v>9.4450000000000003</v>
      </c>
      <c r="W11">
        <v>10</v>
      </c>
      <c r="X11">
        <f t="shared" si="3"/>
        <v>61.924999999999997</v>
      </c>
      <c r="Y11">
        <f t="shared" si="1"/>
        <v>71.295000000000002</v>
      </c>
      <c r="Z11">
        <f t="shared" si="1"/>
        <v>9.4450000000000003</v>
      </c>
    </row>
    <row r="12" spans="1:29" x14ac:dyDescent="0.2">
      <c r="D12">
        <v>213387</v>
      </c>
      <c r="E12">
        <v>50</v>
      </c>
      <c r="F12" s="3">
        <v>0.189</v>
      </c>
      <c r="M12" s="3">
        <v>6.3410000000000002</v>
      </c>
      <c r="N12" s="3">
        <v>7.2219999999999995</v>
      </c>
      <c r="O12" s="3">
        <v>0.97049999999999992</v>
      </c>
      <c r="P12">
        <v>17.5</v>
      </c>
      <c r="Q12">
        <f t="shared" si="2"/>
        <v>110.9675</v>
      </c>
      <c r="R12">
        <f t="shared" si="0"/>
        <v>126.38499999999999</v>
      </c>
      <c r="S12">
        <f t="shared" si="0"/>
        <v>16.983749999999997</v>
      </c>
      <c r="W12">
        <v>5</v>
      </c>
      <c r="X12">
        <f t="shared" si="3"/>
        <v>31.705000000000002</v>
      </c>
      <c r="Y12">
        <f t="shared" si="1"/>
        <v>36.11</v>
      </c>
      <c r="Z12">
        <f t="shared" si="1"/>
        <v>4.8524999999999991</v>
      </c>
    </row>
    <row r="13" spans="1:29" x14ac:dyDescent="0.2">
      <c r="D13">
        <v>213388</v>
      </c>
      <c r="E13">
        <v>75</v>
      </c>
      <c r="F13" s="3">
        <v>0.18269999999999997</v>
      </c>
      <c r="M13" s="3">
        <v>6.7554999999999996</v>
      </c>
      <c r="N13" s="3">
        <v>7.5545</v>
      </c>
      <c r="O13" s="3">
        <v>0.97</v>
      </c>
      <c r="P13">
        <v>25</v>
      </c>
      <c r="Q13">
        <f t="shared" si="2"/>
        <v>168.88749999999999</v>
      </c>
      <c r="R13">
        <f t="shared" si="0"/>
        <v>188.86250000000001</v>
      </c>
      <c r="S13">
        <f t="shared" si="0"/>
        <v>24.25</v>
      </c>
      <c r="W13">
        <v>0</v>
      </c>
    </row>
    <row r="14" spans="1:29" x14ac:dyDescent="0.2">
      <c r="D14">
        <v>213389</v>
      </c>
      <c r="E14">
        <v>100</v>
      </c>
      <c r="F14" s="3">
        <v>0.111</v>
      </c>
      <c r="M14" s="3">
        <v>6.3819999999999997</v>
      </c>
      <c r="N14" s="3">
        <v>6.5205000000000002</v>
      </c>
      <c r="O14" s="3">
        <v>0.90900000000000003</v>
      </c>
      <c r="P14">
        <v>32.5</v>
      </c>
      <c r="Q14">
        <f t="shared" si="2"/>
        <v>207.41499999999999</v>
      </c>
      <c r="R14">
        <f t="shared" si="0"/>
        <v>211.91625000000002</v>
      </c>
      <c r="S14">
        <f t="shared" si="0"/>
        <v>29.5425</v>
      </c>
      <c r="W14">
        <v>0</v>
      </c>
    </row>
    <row r="15" spans="1:29" x14ac:dyDescent="0.2">
      <c r="D15">
        <v>213390</v>
      </c>
      <c r="E15">
        <v>140</v>
      </c>
      <c r="F15" s="3">
        <v>0.11</v>
      </c>
      <c r="L15" s="6">
        <v>227.5</v>
      </c>
      <c r="M15" s="3">
        <v>13.224499999999999</v>
      </c>
      <c r="N15" s="3">
        <v>13.000500000000001</v>
      </c>
      <c r="O15" s="3">
        <v>1.3049999999999999</v>
      </c>
      <c r="P15">
        <v>20</v>
      </c>
      <c r="Q15">
        <f t="shared" si="2"/>
        <v>264.49</v>
      </c>
      <c r="R15">
        <f t="shared" si="0"/>
        <v>260.01</v>
      </c>
      <c r="S15">
        <f t="shared" si="0"/>
        <v>26.099999999999998</v>
      </c>
      <c r="W15">
        <v>0</v>
      </c>
    </row>
    <row r="16" spans="1:29" x14ac:dyDescent="0.2">
      <c r="A16" s="1">
        <v>36911</v>
      </c>
      <c r="B16" s="2">
        <v>0.60972222222222217</v>
      </c>
      <c r="C16" s="2" t="s">
        <v>35</v>
      </c>
      <c r="D16">
        <v>234701</v>
      </c>
      <c r="E16">
        <v>1</v>
      </c>
      <c r="F16" s="3">
        <v>0.57330000000000014</v>
      </c>
      <c r="G16" s="4">
        <v>32.08905</v>
      </c>
      <c r="H16" s="5">
        <v>22.996574999999996</v>
      </c>
      <c r="I16" s="4">
        <v>17.71245</v>
      </c>
      <c r="J16" s="5">
        <v>10.440675000000001</v>
      </c>
      <c r="K16">
        <v>20</v>
      </c>
      <c r="L16" s="6">
        <v>318</v>
      </c>
      <c r="M16" s="3">
        <v>5.2824999999999998</v>
      </c>
      <c r="N16" s="3">
        <v>5.7595000000000001</v>
      </c>
      <c r="O16" s="3">
        <v>0.82</v>
      </c>
      <c r="P16">
        <v>3</v>
      </c>
      <c r="Q16">
        <f>($P16*M16)</f>
        <v>15.8475</v>
      </c>
      <c r="R16">
        <f t="shared" si="0"/>
        <v>17.278500000000001</v>
      </c>
      <c r="S16">
        <f t="shared" si="0"/>
        <v>2.46</v>
      </c>
      <c r="T16" s="6">
        <f>SUM(Q16:Q25)</f>
        <v>842.82850000000008</v>
      </c>
      <c r="U16" s="6">
        <f>SUM(R16:R25)</f>
        <v>842.49900000000002</v>
      </c>
      <c r="V16" s="6">
        <f>SUM(S16:S25)</f>
        <v>126.38924999999999</v>
      </c>
      <c r="W16">
        <v>3</v>
      </c>
      <c r="X16">
        <f>($W16*M16)</f>
        <v>15.8475</v>
      </c>
      <c r="Y16">
        <f t="shared" ref="Y16:Z22" si="4">($W16*N16)</f>
        <v>17.278500000000001</v>
      </c>
      <c r="Z16">
        <f t="shared" si="4"/>
        <v>2.46</v>
      </c>
      <c r="AA16" s="6">
        <f>SUM(X16:X22)</f>
        <v>277.78349999999995</v>
      </c>
      <c r="AB16" s="6">
        <f>SUM(Y16:Y22)</f>
        <v>283.00150000000002</v>
      </c>
      <c r="AC16" s="6">
        <f>SUM(Z16:Z22)</f>
        <v>43.586750000000002</v>
      </c>
    </row>
    <row r="17" spans="1:29" x14ac:dyDescent="0.2">
      <c r="D17">
        <v>234702</v>
      </c>
      <c r="E17">
        <v>5</v>
      </c>
      <c r="F17" s="3">
        <v>0.52290000000000003</v>
      </c>
      <c r="M17" s="3">
        <v>5.8979999999999997</v>
      </c>
      <c r="N17" s="3">
        <v>7.1764999999999999</v>
      </c>
      <c r="O17" s="3">
        <v>0.96150000000000002</v>
      </c>
      <c r="P17">
        <v>4.5</v>
      </c>
      <c r="Q17">
        <f t="shared" ref="Q17:S32" si="5">($P17*M17)</f>
        <v>26.540999999999997</v>
      </c>
      <c r="R17">
        <f t="shared" si="0"/>
        <v>32.294249999999998</v>
      </c>
      <c r="S17">
        <f t="shared" si="0"/>
        <v>4.3267500000000005</v>
      </c>
      <c r="W17">
        <v>4.5</v>
      </c>
      <c r="X17">
        <f t="shared" ref="X17:X22" si="6">($W17*M17)</f>
        <v>26.540999999999997</v>
      </c>
      <c r="Y17">
        <f t="shared" si="4"/>
        <v>32.294249999999998</v>
      </c>
      <c r="Z17">
        <f t="shared" si="4"/>
        <v>4.3267500000000005</v>
      </c>
    </row>
    <row r="18" spans="1:29" x14ac:dyDescent="0.2">
      <c r="D18">
        <v>234703</v>
      </c>
      <c r="E18">
        <v>10</v>
      </c>
      <c r="F18" s="3">
        <v>0.49140000000000006</v>
      </c>
      <c r="M18" s="3">
        <v>5.3179999999999996</v>
      </c>
      <c r="N18" s="3">
        <v>5.7795000000000005</v>
      </c>
      <c r="O18" s="3">
        <v>0.84099999999999997</v>
      </c>
      <c r="P18">
        <v>7.5</v>
      </c>
      <c r="Q18">
        <f t="shared" si="5"/>
        <v>39.884999999999998</v>
      </c>
      <c r="R18">
        <f t="shared" si="0"/>
        <v>43.346250000000005</v>
      </c>
      <c r="S18">
        <f t="shared" si="0"/>
        <v>6.3075000000000001</v>
      </c>
      <c r="W18">
        <v>7.5</v>
      </c>
      <c r="X18">
        <f t="shared" si="6"/>
        <v>39.884999999999998</v>
      </c>
      <c r="Y18">
        <f t="shared" si="4"/>
        <v>43.346250000000005</v>
      </c>
      <c r="Z18">
        <f t="shared" si="4"/>
        <v>6.3075000000000001</v>
      </c>
    </row>
    <row r="19" spans="1:29" x14ac:dyDescent="0.2">
      <c r="D19">
        <v>234704</v>
      </c>
      <c r="E19">
        <v>20</v>
      </c>
      <c r="F19" s="3">
        <v>0.4788</v>
      </c>
      <c r="M19" s="3">
        <v>4.9344999999999999</v>
      </c>
      <c r="N19" s="3">
        <v>4.8029999999999999</v>
      </c>
      <c r="O19" s="3">
        <v>0.77949999999999997</v>
      </c>
      <c r="P19">
        <v>10</v>
      </c>
      <c r="Q19">
        <f t="shared" si="5"/>
        <v>49.344999999999999</v>
      </c>
      <c r="R19">
        <f t="shared" si="0"/>
        <v>48.03</v>
      </c>
      <c r="S19">
        <f t="shared" si="0"/>
        <v>7.7949999999999999</v>
      </c>
      <c r="W19">
        <v>10</v>
      </c>
      <c r="X19">
        <f t="shared" si="6"/>
        <v>49.344999999999999</v>
      </c>
      <c r="Y19">
        <f t="shared" si="4"/>
        <v>48.03</v>
      </c>
      <c r="Z19">
        <f t="shared" si="4"/>
        <v>7.7949999999999999</v>
      </c>
    </row>
    <row r="20" spans="1:29" x14ac:dyDescent="0.2">
      <c r="D20">
        <v>234705</v>
      </c>
      <c r="E20">
        <v>30</v>
      </c>
      <c r="F20" s="3">
        <v>0.22049999999999997</v>
      </c>
      <c r="M20" s="3">
        <v>5.7690000000000001</v>
      </c>
      <c r="N20" s="3">
        <v>5.6434999999999995</v>
      </c>
      <c r="O20" s="3">
        <v>0.92600000000000005</v>
      </c>
      <c r="P20">
        <v>10</v>
      </c>
      <c r="Q20">
        <f t="shared" si="5"/>
        <v>57.69</v>
      </c>
      <c r="R20">
        <f t="shared" si="0"/>
        <v>56.434999999999995</v>
      </c>
      <c r="S20">
        <f t="shared" si="0"/>
        <v>9.26</v>
      </c>
      <c r="W20">
        <v>10</v>
      </c>
      <c r="X20">
        <f t="shared" si="6"/>
        <v>57.69</v>
      </c>
      <c r="Y20">
        <f t="shared" si="4"/>
        <v>56.434999999999995</v>
      </c>
      <c r="Z20">
        <f t="shared" si="4"/>
        <v>9.26</v>
      </c>
    </row>
    <row r="21" spans="1:29" x14ac:dyDescent="0.2">
      <c r="D21">
        <v>234706</v>
      </c>
      <c r="E21">
        <v>40</v>
      </c>
      <c r="F21" s="3">
        <v>0.19529999999999997</v>
      </c>
      <c r="L21" s="6">
        <v>307</v>
      </c>
      <c r="M21" s="3">
        <v>5.9604999999999997</v>
      </c>
      <c r="N21" s="3">
        <v>5.7780000000000005</v>
      </c>
      <c r="O21" s="3">
        <v>0.89449999999999996</v>
      </c>
      <c r="P21">
        <v>10</v>
      </c>
      <c r="Q21">
        <f t="shared" si="5"/>
        <v>59.604999999999997</v>
      </c>
      <c r="R21">
        <f t="shared" si="0"/>
        <v>57.78</v>
      </c>
      <c r="S21">
        <f t="shared" si="0"/>
        <v>8.9450000000000003</v>
      </c>
      <c r="W21">
        <v>10</v>
      </c>
      <c r="X21">
        <f t="shared" si="6"/>
        <v>59.604999999999997</v>
      </c>
      <c r="Y21">
        <f t="shared" si="4"/>
        <v>57.78</v>
      </c>
      <c r="Z21">
        <f t="shared" si="4"/>
        <v>8.9450000000000003</v>
      </c>
    </row>
    <row r="22" spans="1:29" x14ac:dyDescent="0.2">
      <c r="D22">
        <v>234707</v>
      </c>
      <c r="E22">
        <v>50</v>
      </c>
      <c r="F22" s="3">
        <v>0.2016</v>
      </c>
      <c r="M22" s="3">
        <v>5.774</v>
      </c>
      <c r="N22" s="3">
        <v>5.5674999999999999</v>
      </c>
      <c r="O22" s="3">
        <v>0.89849999999999997</v>
      </c>
      <c r="P22">
        <v>17.5</v>
      </c>
      <c r="Q22">
        <f t="shared" si="5"/>
        <v>101.045</v>
      </c>
      <c r="R22">
        <f t="shared" si="5"/>
        <v>97.431249999999991</v>
      </c>
      <c r="S22">
        <f t="shared" si="5"/>
        <v>15.723749999999999</v>
      </c>
      <c r="W22">
        <v>5</v>
      </c>
      <c r="X22">
        <f t="shared" si="6"/>
        <v>28.87</v>
      </c>
      <c r="Y22">
        <f t="shared" si="4"/>
        <v>27.837499999999999</v>
      </c>
      <c r="Z22">
        <f t="shared" si="4"/>
        <v>4.4924999999999997</v>
      </c>
    </row>
    <row r="23" spans="1:29" x14ac:dyDescent="0.2">
      <c r="D23">
        <v>234708</v>
      </c>
      <c r="E23">
        <v>75</v>
      </c>
      <c r="F23" s="3">
        <v>0.18269999999999997</v>
      </c>
      <c r="M23" s="3">
        <v>5.4930000000000003</v>
      </c>
      <c r="N23" s="3">
        <v>5.2670000000000003</v>
      </c>
      <c r="O23" s="3">
        <v>0.84949999999999992</v>
      </c>
      <c r="P23">
        <v>25</v>
      </c>
      <c r="Q23">
        <f t="shared" si="5"/>
        <v>137.32500000000002</v>
      </c>
      <c r="R23">
        <f t="shared" si="5"/>
        <v>131.67500000000001</v>
      </c>
      <c r="S23">
        <f t="shared" si="5"/>
        <v>21.237499999999997</v>
      </c>
      <c r="W23">
        <v>0</v>
      </c>
    </row>
    <row r="24" spans="1:29" x14ac:dyDescent="0.2">
      <c r="D24">
        <v>234709</v>
      </c>
      <c r="E24">
        <v>100</v>
      </c>
      <c r="F24" s="3">
        <v>0.16380000000000003</v>
      </c>
      <c r="M24" s="3">
        <v>6.202</v>
      </c>
      <c r="N24" s="3">
        <v>6.2415000000000003</v>
      </c>
      <c r="O24" s="3">
        <v>0.89549999999999996</v>
      </c>
      <c r="P24">
        <v>32.5</v>
      </c>
      <c r="Q24">
        <f t="shared" si="5"/>
        <v>201.565</v>
      </c>
      <c r="R24">
        <f t="shared" si="5"/>
        <v>202.84875</v>
      </c>
      <c r="S24">
        <f t="shared" si="5"/>
        <v>29.103749999999998</v>
      </c>
      <c r="W24">
        <v>0</v>
      </c>
    </row>
    <row r="25" spans="1:29" x14ac:dyDescent="0.2">
      <c r="D25">
        <v>234710</v>
      </c>
      <c r="E25">
        <v>140</v>
      </c>
      <c r="F25" s="3">
        <v>9.8279999999999992E-2</v>
      </c>
      <c r="L25" s="6">
        <v>292</v>
      </c>
      <c r="M25" s="3">
        <v>7.6989999999999998</v>
      </c>
      <c r="N25" s="3">
        <v>7.7690000000000001</v>
      </c>
      <c r="O25" s="3">
        <v>1.0615000000000001</v>
      </c>
      <c r="P25">
        <v>20</v>
      </c>
      <c r="Q25">
        <f t="shared" si="5"/>
        <v>153.97999999999999</v>
      </c>
      <c r="R25">
        <f t="shared" si="5"/>
        <v>155.38</v>
      </c>
      <c r="S25">
        <f t="shared" si="5"/>
        <v>21.230000000000004</v>
      </c>
      <c r="W25">
        <v>0</v>
      </c>
    </row>
    <row r="26" spans="1:29" x14ac:dyDescent="0.2">
      <c r="A26" s="1">
        <v>36935</v>
      </c>
      <c r="B26" s="2">
        <v>0.88680555555555562</v>
      </c>
      <c r="C26" s="2" t="s">
        <v>36</v>
      </c>
      <c r="D26">
        <v>235410</v>
      </c>
      <c r="E26">
        <v>1</v>
      </c>
      <c r="F26" s="3">
        <v>0.27089999999999997</v>
      </c>
      <c r="G26" s="4">
        <v>44.661150000000006</v>
      </c>
      <c r="H26" s="5">
        <v>23.223881249999998</v>
      </c>
      <c r="I26" s="4">
        <v>13.4694</v>
      </c>
      <c r="J26" s="5">
        <v>7.3127250000000013</v>
      </c>
      <c r="K26">
        <v>44</v>
      </c>
      <c r="L26" s="6">
        <v>235</v>
      </c>
      <c r="M26" s="3">
        <v>6.2189999999999994</v>
      </c>
      <c r="N26" s="3">
        <v>6.7464999999999993</v>
      </c>
      <c r="O26" s="3">
        <v>0.93500000000000005</v>
      </c>
      <c r="P26">
        <v>3</v>
      </c>
      <c r="Q26">
        <f>($P26*M26)</f>
        <v>18.656999999999996</v>
      </c>
      <c r="R26">
        <f t="shared" si="5"/>
        <v>20.2395</v>
      </c>
      <c r="S26">
        <f t="shared" si="5"/>
        <v>2.8050000000000002</v>
      </c>
      <c r="T26" s="6">
        <f>SUM(Q26:Q35)</f>
        <v>1125.0387499999999</v>
      </c>
      <c r="U26" s="6">
        <f>SUM(R26:R35)</f>
        <v>1129.7094999999999</v>
      </c>
      <c r="V26" s="6">
        <f>SUM(S26:S35)</f>
        <v>138.48424999999997</v>
      </c>
      <c r="W26">
        <v>3</v>
      </c>
      <c r="X26">
        <f>($W26*M26)</f>
        <v>18.656999999999996</v>
      </c>
      <c r="Y26">
        <f t="shared" ref="Y26:Z32" si="7">($W26*N26)</f>
        <v>20.2395</v>
      </c>
      <c r="Z26">
        <f t="shared" si="7"/>
        <v>2.8050000000000002</v>
      </c>
      <c r="AA26" s="6">
        <f>SUM(X26:X32)</f>
        <v>287.90749999999997</v>
      </c>
      <c r="AB26" s="6">
        <f>SUM(Y26:Y32)</f>
        <v>305.09449999999998</v>
      </c>
      <c r="AC26" s="6">
        <f>SUM(Z26:Z32)</f>
        <v>44.105499999999992</v>
      </c>
    </row>
    <row r="27" spans="1:29" x14ac:dyDescent="0.2">
      <c r="D27">
        <v>235409</v>
      </c>
      <c r="E27">
        <v>5</v>
      </c>
      <c r="F27" s="3">
        <v>0.26460000000000006</v>
      </c>
      <c r="M27" s="3">
        <v>6.3639999999999999</v>
      </c>
      <c r="N27" s="3">
        <v>6.7074999999999996</v>
      </c>
      <c r="O27" s="3">
        <v>0.97150000000000003</v>
      </c>
      <c r="P27">
        <v>4.5</v>
      </c>
      <c r="Q27">
        <f t="shared" ref="Q27:S42" si="8">($P27*M27)</f>
        <v>28.637999999999998</v>
      </c>
      <c r="R27">
        <f t="shared" si="5"/>
        <v>30.183749999999996</v>
      </c>
      <c r="S27">
        <f t="shared" si="5"/>
        <v>4.3717500000000005</v>
      </c>
      <c r="W27">
        <v>4.5</v>
      </c>
      <c r="X27">
        <f t="shared" ref="X27:X32" si="9">($W27*M27)</f>
        <v>28.637999999999998</v>
      </c>
      <c r="Y27">
        <f t="shared" si="7"/>
        <v>30.183749999999996</v>
      </c>
      <c r="Z27">
        <f t="shared" si="7"/>
        <v>4.3717500000000005</v>
      </c>
    </row>
    <row r="28" spans="1:29" x14ac:dyDescent="0.2">
      <c r="D28">
        <v>235408</v>
      </c>
      <c r="E28">
        <v>10</v>
      </c>
      <c r="F28" s="3">
        <v>0.28979999999999995</v>
      </c>
      <c r="M28" s="3">
        <v>5.39</v>
      </c>
      <c r="N28" s="3">
        <v>5.7694999999999999</v>
      </c>
      <c r="O28" s="3">
        <v>0.86149999999999993</v>
      </c>
      <c r="P28">
        <v>7.5</v>
      </c>
      <c r="Q28">
        <f t="shared" si="8"/>
        <v>40.424999999999997</v>
      </c>
      <c r="R28">
        <f t="shared" si="5"/>
        <v>43.271250000000002</v>
      </c>
      <c r="S28">
        <f t="shared" si="5"/>
        <v>6.4612499999999997</v>
      </c>
      <c r="W28">
        <v>7.5</v>
      </c>
      <c r="X28">
        <f t="shared" si="9"/>
        <v>40.424999999999997</v>
      </c>
      <c r="Y28">
        <f t="shared" si="7"/>
        <v>43.271250000000002</v>
      </c>
      <c r="Z28">
        <f t="shared" si="7"/>
        <v>6.4612499999999997</v>
      </c>
    </row>
    <row r="29" spans="1:29" x14ac:dyDescent="0.2">
      <c r="D29">
        <v>235407</v>
      </c>
      <c r="E29">
        <v>20</v>
      </c>
      <c r="F29" s="3">
        <v>0.25829999999999997</v>
      </c>
      <c r="M29" s="3">
        <v>5.4005000000000001</v>
      </c>
      <c r="N29" s="3">
        <v>5.8529999999999998</v>
      </c>
      <c r="O29" s="3">
        <v>0.84850000000000003</v>
      </c>
      <c r="P29">
        <v>10</v>
      </c>
      <c r="Q29">
        <f t="shared" si="8"/>
        <v>54.005000000000003</v>
      </c>
      <c r="R29">
        <f t="shared" si="5"/>
        <v>58.53</v>
      </c>
      <c r="S29">
        <f t="shared" si="5"/>
        <v>8.4849999999999994</v>
      </c>
      <c r="W29">
        <v>10</v>
      </c>
      <c r="X29">
        <f t="shared" si="9"/>
        <v>54.005000000000003</v>
      </c>
      <c r="Y29">
        <f t="shared" si="7"/>
        <v>58.53</v>
      </c>
      <c r="Z29">
        <f t="shared" si="7"/>
        <v>8.4849999999999994</v>
      </c>
    </row>
    <row r="30" spans="1:29" x14ac:dyDescent="0.2">
      <c r="D30">
        <v>235406</v>
      </c>
      <c r="E30">
        <v>30</v>
      </c>
      <c r="F30" s="3">
        <v>0.25829999999999997</v>
      </c>
      <c r="M30" s="3">
        <v>6.2539999999999996</v>
      </c>
      <c r="N30" s="3">
        <v>6.5169999999999995</v>
      </c>
      <c r="O30" s="3">
        <v>0.91349999999999998</v>
      </c>
      <c r="P30">
        <v>10</v>
      </c>
      <c r="Q30">
        <f t="shared" si="8"/>
        <v>62.539999999999992</v>
      </c>
      <c r="R30">
        <f t="shared" si="5"/>
        <v>65.169999999999987</v>
      </c>
      <c r="S30">
        <f t="shared" si="5"/>
        <v>9.1349999999999998</v>
      </c>
      <c r="W30">
        <v>10</v>
      </c>
      <c r="X30">
        <f t="shared" si="9"/>
        <v>62.539999999999992</v>
      </c>
      <c r="Y30">
        <f t="shared" si="7"/>
        <v>65.169999999999987</v>
      </c>
      <c r="Z30">
        <f t="shared" si="7"/>
        <v>9.1349999999999998</v>
      </c>
    </row>
    <row r="31" spans="1:29" x14ac:dyDescent="0.2">
      <c r="D31">
        <v>235405</v>
      </c>
      <c r="E31">
        <v>40</v>
      </c>
      <c r="F31" s="3">
        <v>0.26459999999999995</v>
      </c>
      <c r="L31" s="6">
        <v>258</v>
      </c>
      <c r="M31" s="3">
        <v>5.3264999999999993</v>
      </c>
      <c r="N31" s="3">
        <v>5.6054999999999993</v>
      </c>
      <c r="O31" s="3">
        <v>0.84</v>
      </c>
      <c r="P31">
        <v>10</v>
      </c>
      <c r="Q31">
        <f t="shared" si="8"/>
        <v>53.264999999999993</v>
      </c>
      <c r="R31">
        <f t="shared" si="5"/>
        <v>56.054999999999993</v>
      </c>
      <c r="S31">
        <f t="shared" si="5"/>
        <v>8.4</v>
      </c>
      <c r="W31">
        <v>10</v>
      </c>
      <c r="X31">
        <f t="shared" si="9"/>
        <v>53.264999999999993</v>
      </c>
      <c r="Y31">
        <f t="shared" si="7"/>
        <v>56.054999999999993</v>
      </c>
      <c r="Z31">
        <f t="shared" si="7"/>
        <v>8.4</v>
      </c>
    </row>
    <row r="32" spans="1:29" x14ac:dyDescent="0.2">
      <c r="D32">
        <v>235404</v>
      </c>
      <c r="E32">
        <v>50</v>
      </c>
      <c r="F32" s="3">
        <v>0.29610000000000003</v>
      </c>
      <c r="M32" s="3">
        <v>6.0754999999999999</v>
      </c>
      <c r="N32" s="3">
        <v>6.3290000000000006</v>
      </c>
      <c r="O32" s="3">
        <v>0.88949999999999996</v>
      </c>
      <c r="P32">
        <v>17.5</v>
      </c>
      <c r="Q32">
        <f t="shared" si="8"/>
        <v>106.32124999999999</v>
      </c>
      <c r="R32">
        <f t="shared" si="5"/>
        <v>110.75750000000001</v>
      </c>
      <c r="S32">
        <f t="shared" si="5"/>
        <v>15.56625</v>
      </c>
      <c r="W32">
        <v>5</v>
      </c>
      <c r="X32">
        <f t="shared" si="9"/>
        <v>30.377499999999998</v>
      </c>
      <c r="Y32">
        <f t="shared" si="7"/>
        <v>31.645000000000003</v>
      </c>
      <c r="Z32">
        <f t="shared" si="7"/>
        <v>4.4474999999999998</v>
      </c>
    </row>
    <row r="33" spans="1:29" x14ac:dyDescent="0.2">
      <c r="D33">
        <v>235403</v>
      </c>
      <c r="E33">
        <v>75</v>
      </c>
      <c r="F33" s="3">
        <v>0.87147000000000008</v>
      </c>
      <c r="M33" s="3">
        <v>5.3075000000000001</v>
      </c>
      <c r="N33" s="3">
        <v>4.8920000000000003</v>
      </c>
      <c r="O33" s="3">
        <v>0.76600000000000001</v>
      </c>
      <c r="P33">
        <v>25</v>
      </c>
      <c r="Q33">
        <f t="shared" si="8"/>
        <v>132.6875</v>
      </c>
      <c r="R33">
        <f t="shared" si="8"/>
        <v>122.30000000000001</v>
      </c>
      <c r="S33">
        <f t="shared" si="8"/>
        <v>19.149999999999999</v>
      </c>
      <c r="W33">
        <v>0</v>
      </c>
    </row>
    <row r="34" spans="1:29" x14ac:dyDescent="0.2">
      <c r="D34">
        <v>235402</v>
      </c>
      <c r="E34">
        <v>100</v>
      </c>
      <c r="F34" s="3">
        <v>0.10530000000000003</v>
      </c>
      <c r="M34" s="3">
        <v>12.24</v>
      </c>
      <c r="N34" s="3">
        <v>12.401</v>
      </c>
      <c r="O34" s="3">
        <v>1.288</v>
      </c>
      <c r="P34">
        <v>32.5</v>
      </c>
      <c r="Q34">
        <f t="shared" si="8"/>
        <v>397.8</v>
      </c>
      <c r="R34">
        <f t="shared" si="8"/>
        <v>403.03249999999997</v>
      </c>
      <c r="S34">
        <f t="shared" si="8"/>
        <v>41.86</v>
      </c>
      <c r="W34">
        <v>0</v>
      </c>
    </row>
    <row r="35" spans="1:29" x14ac:dyDescent="0.2">
      <c r="D35">
        <v>235401</v>
      </c>
      <c r="E35">
        <v>140</v>
      </c>
      <c r="F35" s="3">
        <v>0.11407500000000004</v>
      </c>
      <c r="L35" s="6">
        <v>229</v>
      </c>
      <c r="M35" s="3">
        <v>11.535</v>
      </c>
      <c r="N35" s="3">
        <v>11.008500000000002</v>
      </c>
      <c r="O35" s="3">
        <v>1.1125</v>
      </c>
      <c r="P35">
        <v>20</v>
      </c>
      <c r="Q35">
        <f t="shared" si="8"/>
        <v>230.7</v>
      </c>
      <c r="R35">
        <f t="shared" si="8"/>
        <v>220.17000000000002</v>
      </c>
      <c r="S35">
        <f t="shared" si="8"/>
        <v>22.25</v>
      </c>
      <c r="W35">
        <v>0</v>
      </c>
    </row>
    <row r="36" spans="1:29" x14ac:dyDescent="0.2">
      <c r="A36" s="1">
        <v>36949</v>
      </c>
      <c r="B36" s="2">
        <v>0.86759259259259258</v>
      </c>
      <c r="C36" s="2" t="s">
        <v>36</v>
      </c>
      <c r="D36">
        <v>235111</v>
      </c>
      <c r="E36">
        <v>1</v>
      </c>
      <c r="F36" s="3">
        <v>0.32129999999999997</v>
      </c>
      <c r="G36" s="4">
        <v>18.844987500000002</v>
      </c>
      <c r="H36" s="5">
        <v>14.594512499999997</v>
      </c>
      <c r="I36" s="4">
        <v>12.557700000000001</v>
      </c>
      <c r="J36" s="5">
        <v>6.1727062500000009</v>
      </c>
      <c r="K36">
        <v>58</v>
      </c>
      <c r="L36" s="6">
        <v>330</v>
      </c>
      <c r="M36" s="3">
        <v>6.28</v>
      </c>
      <c r="N36" s="3">
        <v>6.8049999999999997</v>
      </c>
      <c r="O36" s="3">
        <v>0.81400000000000006</v>
      </c>
      <c r="P36">
        <v>3</v>
      </c>
      <c r="Q36">
        <f>($P36*M36)</f>
        <v>18.84</v>
      </c>
      <c r="R36">
        <f t="shared" si="8"/>
        <v>20.414999999999999</v>
      </c>
      <c r="S36">
        <f t="shared" si="8"/>
        <v>2.4420000000000002</v>
      </c>
      <c r="T36" s="6">
        <f>SUM(Q36:Q45)</f>
        <v>1049.0060000000001</v>
      </c>
      <c r="U36" s="6">
        <f>SUM(R36:R45)</f>
        <v>1112.4132500000001</v>
      </c>
      <c r="V36" s="6">
        <f>SUM(S36:S45)</f>
        <v>119.6755</v>
      </c>
      <c r="W36">
        <v>3</v>
      </c>
      <c r="X36">
        <f>($W36*M36)</f>
        <v>18.84</v>
      </c>
      <c r="Y36">
        <f t="shared" ref="Y36:Z42" si="10">($W36*N36)</f>
        <v>20.414999999999999</v>
      </c>
      <c r="Z36">
        <f t="shared" si="10"/>
        <v>2.4420000000000002</v>
      </c>
      <c r="AA36" s="6">
        <f>SUM(X36:X42)</f>
        <v>309.15224999999998</v>
      </c>
      <c r="AB36" s="6">
        <f>SUM(Y36:Y42)</f>
        <v>337.32950000000005</v>
      </c>
      <c r="AC36" s="6">
        <f>SUM(Z36:Z42)</f>
        <v>40.387999999999998</v>
      </c>
    </row>
    <row r="37" spans="1:29" x14ac:dyDescent="0.2">
      <c r="D37">
        <v>235110</v>
      </c>
      <c r="E37">
        <v>5</v>
      </c>
      <c r="F37" s="3">
        <v>0.34020000000000006</v>
      </c>
      <c r="M37" s="3">
        <v>6.2755000000000001</v>
      </c>
      <c r="N37" s="3">
        <v>6.8159999999999998</v>
      </c>
      <c r="O37" s="3">
        <v>0.82799999999999996</v>
      </c>
      <c r="P37">
        <v>4.5</v>
      </c>
      <c r="Q37">
        <f t="shared" ref="Q37:S52" si="11">($P37*M37)</f>
        <v>28.239750000000001</v>
      </c>
      <c r="R37">
        <f t="shared" si="8"/>
        <v>30.672000000000001</v>
      </c>
      <c r="S37">
        <f t="shared" si="8"/>
        <v>3.726</v>
      </c>
      <c r="W37">
        <v>4.5</v>
      </c>
      <c r="X37">
        <f t="shared" ref="X37:X42" si="12">($W37*M37)</f>
        <v>28.239750000000001</v>
      </c>
      <c r="Y37">
        <f t="shared" si="10"/>
        <v>30.672000000000001</v>
      </c>
      <c r="Z37">
        <f t="shared" si="10"/>
        <v>3.726</v>
      </c>
    </row>
    <row r="38" spans="1:29" x14ac:dyDescent="0.2">
      <c r="D38">
        <v>235109</v>
      </c>
      <c r="E38">
        <v>10</v>
      </c>
      <c r="F38" s="3">
        <v>0.3402</v>
      </c>
      <c r="M38" s="3">
        <v>6.2539999999999996</v>
      </c>
      <c r="N38" s="3">
        <v>6.87</v>
      </c>
      <c r="O38" s="3">
        <v>0.92399999999999993</v>
      </c>
      <c r="P38">
        <v>7.5</v>
      </c>
      <c r="Q38">
        <f t="shared" si="11"/>
        <v>46.904999999999994</v>
      </c>
      <c r="R38">
        <f t="shared" si="8"/>
        <v>51.524999999999999</v>
      </c>
      <c r="S38">
        <f t="shared" si="8"/>
        <v>6.93</v>
      </c>
      <c r="W38">
        <v>7.5</v>
      </c>
      <c r="X38">
        <f t="shared" si="12"/>
        <v>46.904999999999994</v>
      </c>
      <c r="Y38">
        <f t="shared" si="10"/>
        <v>51.524999999999999</v>
      </c>
      <c r="Z38">
        <f t="shared" si="10"/>
        <v>6.93</v>
      </c>
    </row>
    <row r="39" spans="1:29" x14ac:dyDescent="0.2">
      <c r="D39">
        <v>235108</v>
      </c>
      <c r="E39">
        <v>20</v>
      </c>
      <c r="F39" s="3">
        <v>0.27027000000000001</v>
      </c>
      <c r="M39" s="3">
        <v>6.3419999999999996</v>
      </c>
      <c r="N39" s="3">
        <v>6.8320000000000007</v>
      </c>
      <c r="O39" s="3">
        <v>0.80149999999999999</v>
      </c>
      <c r="P39">
        <v>10</v>
      </c>
      <c r="Q39">
        <f t="shared" si="11"/>
        <v>63.419999999999995</v>
      </c>
      <c r="R39">
        <f t="shared" si="8"/>
        <v>68.320000000000007</v>
      </c>
      <c r="S39">
        <f t="shared" si="8"/>
        <v>8.0150000000000006</v>
      </c>
      <c r="W39">
        <v>10</v>
      </c>
      <c r="X39">
        <f t="shared" si="12"/>
        <v>63.419999999999995</v>
      </c>
      <c r="Y39">
        <f t="shared" si="10"/>
        <v>68.320000000000007</v>
      </c>
      <c r="Z39">
        <f t="shared" si="10"/>
        <v>8.0150000000000006</v>
      </c>
    </row>
    <row r="40" spans="1:29" x14ac:dyDescent="0.2">
      <c r="D40">
        <v>235107</v>
      </c>
      <c r="E40">
        <v>30</v>
      </c>
      <c r="F40" s="3">
        <v>0.22288499999999997</v>
      </c>
      <c r="M40" s="3">
        <v>5.7104999999999997</v>
      </c>
      <c r="N40" s="3">
        <v>6.3025000000000002</v>
      </c>
      <c r="O40" s="3">
        <v>0.72550000000000003</v>
      </c>
      <c r="P40">
        <v>10</v>
      </c>
      <c r="Q40">
        <f t="shared" si="11"/>
        <v>57.104999999999997</v>
      </c>
      <c r="R40">
        <f t="shared" si="8"/>
        <v>63.025000000000006</v>
      </c>
      <c r="S40">
        <f t="shared" si="8"/>
        <v>7.2550000000000008</v>
      </c>
      <c r="W40">
        <v>10</v>
      </c>
      <c r="X40">
        <f t="shared" si="12"/>
        <v>57.104999999999997</v>
      </c>
      <c r="Y40">
        <f t="shared" si="10"/>
        <v>63.025000000000006</v>
      </c>
      <c r="Z40">
        <f t="shared" si="10"/>
        <v>7.2550000000000008</v>
      </c>
    </row>
    <row r="41" spans="1:29" x14ac:dyDescent="0.2">
      <c r="D41">
        <v>235106</v>
      </c>
      <c r="E41">
        <v>40</v>
      </c>
      <c r="F41" s="3">
        <v>0.22112999999999999</v>
      </c>
      <c r="L41" s="6">
        <v>330.5</v>
      </c>
      <c r="M41" s="3">
        <v>6.3079999999999998</v>
      </c>
      <c r="N41" s="3">
        <v>6.94</v>
      </c>
      <c r="O41" s="3">
        <v>0.8135</v>
      </c>
      <c r="P41">
        <v>10</v>
      </c>
      <c r="Q41">
        <f t="shared" si="11"/>
        <v>63.08</v>
      </c>
      <c r="R41">
        <f t="shared" si="8"/>
        <v>69.400000000000006</v>
      </c>
      <c r="S41">
        <f t="shared" si="8"/>
        <v>8.1349999999999998</v>
      </c>
      <c r="W41">
        <v>10</v>
      </c>
      <c r="X41">
        <f t="shared" si="12"/>
        <v>63.08</v>
      </c>
      <c r="Y41">
        <f t="shared" si="10"/>
        <v>69.400000000000006</v>
      </c>
      <c r="Z41">
        <f t="shared" si="10"/>
        <v>8.1349999999999998</v>
      </c>
    </row>
    <row r="42" spans="1:29" x14ac:dyDescent="0.2">
      <c r="D42">
        <v>235105</v>
      </c>
      <c r="E42">
        <v>50</v>
      </c>
      <c r="F42" s="3">
        <v>7.3709999999999998E-2</v>
      </c>
      <c r="M42" s="3">
        <v>6.3125</v>
      </c>
      <c r="N42" s="3">
        <v>6.7945000000000002</v>
      </c>
      <c r="O42" s="3">
        <v>0.77700000000000002</v>
      </c>
      <c r="P42">
        <v>17.5</v>
      </c>
      <c r="Q42">
        <f t="shared" si="11"/>
        <v>110.46875</v>
      </c>
      <c r="R42">
        <f t="shared" si="8"/>
        <v>118.90375</v>
      </c>
      <c r="S42">
        <f t="shared" si="8"/>
        <v>13.5975</v>
      </c>
      <c r="W42">
        <v>5</v>
      </c>
      <c r="X42">
        <f t="shared" si="12"/>
        <v>31.5625</v>
      </c>
      <c r="Y42">
        <f t="shared" si="10"/>
        <v>33.972500000000004</v>
      </c>
      <c r="Z42">
        <f t="shared" si="10"/>
        <v>3.8850000000000002</v>
      </c>
    </row>
    <row r="43" spans="1:29" x14ac:dyDescent="0.2">
      <c r="D43">
        <v>235104</v>
      </c>
      <c r="E43">
        <v>75</v>
      </c>
      <c r="F43" s="3">
        <v>6.4935000000000007E-2</v>
      </c>
      <c r="M43" s="3">
        <v>7.6935000000000002</v>
      </c>
      <c r="N43" s="3">
        <v>7.9889999999999999</v>
      </c>
      <c r="O43" s="3">
        <v>0.83750000000000002</v>
      </c>
      <c r="P43">
        <v>25</v>
      </c>
      <c r="Q43">
        <f t="shared" si="11"/>
        <v>192.33750000000001</v>
      </c>
      <c r="R43">
        <f t="shared" si="11"/>
        <v>199.72499999999999</v>
      </c>
      <c r="S43">
        <f t="shared" si="11"/>
        <v>20.9375</v>
      </c>
    </row>
    <row r="44" spans="1:29" x14ac:dyDescent="0.2">
      <c r="D44">
        <v>235103</v>
      </c>
      <c r="E44">
        <v>100</v>
      </c>
      <c r="F44" s="3">
        <v>7.1955000000000005E-2</v>
      </c>
      <c r="M44" s="3">
        <v>8.2200000000000006</v>
      </c>
      <c r="N44" s="3">
        <v>8.7710000000000008</v>
      </c>
      <c r="O44" s="3">
        <v>0.92300000000000004</v>
      </c>
      <c r="P44">
        <v>32.5</v>
      </c>
      <c r="Q44">
        <f t="shared" si="11"/>
        <v>267.15000000000003</v>
      </c>
      <c r="R44">
        <f t="shared" si="11"/>
        <v>285.0575</v>
      </c>
      <c r="S44">
        <f t="shared" si="11"/>
        <v>29.997500000000002</v>
      </c>
    </row>
    <row r="45" spans="1:29" x14ac:dyDescent="0.2">
      <c r="D45">
        <v>235102</v>
      </c>
      <c r="E45">
        <v>140</v>
      </c>
      <c r="F45" s="3">
        <v>7.0200000000000012E-2</v>
      </c>
      <c r="L45" s="6">
        <v>234</v>
      </c>
      <c r="M45" s="3">
        <v>10.073</v>
      </c>
      <c r="N45" s="3">
        <v>10.2685</v>
      </c>
      <c r="O45" s="3">
        <v>0.93199999999999994</v>
      </c>
      <c r="P45">
        <v>20</v>
      </c>
      <c r="Q45">
        <f t="shared" si="11"/>
        <v>201.46</v>
      </c>
      <c r="R45">
        <f t="shared" si="11"/>
        <v>205.37</v>
      </c>
      <c r="S45">
        <f t="shared" si="11"/>
        <v>18.64</v>
      </c>
    </row>
    <row r="46" spans="1:29" x14ac:dyDescent="0.2">
      <c r="A46" s="1">
        <v>36964</v>
      </c>
      <c r="B46" s="2">
        <v>0.52430555555555558</v>
      </c>
      <c r="C46" s="2" t="s">
        <v>36</v>
      </c>
      <c r="D46">
        <v>235300</v>
      </c>
      <c r="E46">
        <v>1</v>
      </c>
      <c r="F46" s="3">
        <v>0.40949999999999998</v>
      </c>
      <c r="G46" s="4">
        <v>133.92731250000003</v>
      </c>
      <c r="H46" s="5">
        <v>67.925390624999991</v>
      </c>
      <c r="I46" s="4">
        <v>30.388500000000001</v>
      </c>
      <c r="J46" s="5">
        <v>13.281468749999997</v>
      </c>
      <c r="K46">
        <v>73</v>
      </c>
      <c r="L46" s="6">
        <v>348.5</v>
      </c>
      <c r="M46" s="3">
        <v>5.6345000000000001</v>
      </c>
      <c r="N46" s="3">
        <v>5.4405000000000001</v>
      </c>
      <c r="O46" s="3">
        <v>0.85399999999999998</v>
      </c>
      <c r="P46">
        <v>3</v>
      </c>
      <c r="Q46">
        <f>($P46*M46)</f>
        <v>16.903500000000001</v>
      </c>
      <c r="R46">
        <f t="shared" si="11"/>
        <v>16.3215</v>
      </c>
      <c r="S46">
        <f t="shared" si="11"/>
        <v>2.5619999999999998</v>
      </c>
      <c r="T46" s="6">
        <f>SUM(Q46:Q55)</f>
        <v>1041.7397500000002</v>
      </c>
      <c r="U46" s="6">
        <f>SUM(R46:R55)</f>
        <v>737.79700000000003</v>
      </c>
      <c r="V46" s="6">
        <f>SUM(S46:S55)</f>
        <v>121.32250000000002</v>
      </c>
      <c r="W46">
        <v>3</v>
      </c>
      <c r="X46">
        <f>($W46*M46)</f>
        <v>16.903500000000001</v>
      </c>
      <c r="Y46">
        <f t="shared" ref="Y46:Z52" si="13">($W46*N46)</f>
        <v>16.3215</v>
      </c>
      <c r="Z46">
        <f t="shared" si="13"/>
        <v>2.5619999999999998</v>
      </c>
      <c r="AA46" s="6">
        <f>SUM(X46:X52)</f>
        <v>344.70599999999996</v>
      </c>
      <c r="AB46" s="6">
        <f>SUM(Y46:Y52)</f>
        <v>337.18450000000007</v>
      </c>
      <c r="AC46" s="6">
        <f>SUM(Z46:Z52)</f>
        <v>43.93</v>
      </c>
    </row>
    <row r="47" spans="1:29" x14ac:dyDescent="0.2">
      <c r="D47">
        <v>235299</v>
      </c>
      <c r="E47">
        <v>5</v>
      </c>
      <c r="F47" s="3">
        <v>0.4032</v>
      </c>
      <c r="M47" s="3">
        <v>7.0225</v>
      </c>
      <c r="N47" s="3">
        <v>7.1665000000000001</v>
      </c>
      <c r="O47" s="3">
        <v>0.89149999999999996</v>
      </c>
      <c r="P47">
        <v>4.5</v>
      </c>
      <c r="Q47">
        <f t="shared" ref="Q47:S62" si="14">($P47*M47)</f>
        <v>31.60125</v>
      </c>
      <c r="R47">
        <f t="shared" si="11"/>
        <v>32.249250000000004</v>
      </c>
      <c r="S47">
        <f t="shared" si="11"/>
        <v>4.0117500000000001</v>
      </c>
      <c r="W47">
        <v>4.5</v>
      </c>
      <c r="X47">
        <f t="shared" ref="X47:X52" si="15">($W47*M47)</f>
        <v>31.60125</v>
      </c>
      <c r="Y47">
        <f t="shared" si="13"/>
        <v>32.249250000000004</v>
      </c>
      <c r="Z47">
        <f t="shared" si="13"/>
        <v>4.0117500000000001</v>
      </c>
    </row>
    <row r="48" spans="1:29" x14ac:dyDescent="0.2">
      <c r="D48">
        <v>235298</v>
      </c>
      <c r="E48">
        <v>10</v>
      </c>
      <c r="F48" s="3">
        <v>0.44100000000000006</v>
      </c>
      <c r="M48" s="3">
        <v>7.1694999999999993</v>
      </c>
      <c r="N48" s="3">
        <v>7.2714999999999996</v>
      </c>
      <c r="O48" s="3">
        <v>0.89549999999999996</v>
      </c>
      <c r="P48">
        <v>7.5</v>
      </c>
      <c r="Q48">
        <f t="shared" si="14"/>
        <v>53.771249999999995</v>
      </c>
      <c r="R48">
        <f t="shared" si="11"/>
        <v>54.536249999999995</v>
      </c>
      <c r="S48">
        <f t="shared" si="11"/>
        <v>6.7162499999999996</v>
      </c>
      <c r="W48">
        <v>7.5</v>
      </c>
      <c r="X48">
        <f t="shared" si="15"/>
        <v>53.771249999999995</v>
      </c>
      <c r="Y48">
        <f t="shared" si="13"/>
        <v>54.536249999999995</v>
      </c>
      <c r="Z48">
        <f t="shared" si="13"/>
        <v>6.7162499999999996</v>
      </c>
    </row>
    <row r="49" spans="1:29" x14ac:dyDescent="0.2">
      <c r="D49">
        <v>235297</v>
      </c>
      <c r="E49">
        <v>20</v>
      </c>
      <c r="F49" s="3">
        <v>0.44729999999999992</v>
      </c>
      <c r="M49" s="3">
        <v>7.2074999999999996</v>
      </c>
      <c r="N49" s="3">
        <v>7.218</v>
      </c>
      <c r="O49" s="3">
        <v>0.88400000000000001</v>
      </c>
      <c r="P49">
        <v>10</v>
      </c>
      <c r="Q49">
        <f t="shared" si="14"/>
        <v>72.074999999999989</v>
      </c>
      <c r="R49">
        <f t="shared" si="11"/>
        <v>72.180000000000007</v>
      </c>
      <c r="S49">
        <f t="shared" si="11"/>
        <v>8.84</v>
      </c>
      <c r="W49">
        <v>10</v>
      </c>
      <c r="X49">
        <f t="shared" si="15"/>
        <v>72.074999999999989</v>
      </c>
      <c r="Y49">
        <f t="shared" si="13"/>
        <v>72.180000000000007</v>
      </c>
      <c r="Z49">
        <f t="shared" si="13"/>
        <v>8.84</v>
      </c>
    </row>
    <row r="50" spans="1:29" x14ac:dyDescent="0.2">
      <c r="D50">
        <v>235296</v>
      </c>
      <c r="E50">
        <v>30</v>
      </c>
      <c r="F50" s="3">
        <v>0.4788</v>
      </c>
      <c r="M50" s="3">
        <v>7.0834999999999999</v>
      </c>
      <c r="N50" s="3">
        <v>7.1940000000000008</v>
      </c>
      <c r="O50" s="3">
        <v>0.90149999999999997</v>
      </c>
      <c r="P50">
        <v>10</v>
      </c>
      <c r="Q50">
        <f t="shared" si="14"/>
        <v>70.834999999999994</v>
      </c>
      <c r="R50">
        <f t="shared" si="11"/>
        <v>71.940000000000012</v>
      </c>
      <c r="S50">
        <f t="shared" si="11"/>
        <v>9.0150000000000006</v>
      </c>
      <c r="W50">
        <v>10</v>
      </c>
      <c r="X50">
        <f t="shared" si="15"/>
        <v>70.834999999999994</v>
      </c>
      <c r="Y50">
        <f t="shared" si="13"/>
        <v>71.940000000000012</v>
      </c>
      <c r="Z50">
        <f t="shared" si="13"/>
        <v>9.0150000000000006</v>
      </c>
    </row>
    <row r="51" spans="1:29" x14ac:dyDescent="0.2">
      <c r="D51">
        <v>235295</v>
      </c>
      <c r="E51">
        <v>40</v>
      </c>
      <c r="F51" s="3">
        <v>0.64412999999999998</v>
      </c>
      <c r="L51" s="6">
        <v>326</v>
      </c>
      <c r="M51" s="3">
        <v>6.9745000000000008</v>
      </c>
      <c r="N51" s="3">
        <v>6.7115</v>
      </c>
      <c r="O51" s="3">
        <v>0.86699999999999999</v>
      </c>
      <c r="P51">
        <v>10</v>
      </c>
      <c r="Q51">
        <f t="shared" si="14"/>
        <v>69.745000000000005</v>
      </c>
      <c r="R51">
        <f t="shared" si="11"/>
        <v>67.114999999999995</v>
      </c>
      <c r="S51">
        <f t="shared" si="11"/>
        <v>8.67</v>
      </c>
      <c r="W51">
        <v>10</v>
      </c>
      <c r="X51">
        <f t="shared" si="15"/>
        <v>69.745000000000005</v>
      </c>
      <c r="Y51">
        <f t="shared" si="13"/>
        <v>67.114999999999995</v>
      </c>
      <c r="Z51">
        <f t="shared" si="13"/>
        <v>8.67</v>
      </c>
    </row>
    <row r="52" spans="1:29" x14ac:dyDescent="0.2">
      <c r="D52">
        <v>235294</v>
      </c>
      <c r="E52">
        <v>50</v>
      </c>
      <c r="F52" s="3">
        <v>1.66716</v>
      </c>
      <c r="M52" s="3">
        <v>5.9550000000000001</v>
      </c>
      <c r="N52" s="3">
        <v>4.5685000000000002</v>
      </c>
      <c r="O52" s="3">
        <v>0.82299999999999995</v>
      </c>
      <c r="P52">
        <v>17.5</v>
      </c>
      <c r="Q52">
        <f t="shared" si="14"/>
        <v>104.21250000000001</v>
      </c>
      <c r="R52">
        <f t="shared" si="11"/>
        <v>79.948750000000004</v>
      </c>
      <c r="S52">
        <f t="shared" si="11"/>
        <v>14.4025</v>
      </c>
      <c r="W52">
        <v>5</v>
      </c>
      <c r="X52">
        <f t="shared" si="15"/>
        <v>29.774999999999999</v>
      </c>
      <c r="Y52">
        <f t="shared" si="13"/>
        <v>22.842500000000001</v>
      </c>
      <c r="Z52">
        <f t="shared" si="13"/>
        <v>4.1150000000000002</v>
      </c>
    </row>
    <row r="53" spans="1:29" x14ac:dyDescent="0.2">
      <c r="D53">
        <v>235293</v>
      </c>
      <c r="E53">
        <v>75</v>
      </c>
      <c r="F53" s="3">
        <v>1.269315</v>
      </c>
      <c r="M53" s="3">
        <v>5.6520000000000001</v>
      </c>
      <c r="N53" s="3">
        <v>2.1515</v>
      </c>
      <c r="O53" s="3">
        <v>0.78350000000000009</v>
      </c>
      <c r="P53">
        <v>25</v>
      </c>
      <c r="Q53">
        <f t="shared" si="14"/>
        <v>141.30000000000001</v>
      </c>
      <c r="R53">
        <f t="shared" si="14"/>
        <v>53.787500000000001</v>
      </c>
      <c r="S53">
        <f t="shared" si="14"/>
        <v>19.587500000000002</v>
      </c>
    </row>
    <row r="54" spans="1:29" x14ac:dyDescent="0.2">
      <c r="D54">
        <v>235292</v>
      </c>
      <c r="E54">
        <v>100</v>
      </c>
      <c r="F54" s="3">
        <v>1.4208750000000001</v>
      </c>
      <c r="M54" s="3">
        <v>5.8525</v>
      </c>
      <c r="N54" s="3">
        <v>2.1375000000000002</v>
      </c>
      <c r="O54" s="3">
        <v>0.76700000000000002</v>
      </c>
      <c r="P54">
        <v>32.5</v>
      </c>
      <c r="Q54">
        <f t="shared" si="14"/>
        <v>190.20625000000001</v>
      </c>
      <c r="R54">
        <f t="shared" si="14"/>
        <v>69.46875</v>
      </c>
      <c r="S54">
        <f t="shared" si="14"/>
        <v>24.927500000000002</v>
      </c>
    </row>
    <row r="55" spans="1:29" x14ac:dyDescent="0.2">
      <c r="D55">
        <v>235291</v>
      </c>
      <c r="E55">
        <v>140</v>
      </c>
      <c r="F55" s="3">
        <v>0.2394</v>
      </c>
      <c r="L55" s="6">
        <v>190</v>
      </c>
      <c r="M55" s="3">
        <v>14.554500000000001</v>
      </c>
      <c r="N55" s="3">
        <v>11.012499999999999</v>
      </c>
      <c r="O55" s="3">
        <v>1.1294999999999999</v>
      </c>
      <c r="P55">
        <v>20</v>
      </c>
      <c r="Q55">
        <f t="shared" si="14"/>
        <v>291.09000000000003</v>
      </c>
      <c r="R55">
        <f t="shared" si="14"/>
        <v>220.25</v>
      </c>
      <c r="S55">
        <f t="shared" si="14"/>
        <v>22.59</v>
      </c>
    </row>
    <row r="56" spans="1:29" x14ac:dyDescent="0.2">
      <c r="A56" s="1">
        <v>36980</v>
      </c>
      <c r="B56" s="2">
        <v>0.69374999999999998</v>
      </c>
      <c r="C56" s="2" t="s">
        <v>37</v>
      </c>
      <c r="D56">
        <v>234711</v>
      </c>
      <c r="E56">
        <v>1</v>
      </c>
      <c r="F56" s="3">
        <v>0.814635</v>
      </c>
      <c r="G56" s="4">
        <v>87.921832499999994</v>
      </c>
      <c r="H56" s="5">
        <v>55.034054999999995</v>
      </c>
      <c r="I56" s="4">
        <v>27.971932500000001</v>
      </c>
      <c r="J56" s="5">
        <v>13.401236249999997</v>
      </c>
      <c r="K56">
        <v>89</v>
      </c>
      <c r="L56" s="6">
        <v>367</v>
      </c>
      <c r="M56" s="3">
        <v>5.3224999999999998</v>
      </c>
      <c r="N56" s="3">
        <v>6.7095000000000002</v>
      </c>
      <c r="O56" s="3">
        <v>0.998</v>
      </c>
      <c r="P56">
        <v>3</v>
      </c>
      <c r="Q56">
        <f>($P56*M56)</f>
        <v>15.967499999999999</v>
      </c>
      <c r="R56">
        <f t="shared" si="14"/>
        <v>20.128500000000003</v>
      </c>
      <c r="S56">
        <f t="shared" si="14"/>
        <v>2.9939999999999998</v>
      </c>
      <c r="T56" s="6">
        <f>SUM(Q56:Q65)</f>
        <v>950.86124999999993</v>
      </c>
      <c r="U56" s="6">
        <f>SUM(R56:R65)</f>
        <v>810.47249999999997</v>
      </c>
      <c r="V56" s="6">
        <f>SUM(S56:S65)</f>
        <v>140.38925</v>
      </c>
      <c r="W56">
        <v>3</v>
      </c>
      <c r="X56">
        <f>($W56*M56)</f>
        <v>15.967499999999999</v>
      </c>
      <c r="Y56">
        <f t="shared" ref="Y56:Z62" si="16">($W56*N56)</f>
        <v>20.128500000000003</v>
      </c>
      <c r="Z56">
        <f t="shared" si="16"/>
        <v>2.9939999999999998</v>
      </c>
      <c r="AA56" s="6">
        <f>SUM(X56:X62)</f>
        <v>307.67124999999999</v>
      </c>
      <c r="AB56" s="6">
        <f>SUM(Y56:Y62)</f>
        <v>331.05624999999998</v>
      </c>
      <c r="AC56" s="6">
        <f>SUM(Z56:Z62)</f>
        <v>49.02675</v>
      </c>
    </row>
    <row r="57" spans="1:29" x14ac:dyDescent="0.2">
      <c r="D57">
        <v>234712</v>
      </c>
      <c r="E57">
        <v>5</v>
      </c>
      <c r="F57" s="3">
        <v>0.77674500000000002</v>
      </c>
      <c r="M57" s="3">
        <v>5.0599999999999996</v>
      </c>
      <c r="N57" s="3">
        <v>6.1669999999999998</v>
      </c>
      <c r="O57" s="3">
        <v>0.93199999999999994</v>
      </c>
      <c r="P57">
        <v>4.5</v>
      </c>
      <c r="Q57">
        <f t="shared" ref="Q57:S72" si="17">($P57*M57)</f>
        <v>22.77</v>
      </c>
      <c r="R57">
        <f t="shared" si="14"/>
        <v>27.7515</v>
      </c>
      <c r="S57">
        <f t="shared" si="14"/>
        <v>4.194</v>
      </c>
      <c r="W57">
        <v>4.5</v>
      </c>
      <c r="X57">
        <f t="shared" ref="X57:X62" si="18">($W57*M57)</f>
        <v>22.77</v>
      </c>
      <c r="Y57">
        <f t="shared" si="16"/>
        <v>27.7515</v>
      </c>
      <c r="Z57">
        <f t="shared" si="16"/>
        <v>4.194</v>
      </c>
    </row>
    <row r="58" spans="1:29" x14ac:dyDescent="0.2">
      <c r="D58">
        <v>234713</v>
      </c>
      <c r="E58">
        <v>10</v>
      </c>
      <c r="F58" s="3">
        <v>0.79569000000000001</v>
      </c>
      <c r="M58" s="3">
        <v>5.4645000000000001</v>
      </c>
      <c r="N58" s="3">
        <v>6.6295000000000002</v>
      </c>
      <c r="O58" s="3">
        <v>0.97150000000000003</v>
      </c>
      <c r="P58">
        <v>7.5</v>
      </c>
      <c r="Q58">
        <f t="shared" si="17"/>
        <v>40.983750000000001</v>
      </c>
      <c r="R58">
        <f t="shared" si="14"/>
        <v>49.721249999999998</v>
      </c>
      <c r="S58">
        <f t="shared" si="14"/>
        <v>7.2862499999999999</v>
      </c>
      <c r="W58">
        <v>7.5</v>
      </c>
      <c r="X58">
        <f t="shared" si="18"/>
        <v>40.983750000000001</v>
      </c>
      <c r="Y58">
        <f t="shared" si="16"/>
        <v>49.721249999999998</v>
      </c>
      <c r="Z58">
        <f t="shared" si="16"/>
        <v>7.2862499999999999</v>
      </c>
    </row>
    <row r="59" spans="1:29" x14ac:dyDescent="0.2">
      <c r="D59">
        <v>234714</v>
      </c>
      <c r="E59">
        <v>20</v>
      </c>
      <c r="F59" s="3">
        <v>0.40949999999999998</v>
      </c>
      <c r="M59" s="3">
        <v>6.3224999999999998</v>
      </c>
      <c r="N59" s="3">
        <v>6.6195000000000004</v>
      </c>
      <c r="O59" s="3">
        <v>1.0035000000000001</v>
      </c>
      <c r="P59">
        <v>10</v>
      </c>
      <c r="Q59">
        <f t="shared" si="17"/>
        <v>63.224999999999994</v>
      </c>
      <c r="R59">
        <f t="shared" si="14"/>
        <v>66.195000000000007</v>
      </c>
      <c r="S59">
        <f t="shared" si="14"/>
        <v>10.035</v>
      </c>
      <c r="W59">
        <v>10</v>
      </c>
      <c r="X59">
        <f t="shared" si="18"/>
        <v>63.224999999999994</v>
      </c>
      <c r="Y59">
        <f t="shared" si="16"/>
        <v>66.195000000000007</v>
      </c>
      <c r="Z59">
        <f t="shared" si="16"/>
        <v>10.035</v>
      </c>
    </row>
    <row r="60" spans="1:29" x14ac:dyDescent="0.2">
      <c r="D60">
        <v>234715</v>
      </c>
      <c r="E60">
        <v>30</v>
      </c>
      <c r="F60" s="3">
        <v>0.42209999999999998</v>
      </c>
      <c r="M60" s="3">
        <v>6.4890000000000008</v>
      </c>
      <c r="N60" s="3">
        <v>6.6555</v>
      </c>
      <c r="O60" s="3">
        <v>0.98199999999999998</v>
      </c>
      <c r="P60">
        <v>10</v>
      </c>
      <c r="Q60">
        <f t="shared" si="17"/>
        <v>64.890000000000015</v>
      </c>
      <c r="R60">
        <f t="shared" si="14"/>
        <v>66.555000000000007</v>
      </c>
      <c r="S60">
        <f t="shared" si="14"/>
        <v>9.82</v>
      </c>
      <c r="W60">
        <v>10</v>
      </c>
      <c r="X60">
        <f t="shared" si="18"/>
        <v>64.890000000000015</v>
      </c>
      <c r="Y60">
        <f t="shared" si="16"/>
        <v>66.555000000000007</v>
      </c>
      <c r="Z60">
        <f t="shared" si="16"/>
        <v>9.82</v>
      </c>
    </row>
    <row r="61" spans="1:29" x14ac:dyDescent="0.2">
      <c r="D61">
        <v>234716</v>
      </c>
      <c r="E61">
        <v>40</v>
      </c>
      <c r="F61" s="3">
        <v>0.4914</v>
      </c>
      <c r="L61" s="6">
        <v>341</v>
      </c>
      <c r="M61" s="3">
        <v>6.8729999999999993</v>
      </c>
      <c r="N61" s="3">
        <v>6.8890000000000002</v>
      </c>
      <c r="O61" s="3">
        <v>0.99</v>
      </c>
      <c r="P61">
        <v>10</v>
      </c>
      <c r="Q61">
        <f t="shared" si="17"/>
        <v>68.72999999999999</v>
      </c>
      <c r="R61">
        <f t="shared" si="14"/>
        <v>68.89</v>
      </c>
      <c r="S61">
        <f t="shared" si="14"/>
        <v>9.9</v>
      </c>
      <c r="W61">
        <v>10</v>
      </c>
      <c r="X61">
        <f t="shared" si="18"/>
        <v>68.72999999999999</v>
      </c>
      <c r="Y61">
        <f t="shared" si="16"/>
        <v>68.89</v>
      </c>
      <c r="Z61">
        <f t="shared" si="16"/>
        <v>9.9</v>
      </c>
    </row>
    <row r="62" spans="1:29" x14ac:dyDescent="0.2">
      <c r="D62">
        <v>234717</v>
      </c>
      <c r="E62">
        <v>50</v>
      </c>
      <c r="F62" s="3">
        <v>0.56700000000000006</v>
      </c>
      <c r="M62" s="3">
        <v>6.2210000000000001</v>
      </c>
      <c r="N62" s="3">
        <v>6.3629999999999995</v>
      </c>
      <c r="O62" s="3">
        <v>0.95950000000000002</v>
      </c>
      <c r="P62">
        <v>17.5</v>
      </c>
      <c r="Q62">
        <f t="shared" si="17"/>
        <v>108.86750000000001</v>
      </c>
      <c r="R62">
        <f t="shared" si="14"/>
        <v>111.35249999999999</v>
      </c>
      <c r="S62">
        <f t="shared" si="14"/>
        <v>16.791250000000002</v>
      </c>
      <c r="W62">
        <v>5</v>
      </c>
      <c r="X62">
        <f t="shared" si="18"/>
        <v>31.105</v>
      </c>
      <c r="Y62">
        <f t="shared" si="16"/>
        <v>31.814999999999998</v>
      </c>
      <c r="Z62">
        <f t="shared" si="16"/>
        <v>4.7975000000000003</v>
      </c>
    </row>
    <row r="63" spans="1:29" x14ac:dyDescent="0.2">
      <c r="D63">
        <v>234718</v>
      </c>
      <c r="E63">
        <v>75</v>
      </c>
      <c r="F63" s="3">
        <v>0.63</v>
      </c>
      <c r="M63" s="3">
        <v>6.5314999999999994</v>
      </c>
      <c r="N63" s="3">
        <v>5.7309999999999999</v>
      </c>
      <c r="O63" s="3">
        <v>0.97649999999999992</v>
      </c>
      <c r="P63">
        <v>25</v>
      </c>
      <c r="Q63">
        <f t="shared" si="17"/>
        <v>163.28749999999999</v>
      </c>
      <c r="R63">
        <f t="shared" si="17"/>
        <v>143.27500000000001</v>
      </c>
      <c r="S63">
        <f t="shared" si="17"/>
        <v>24.412499999999998</v>
      </c>
    </row>
    <row r="64" spans="1:29" x14ac:dyDescent="0.2">
      <c r="D64">
        <v>234719</v>
      </c>
      <c r="E64">
        <v>100</v>
      </c>
      <c r="F64" s="3">
        <v>1.0609199999999999</v>
      </c>
      <c r="M64" s="3">
        <v>3.044</v>
      </c>
      <c r="N64" s="3">
        <v>0.58350000000000002</v>
      </c>
      <c r="O64" s="3">
        <v>0.84850000000000003</v>
      </c>
      <c r="P64">
        <v>32.5</v>
      </c>
      <c r="Q64">
        <f t="shared" si="17"/>
        <v>98.93</v>
      </c>
      <c r="R64">
        <f t="shared" si="17"/>
        <v>18.963750000000001</v>
      </c>
      <c r="S64">
        <f t="shared" si="17"/>
        <v>27.576250000000002</v>
      </c>
    </row>
    <row r="65" spans="1:29" x14ac:dyDescent="0.2">
      <c r="D65">
        <v>234720</v>
      </c>
      <c r="E65">
        <v>140</v>
      </c>
      <c r="F65" s="3">
        <v>0.13162499999999999</v>
      </c>
      <c r="L65" s="6">
        <v>188</v>
      </c>
      <c r="M65" s="3">
        <v>15.160499999999999</v>
      </c>
      <c r="N65" s="3">
        <v>11.882</v>
      </c>
      <c r="O65" s="3">
        <v>1.369</v>
      </c>
      <c r="P65">
        <v>20</v>
      </c>
      <c r="Q65">
        <f t="shared" si="17"/>
        <v>303.20999999999998</v>
      </c>
      <c r="R65">
        <f t="shared" si="17"/>
        <v>237.64</v>
      </c>
      <c r="S65">
        <f t="shared" si="17"/>
        <v>27.38</v>
      </c>
    </row>
    <row r="66" spans="1:29" x14ac:dyDescent="0.2">
      <c r="A66" s="1">
        <v>36991</v>
      </c>
      <c r="B66" s="2">
        <v>0.56597222222222221</v>
      </c>
      <c r="C66" s="2" t="s">
        <v>35</v>
      </c>
      <c r="D66">
        <v>234721</v>
      </c>
      <c r="E66">
        <v>1</v>
      </c>
      <c r="F66" s="3">
        <v>2.9364749999999997</v>
      </c>
      <c r="G66" s="4">
        <v>300.6934425</v>
      </c>
      <c r="H66" s="5">
        <v>176.660679375</v>
      </c>
      <c r="I66" s="4">
        <v>174.513555</v>
      </c>
      <c r="J66" s="5">
        <v>81.352957500000002</v>
      </c>
      <c r="K66">
        <v>100</v>
      </c>
      <c r="L66" s="6">
        <v>358.5</v>
      </c>
      <c r="M66" s="3">
        <v>2.7050000000000001</v>
      </c>
      <c r="N66" s="3">
        <v>2.2029999999999998</v>
      </c>
      <c r="O66" s="3">
        <v>0.85299999999999998</v>
      </c>
      <c r="P66">
        <v>3</v>
      </c>
      <c r="Q66">
        <f>($P66*M66)</f>
        <v>8.1150000000000002</v>
      </c>
      <c r="R66">
        <f t="shared" si="17"/>
        <v>6.609</v>
      </c>
      <c r="S66">
        <f t="shared" si="17"/>
        <v>2.5590000000000002</v>
      </c>
      <c r="T66" s="6">
        <f>SUM(Q66:Q75)</f>
        <v>500.37524999999994</v>
      </c>
      <c r="U66" s="6">
        <f>SUM(R66:R75)</f>
        <v>363.49250000000001</v>
      </c>
      <c r="V66" s="6">
        <f>SUM(S66:S75)</f>
        <v>118.944</v>
      </c>
      <c r="W66">
        <v>3</v>
      </c>
      <c r="X66">
        <f>($W66*M66)</f>
        <v>8.1150000000000002</v>
      </c>
      <c r="Y66">
        <f t="shared" ref="Y66:Z72" si="19">($W66*N66)</f>
        <v>6.609</v>
      </c>
      <c r="Z66">
        <f t="shared" si="19"/>
        <v>2.5590000000000002</v>
      </c>
      <c r="AA66" s="6">
        <f>SUM(X66:X72)</f>
        <v>143.184</v>
      </c>
      <c r="AB66" s="6">
        <f>SUM(Y66:Y72)</f>
        <v>111.69</v>
      </c>
      <c r="AC66" s="6">
        <f>SUM(Z66:Z72)</f>
        <v>39.683999999999997</v>
      </c>
    </row>
    <row r="67" spans="1:29" x14ac:dyDescent="0.2">
      <c r="D67">
        <v>234722</v>
      </c>
      <c r="E67">
        <v>5</v>
      </c>
      <c r="F67" s="3">
        <v>3.3566400000000005</v>
      </c>
      <c r="M67" s="3">
        <v>2.7344999999999997</v>
      </c>
      <c r="N67" s="3">
        <v>2.528</v>
      </c>
      <c r="O67" s="3">
        <v>0.85</v>
      </c>
      <c r="P67">
        <v>4.5</v>
      </c>
      <c r="Q67">
        <f t="shared" ref="Q67:S75" si="20">($P67*M67)</f>
        <v>12.305249999999999</v>
      </c>
      <c r="R67">
        <f t="shared" si="17"/>
        <v>11.375999999999999</v>
      </c>
      <c r="S67">
        <f t="shared" si="17"/>
        <v>3.8249999999999997</v>
      </c>
      <c r="W67">
        <v>4.5</v>
      </c>
      <c r="X67">
        <f t="shared" ref="X67:X72" si="21">($W67*M67)</f>
        <v>12.305249999999999</v>
      </c>
      <c r="Y67">
        <f t="shared" si="19"/>
        <v>11.375999999999999</v>
      </c>
      <c r="Z67">
        <f t="shared" si="19"/>
        <v>3.8249999999999997</v>
      </c>
    </row>
    <row r="68" spans="1:29" x14ac:dyDescent="0.2">
      <c r="D68">
        <v>234723</v>
      </c>
      <c r="E68">
        <v>10</v>
      </c>
      <c r="F68" s="3">
        <v>3.4165800000000006</v>
      </c>
      <c r="M68" s="3">
        <v>2.8855</v>
      </c>
      <c r="N68" s="3">
        <v>2.3689999999999998</v>
      </c>
      <c r="O68" s="3">
        <v>0.78200000000000003</v>
      </c>
      <c r="P68">
        <v>7.5</v>
      </c>
      <c r="Q68">
        <f t="shared" si="20"/>
        <v>21.641249999999999</v>
      </c>
      <c r="R68">
        <f t="shared" si="17"/>
        <v>17.767499999999998</v>
      </c>
      <c r="S68">
        <f t="shared" si="17"/>
        <v>5.8650000000000002</v>
      </c>
      <c r="W68">
        <v>7.5</v>
      </c>
      <c r="X68">
        <f t="shared" si="21"/>
        <v>21.641249999999999</v>
      </c>
      <c r="Y68">
        <f t="shared" si="19"/>
        <v>17.767499999999998</v>
      </c>
      <c r="Z68">
        <f t="shared" si="19"/>
        <v>5.8650000000000002</v>
      </c>
    </row>
    <row r="69" spans="1:29" x14ac:dyDescent="0.2">
      <c r="D69">
        <v>234724</v>
      </c>
      <c r="E69">
        <v>20</v>
      </c>
      <c r="F69" s="3">
        <v>3.7162800000000002</v>
      </c>
      <c r="M69" s="3">
        <v>3.036</v>
      </c>
      <c r="N69" s="3">
        <v>2.3005</v>
      </c>
      <c r="O69" s="3">
        <v>0.78400000000000003</v>
      </c>
      <c r="P69">
        <v>10</v>
      </c>
      <c r="Q69">
        <f t="shared" si="20"/>
        <v>30.36</v>
      </c>
      <c r="R69">
        <f t="shared" si="17"/>
        <v>23.004999999999999</v>
      </c>
      <c r="S69">
        <f t="shared" si="17"/>
        <v>7.84</v>
      </c>
      <c r="W69">
        <v>10</v>
      </c>
      <c r="X69">
        <f t="shared" si="21"/>
        <v>30.36</v>
      </c>
      <c r="Y69">
        <f t="shared" si="19"/>
        <v>23.004999999999999</v>
      </c>
      <c r="Z69">
        <f t="shared" si="19"/>
        <v>7.84</v>
      </c>
    </row>
    <row r="70" spans="1:29" x14ac:dyDescent="0.2">
      <c r="D70">
        <v>234725</v>
      </c>
      <c r="E70">
        <v>30</v>
      </c>
      <c r="F70" s="3">
        <v>3.4765200000000007</v>
      </c>
      <c r="M70" s="3">
        <v>2.7965</v>
      </c>
      <c r="N70" s="3">
        <v>2.1115000000000004</v>
      </c>
      <c r="O70" s="3">
        <v>0.77350000000000008</v>
      </c>
      <c r="P70">
        <v>10</v>
      </c>
      <c r="Q70">
        <f t="shared" si="20"/>
        <v>27.965</v>
      </c>
      <c r="R70">
        <f t="shared" si="17"/>
        <v>21.115000000000002</v>
      </c>
      <c r="S70">
        <f t="shared" si="17"/>
        <v>7.7350000000000012</v>
      </c>
      <c r="W70">
        <v>10</v>
      </c>
      <c r="X70">
        <f t="shared" si="21"/>
        <v>27.965</v>
      </c>
      <c r="Y70">
        <f t="shared" si="19"/>
        <v>21.115000000000002</v>
      </c>
      <c r="Z70">
        <f t="shared" si="19"/>
        <v>7.7350000000000012</v>
      </c>
    </row>
    <row r="71" spans="1:29" x14ac:dyDescent="0.2">
      <c r="D71">
        <v>234726</v>
      </c>
      <c r="E71">
        <v>40</v>
      </c>
      <c r="F71" s="3">
        <v>3.6563400000000001</v>
      </c>
      <c r="L71" s="6">
        <v>361.5</v>
      </c>
      <c r="M71" s="3">
        <v>2.7335000000000003</v>
      </c>
      <c r="N71" s="3">
        <v>1.9979999999999998</v>
      </c>
      <c r="O71" s="3">
        <v>0.77</v>
      </c>
      <c r="P71">
        <v>10</v>
      </c>
      <c r="Q71">
        <f t="shared" si="20"/>
        <v>27.335000000000001</v>
      </c>
      <c r="R71">
        <f t="shared" si="17"/>
        <v>19.979999999999997</v>
      </c>
      <c r="S71">
        <f t="shared" si="17"/>
        <v>7.7</v>
      </c>
      <c r="W71">
        <v>10</v>
      </c>
      <c r="X71">
        <f t="shared" si="21"/>
        <v>27.335000000000001</v>
      </c>
      <c r="Y71">
        <f t="shared" si="19"/>
        <v>19.979999999999997</v>
      </c>
      <c r="Z71">
        <f t="shared" si="19"/>
        <v>7.7</v>
      </c>
    </row>
    <row r="72" spans="1:29" x14ac:dyDescent="0.2">
      <c r="D72">
        <v>234727</v>
      </c>
      <c r="E72">
        <v>50</v>
      </c>
      <c r="F72" s="3">
        <v>3.2967000000000004</v>
      </c>
      <c r="M72" s="3">
        <v>3.0924999999999998</v>
      </c>
      <c r="N72" s="3">
        <v>2.3675000000000002</v>
      </c>
      <c r="O72" s="3">
        <v>0.83200000000000007</v>
      </c>
      <c r="P72">
        <v>17.5</v>
      </c>
      <c r="Q72">
        <f t="shared" si="20"/>
        <v>54.118749999999999</v>
      </c>
      <c r="R72">
        <f t="shared" si="17"/>
        <v>41.431250000000006</v>
      </c>
      <c r="S72">
        <f t="shared" si="17"/>
        <v>14.56</v>
      </c>
      <c r="W72">
        <v>5</v>
      </c>
      <c r="X72">
        <f t="shared" si="21"/>
        <v>15.462499999999999</v>
      </c>
      <c r="Y72">
        <f t="shared" si="19"/>
        <v>11.8375</v>
      </c>
      <c r="Z72">
        <f t="shared" si="19"/>
        <v>4.16</v>
      </c>
    </row>
    <row r="73" spans="1:29" x14ac:dyDescent="0.2">
      <c r="D73">
        <v>234728</v>
      </c>
      <c r="E73">
        <v>75</v>
      </c>
      <c r="F73" s="3">
        <v>2.0979000000000001</v>
      </c>
      <c r="M73" s="3">
        <v>3.4095</v>
      </c>
      <c r="N73" s="3">
        <v>2.5555000000000003</v>
      </c>
      <c r="O73" s="3">
        <v>0.8680000000000001</v>
      </c>
      <c r="P73">
        <v>25</v>
      </c>
      <c r="Q73">
        <f t="shared" si="20"/>
        <v>85.237499999999997</v>
      </c>
      <c r="R73">
        <f t="shared" si="20"/>
        <v>63.88750000000001</v>
      </c>
      <c r="S73">
        <f t="shared" si="20"/>
        <v>21.700000000000003</v>
      </c>
    </row>
    <row r="74" spans="1:29" x14ac:dyDescent="0.2">
      <c r="D74">
        <v>234729</v>
      </c>
      <c r="E74">
        <v>100</v>
      </c>
      <c r="F74" s="3">
        <v>0.814635</v>
      </c>
      <c r="M74" s="3">
        <v>2.9390000000000001</v>
      </c>
      <c r="N74" s="3">
        <v>1.3425</v>
      </c>
      <c r="O74" s="3">
        <v>0.81200000000000006</v>
      </c>
      <c r="P74">
        <v>32.5</v>
      </c>
      <c r="Q74">
        <f t="shared" si="20"/>
        <v>95.517499999999998</v>
      </c>
      <c r="R74">
        <f t="shared" si="20"/>
        <v>43.631250000000001</v>
      </c>
      <c r="S74">
        <f t="shared" si="20"/>
        <v>26.39</v>
      </c>
    </row>
    <row r="75" spans="1:29" x14ac:dyDescent="0.2">
      <c r="D75">
        <v>234730</v>
      </c>
      <c r="E75">
        <v>140</v>
      </c>
      <c r="F75" s="3">
        <v>0.3024</v>
      </c>
      <c r="L75" s="6">
        <v>291.5</v>
      </c>
      <c r="M75" s="3">
        <v>6.8889999999999993</v>
      </c>
      <c r="N75" s="3">
        <v>5.7345000000000006</v>
      </c>
      <c r="O75" s="3">
        <v>1.0385</v>
      </c>
      <c r="P75">
        <v>20</v>
      </c>
      <c r="Q75">
        <f t="shared" si="20"/>
        <v>137.77999999999997</v>
      </c>
      <c r="R75">
        <f t="shared" si="20"/>
        <v>114.69000000000001</v>
      </c>
      <c r="S75">
        <f t="shared" si="20"/>
        <v>20.77</v>
      </c>
    </row>
    <row r="76" spans="1:29" x14ac:dyDescent="0.2">
      <c r="A76" s="1">
        <v>37012</v>
      </c>
      <c r="B76" s="2">
        <v>0.92083333333333339</v>
      </c>
      <c r="C76" s="2" t="s">
        <v>38</v>
      </c>
      <c r="D76" s="9">
        <v>235534</v>
      </c>
      <c r="E76">
        <v>1</v>
      </c>
      <c r="F76" s="3">
        <v>1.2597807692307692</v>
      </c>
      <c r="G76" s="4">
        <v>152.46850384615385</v>
      </c>
      <c r="H76" s="5">
        <v>110.37568126923072</v>
      </c>
      <c r="I76" s="4">
        <v>89.329744230769251</v>
      </c>
      <c r="J76" s="5">
        <v>30.089589346153822</v>
      </c>
      <c r="K76">
        <v>121</v>
      </c>
      <c r="M76" s="3">
        <v>3.7499999999999999E-2</v>
      </c>
      <c r="N76" s="3">
        <v>0.253</v>
      </c>
      <c r="O76" s="3">
        <v>0.41400000000000003</v>
      </c>
      <c r="P76">
        <v>3</v>
      </c>
      <c r="Q76">
        <f t="shared" ref="Q76:R97" si="22">($P76*N76)</f>
        <v>0.75900000000000001</v>
      </c>
      <c r="R76">
        <f t="shared" si="22"/>
        <v>1.242</v>
      </c>
      <c r="S76">
        <f t="shared" ref="S76:S105" si="23">($P76*M76)</f>
        <v>0.11249999999999999</v>
      </c>
      <c r="T76" s="6">
        <f>SUM(Q76:Q86)</f>
        <v>629.46900000000005</v>
      </c>
      <c r="U76" s="6">
        <f>SUM(R76:R86)</f>
        <v>115.99175000000001</v>
      </c>
      <c r="V76" s="6">
        <f>SUM(S76:S86)</f>
        <v>758.30200000000002</v>
      </c>
      <c r="W76">
        <v>3</v>
      </c>
      <c r="X76">
        <f t="shared" ref="X76:Y82" si="24">($W76*N76)</f>
        <v>0.75900000000000001</v>
      </c>
      <c r="Y76">
        <f t="shared" si="24"/>
        <v>1.242</v>
      </c>
      <c r="Z76">
        <f t="shared" ref="Z76:Z82" si="25">($W76*M76)</f>
        <v>0.11249999999999999</v>
      </c>
      <c r="AA76" s="6">
        <f>SUM(X76:X82)</f>
        <v>43.08775</v>
      </c>
      <c r="AB76" s="6">
        <f>SUM(Y76:Y82)</f>
        <v>28.090500000000002</v>
      </c>
      <c r="AC76" s="6">
        <f>SUM(Z76:Z82)</f>
        <v>61.263999999999996</v>
      </c>
    </row>
    <row r="77" spans="1:29" x14ac:dyDescent="0.2">
      <c r="D77" s="9">
        <v>235533</v>
      </c>
      <c r="E77">
        <v>5</v>
      </c>
      <c r="F77" s="3">
        <v>1.1793692307692312</v>
      </c>
      <c r="M77" s="3">
        <v>2.7E-2</v>
      </c>
      <c r="N77" s="3">
        <v>0.27750000000000002</v>
      </c>
      <c r="O77" s="3">
        <v>0.47299999999999998</v>
      </c>
      <c r="P77">
        <v>4.5</v>
      </c>
      <c r="Q77">
        <f t="shared" si="22"/>
        <v>1.24875</v>
      </c>
      <c r="R77">
        <f t="shared" si="22"/>
        <v>2.1284999999999998</v>
      </c>
      <c r="S77">
        <f t="shared" si="23"/>
        <v>0.1215</v>
      </c>
      <c r="W77">
        <v>4.5</v>
      </c>
      <c r="X77">
        <f t="shared" si="24"/>
        <v>1.24875</v>
      </c>
      <c r="Y77">
        <f t="shared" si="24"/>
        <v>2.1284999999999998</v>
      </c>
      <c r="Z77">
        <f t="shared" si="25"/>
        <v>0.1215</v>
      </c>
    </row>
    <row r="78" spans="1:29" x14ac:dyDescent="0.2">
      <c r="D78" s="9">
        <v>235532</v>
      </c>
      <c r="E78">
        <v>10</v>
      </c>
      <c r="F78" s="3">
        <v>1.3133884615384617</v>
      </c>
      <c r="M78" s="3">
        <v>1.3999999999999999E-2</v>
      </c>
      <c r="N78" s="3">
        <v>0.29400000000000004</v>
      </c>
      <c r="O78" s="3">
        <v>0.39800000000000002</v>
      </c>
      <c r="P78">
        <v>7.5</v>
      </c>
      <c r="Q78">
        <f t="shared" si="22"/>
        <v>2.2050000000000001</v>
      </c>
      <c r="R78">
        <f t="shared" si="22"/>
        <v>2.9850000000000003</v>
      </c>
      <c r="S78">
        <f t="shared" si="23"/>
        <v>0.10499999999999998</v>
      </c>
      <c r="W78">
        <v>7.5</v>
      </c>
      <c r="X78">
        <f t="shared" si="24"/>
        <v>2.2050000000000001</v>
      </c>
      <c r="Y78">
        <f t="shared" si="24"/>
        <v>2.9850000000000003</v>
      </c>
      <c r="Z78">
        <f t="shared" si="25"/>
        <v>0.10499999999999998</v>
      </c>
    </row>
    <row r="79" spans="1:29" x14ac:dyDescent="0.2">
      <c r="D79" s="9">
        <v>235531</v>
      </c>
      <c r="E79">
        <v>20</v>
      </c>
      <c r="F79" s="3">
        <v>2.729569230769231</v>
      </c>
      <c r="M79" s="3">
        <v>0.501</v>
      </c>
      <c r="N79" s="3">
        <v>0.5605</v>
      </c>
      <c r="O79" s="3">
        <v>0.50849999999999995</v>
      </c>
      <c r="P79">
        <v>10</v>
      </c>
      <c r="Q79">
        <f t="shared" si="22"/>
        <v>5.6050000000000004</v>
      </c>
      <c r="R79">
        <f t="shared" si="22"/>
        <v>5.0849999999999991</v>
      </c>
      <c r="S79">
        <f t="shared" si="23"/>
        <v>5.01</v>
      </c>
      <c r="W79">
        <v>10</v>
      </c>
      <c r="X79">
        <f t="shared" si="24"/>
        <v>5.6050000000000004</v>
      </c>
      <c r="Y79">
        <f t="shared" si="24"/>
        <v>5.0849999999999991</v>
      </c>
      <c r="Z79">
        <f t="shared" si="25"/>
        <v>5.01</v>
      </c>
    </row>
    <row r="80" spans="1:29" x14ac:dyDescent="0.2">
      <c r="D80" s="9">
        <v>235530</v>
      </c>
      <c r="E80">
        <v>30</v>
      </c>
      <c r="F80" s="3">
        <v>2.3396307692307694</v>
      </c>
      <c r="M80" s="3">
        <v>2.8919999999999999</v>
      </c>
      <c r="N80" s="3">
        <v>1.9380000000000002</v>
      </c>
      <c r="O80" s="3">
        <v>0.75449999999999995</v>
      </c>
      <c r="P80">
        <v>10</v>
      </c>
      <c r="Q80">
        <f t="shared" si="22"/>
        <v>19.380000000000003</v>
      </c>
      <c r="R80">
        <f t="shared" si="22"/>
        <v>7.5449999999999999</v>
      </c>
      <c r="S80">
        <f t="shared" si="23"/>
        <v>28.919999999999998</v>
      </c>
      <c r="W80">
        <v>10</v>
      </c>
      <c r="X80">
        <f t="shared" si="24"/>
        <v>19.380000000000003</v>
      </c>
      <c r="Y80">
        <f t="shared" si="24"/>
        <v>7.5449999999999999</v>
      </c>
      <c r="Z80">
        <f t="shared" si="25"/>
        <v>28.919999999999998</v>
      </c>
    </row>
    <row r="81" spans="1:29" x14ac:dyDescent="0.2">
      <c r="D81" s="9">
        <v>235529</v>
      </c>
      <c r="E81">
        <v>40</v>
      </c>
      <c r="F81" s="3">
        <v>1.4742115384615384</v>
      </c>
      <c r="M81" s="3">
        <v>1.3205</v>
      </c>
      <c r="N81" s="3">
        <v>0.62349999999999994</v>
      </c>
      <c r="O81" s="3">
        <v>0.57299999999999995</v>
      </c>
      <c r="P81">
        <v>10</v>
      </c>
      <c r="Q81">
        <f t="shared" si="22"/>
        <v>6.2349999999999994</v>
      </c>
      <c r="R81">
        <f t="shared" si="22"/>
        <v>5.7299999999999995</v>
      </c>
      <c r="S81">
        <f t="shared" si="23"/>
        <v>13.205</v>
      </c>
      <c r="W81">
        <v>10</v>
      </c>
      <c r="X81">
        <f t="shared" si="24"/>
        <v>6.2349999999999994</v>
      </c>
      <c r="Y81">
        <f t="shared" si="24"/>
        <v>5.7299999999999995</v>
      </c>
      <c r="Z81">
        <f t="shared" si="25"/>
        <v>13.205</v>
      </c>
    </row>
    <row r="82" spans="1:29" x14ac:dyDescent="0.2">
      <c r="D82" s="9">
        <v>235528</v>
      </c>
      <c r="E82">
        <v>50</v>
      </c>
      <c r="F82" s="3">
        <v>0.99174230769230787</v>
      </c>
      <c r="M82" s="3">
        <v>2.758</v>
      </c>
      <c r="N82" s="3">
        <v>1.5310000000000001</v>
      </c>
      <c r="O82" s="3">
        <v>0.67500000000000004</v>
      </c>
      <c r="P82">
        <v>17.5</v>
      </c>
      <c r="Q82">
        <f t="shared" si="22"/>
        <v>26.792500000000004</v>
      </c>
      <c r="R82">
        <f t="shared" si="22"/>
        <v>11.8125</v>
      </c>
      <c r="S82">
        <f t="shared" si="23"/>
        <v>48.265000000000001</v>
      </c>
      <c r="W82">
        <v>5</v>
      </c>
      <c r="X82">
        <f t="shared" si="24"/>
        <v>7.6550000000000011</v>
      </c>
      <c r="Y82">
        <f t="shared" si="24"/>
        <v>3.375</v>
      </c>
      <c r="Z82">
        <f t="shared" si="25"/>
        <v>13.79</v>
      </c>
    </row>
    <row r="83" spans="1:29" x14ac:dyDescent="0.2">
      <c r="D83" s="9">
        <v>235527</v>
      </c>
      <c r="E83">
        <v>75</v>
      </c>
      <c r="F83" s="3">
        <v>0.77731153846153855</v>
      </c>
      <c r="M83" s="3">
        <v>7.2279999999999998</v>
      </c>
      <c r="N83" s="3">
        <v>5.6935000000000002</v>
      </c>
      <c r="O83" s="3">
        <v>0.95099999999999996</v>
      </c>
      <c r="P83">
        <v>25</v>
      </c>
      <c r="Q83">
        <f t="shared" si="22"/>
        <v>142.33750000000001</v>
      </c>
      <c r="R83">
        <f t="shared" si="22"/>
        <v>23.774999999999999</v>
      </c>
      <c r="S83">
        <f t="shared" si="23"/>
        <v>180.7</v>
      </c>
    </row>
    <row r="84" spans="1:29" x14ac:dyDescent="0.2">
      <c r="D84" s="9">
        <v>235526</v>
      </c>
      <c r="E84">
        <v>100</v>
      </c>
      <c r="F84" s="3">
        <v>0.75050769230769232</v>
      </c>
      <c r="M84" s="3">
        <v>7.3130000000000006</v>
      </c>
      <c r="N84" s="3">
        <v>5.7329999999999997</v>
      </c>
      <c r="O84" s="3">
        <v>0.89349999999999996</v>
      </c>
      <c r="P84">
        <v>32.5</v>
      </c>
      <c r="Q84">
        <f t="shared" si="22"/>
        <v>186.32249999999999</v>
      </c>
      <c r="R84">
        <f t="shared" si="22"/>
        <v>29.03875</v>
      </c>
      <c r="S84">
        <f t="shared" si="23"/>
        <v>237.67250000000001</v>
      </c>
    </row>
    <row r="85" spans="1:29" x14ac:dyDescent="0.2">
      <c r="D85" s="9">
        <v>235525</v>
      </c>
      <c r="E85">
        <v>140</v>
      </c>
      <c r="F85" s="3">
        <v>0.34588461538461546</v>
      </c>
      <c r="M85" s="3">
        <v>11.992000000000001</v>
      </c>
      <c r="N85" s="3">
        <v>11.5875</v>
      </c>
      <c r="O85" s="3">
        <v>1.1785000000000001</v>
      </c>
      <c r="P85">
        <v>20</v>
      </c>
      <c r="Q85">
        <f t="shared" si="22"/>
        <v>231.75</v>
      </c>
      <c r="R85">
        <f t="shared" si="22"/>
        <v>23.57</v>
      </c>
      <c r="S85">
        <f t="shared" si="23"/>
        <v>239.84000000000003</v>
      </c>
    </row>
    <row r="86" spans="1:29" x14ac:dyDescent="0.2">
      <c r="A86" s="1">
        <v>37017</v>
      </c>
      <c r="B86" s="2">
        <v>0.41249999999999998</v>
      </c>
      <c r="C86" s="2" t="s">
        <v>38</v>
      </c>
      <c r="D86">
        <v>235784</v>
      </c>
      <c r="E86">
        <v>1</v>
      </c>
      <c r="F86" s="3">
        <v>0.7237038461538462</v>
      </c>
      <c r="G86" s="4">
        <v>228.76817307692309</v>
      </c>
      <c r="H86" s="5">
        <v>116.99550788461536</v>
      </c>
      <c r="I86" s="4">
        <v>157.20190384615387</v>
      </c>
      <c r="J86" s="5">
        <v>29.340346538461517</v>
      </c>
      <c r="K86">
        <v>126</v>
      </c>
      <c r="L86" s="6">
        <v>355.8</v>
      </c>
      <c r="M86" s="3">
        <v>0.79100000000000004</v>
      </c>
      <c r="N86" s="3">
        <v>1.2424999999999999</v>
      </c>
      <c r="O86" s="3">
        <v>0.56000000000000005</v>
      </c>
      <c r="P86">
        <v>5.5</v>
      </c>
      <c r="Q86">
        <f t="shared" si="22"/>
        <v>6.8337499999999993</v>
      </c>
      <c r="R86">
        <f t="shared" si="22"/>
        <v>3.08</v>
      </c>
      <c r="S86">
        <f t="shared" si="23"/>
        <v>4.3505000000000003</v>
      </c>
      <c r="T86" s="6">
        <f>SUM(Q86:Q96)</f>
        <v>686.50075000000004</v>
      </c>
      <c r="U86" s="6">
        <f>SUM(R86:R96)</f>
        <v>141.45499999999998</v>
      </c>
      <c r="V86" s="6">
        <f>SUM(S86:S96)</f>
        <v>831.47625000000016</v>
      </c>
      <c r="W86">
        <v>5.5</v>
      </c>
      <c r="X86">
        <f t="shared" ref="X86:Y91" si="26">($W86*N86)</f>
        <v>6.8337499999999993</v>
      </c>
      <c r="Y86">
        <f t="shared" si="26"/>
        <v>3.08</v>
      </c>
      <c r="Z86">
        <f t="shared" ref="Z86:Z91" si="27">($W86*M86)</f>
        <v>4.3505000000000003</v>
      </c>
      <c r="AA86" s="6">
        <f>SUM(X86:X92)</f>
        <v>71.258250000000004</v>
      </c>
      <c r="AB86" s="6">
        <f>SUM(Y86:Y92)</f>
        <v>35.325000000000003</v>
      </c>
      <c r="AC86" s="6">
        <f>SUM(Z86:Z92)</f>
        <v>107.59375</v>
      </c>
    </row>
    <row r="87" spans="1:29" x14ac:dyDescent="0.2">
      <c r="D87">
        <v>235782</v>
      </c>
      <c r="E87">
        <v>10</v>
      </c>
      <c r="F87" s="3">
        <v>1.3669961538461537</v>
      </c>
      <c r="M87" s="3">
        <v>0.47350000000000003</v>
      </c>
      <c r="N87" s="3">
        <v>0.58099999999999996</v>
      </c>
      <c r="O87" s="3">
        <v>0.53</v>
      </c>
      <c r="P87">
        <v>9.5</v>
      </c>
      <c r="Q87">
        <f t="shared" si="22"/>
        <v>5.5194999999999999</v>
      </c>
      <c r="R87">
        <f t="shared" si="22"/>
        <v>5.0350000000000001</v>
      </c>
      <c r="S87">
        <f t="shared" si="23"/>
        <v>4.4982500000000005</v>
      </c>
      <c r="W87">
        <v>9.5</v>
      </c>
      <c r="X87">
        <f t="shared" si="26"/>
        <v>5.5194999999999999</v>
      </c>
      <c r="Y87">
        <f t="shared" si="26"/>
        <v>5.0350000000000001</v>
      </c>
      <c r="Z87">
        <f t="shared" si="27"/>
        <v>4.4982500000000005</v>
      </c>
    </row>
    <row r="88" spans="1:29" x14ac:dyDescent="0.2">
      <c r="D88">
        <v>235781</v>
      </c>
      <c r="E88">
        <v>20</v>
      </c>
      <c r="F88" s="3">
        <v>2.4371153846153844</v>
      </c>
      <c r="M88" s="3">
        <v>0.114</v>
      </c>
      <c r="N88" s="3">
        <v>5.1000000000000004E-2</v>
      </c>
      <c r="O88" s="3">
        <v>0.54349999999999998</v>
      </c>
      <c r="P88">
        <v>10</v>
      </c>
      <c r="Q88">
        <f t="shared" si="22"/>
        <v>0.51</v>
      </c>
      <c r="R88">
        <f t="shared" si="22"/>
        <v>5.4349999999999996</v>
      </c>
      <c r="S88">
        <f t="shared" si="23"/>
        <v>1.1400000000000001</v>
      </c>
      <c r="W88">
        <v>10</v>
      </c>
      <c r="X88">
        <f t="shared" si="26"/>
        <v>0.51</v>
      </c>
      <c r="Y88">
        <f t="shared" si="26"/>
        <v>5.4349999999999996</v>
      </c>
      <c r="Z88">
        <f t="shared" si="27"/>
        <v>1.1400000000000001</v>
      </c>
    </row>
    <row r="89" spans="1:29" x14ac:dyDescent="0.2">
      <c r="D89">
        <v>235780</v>
      </c>
      <c r="E89">
        <v>30</v>
      </c>
      <c r="F89" s="3">
        <v>7.4088307692307698</v>
      </c>
      <c r="M89" s="3">
        <v>1.4450000000000001</v>
      </c>
      <c r="N89" s="3">
        <v>0.28499999999999998</v>
      </c>
      <c r="O89" s="3">
        <v>0.75700000000000001</v>
      </c>
      <c r="P89">
        <v>10</v>
      </c>
      <c r="Q89">
        <f t="shared" si="22"/>
        <v>2.8499999999999996</v>
      </c>
      <c r="R89">
        <f t="shared" si="22"/>
        <v>7.57</v>
      </c>
      <c r="S89">
        <f t="shared" si="23"/>
        <v>14.450000000000001</v>
      </c>
      <c r="W89">
        <v>10</v>
      </c>
      <c r="X89">
        <f t="shared" si="26"/>
        <v>2.8499999999999996</v>
      </c>
      <c r="Y89">
        <f t="shared" si="26"/>
        <v>7.57</v>
      </c>
      <c r="Z89">
        <f t="shared" si="27"/>
        <v>14.450000000000001</v>
      </c>
    </row>
    <row r="90" spans="1:29" x14ac:dyDescent="0.2">
      <c r="D90">
        <v>235778</v>
      </c>
      <c r="E90">
        <v>40</v>
      </c>
      <c r="F90" s="3">
        <v>3.3144769230769238</v>
      </c>
      <c r="M90" s="3">
        <v>5.4109999999999996</v>
      </c>
      <c r="N90" s="3">
        <v>3.3559999999999999</v>
      </c>
      <c r="O90" s="3">
        <v>0.93399999999999994</v>
      </c>
      <c r="P90">
        <v>15</v>
      </c>
      <c r="Q90">
        <f t="shared" si="22"/>
        <v>50.339999999999996</v>
      </c>
      <c r="R90">
        <f t="shared" si="22"/>
        <v>14.01</v>
      </c>
      <c r="S90">
        <f t="shared" si="23"/>
        <v>81.164999999999992</v>
      </c>
      <c r="W90">
        <v>10</v>
      </c>
      <c r="X90">
        <f t="shared" si="26"/>
        <v>33.56</v>
      </c>
      <c r="Y90">
        <f t="shared" si="26"/>
        <v>9.34</v>
      </c>
      <c r="Z90">
        <f t="shared" si="27"/>
        <v>54.11</v>
      </c>
    </row>
    <row r="91" spans="1:29" x14ac:dyDescent="0.2">
      <c r="D91">
        <v>235777</v>
      </c>
      <c r="E91">
        <v>50</v>
      </c>
      <c r="F91" s="3">
        <v>1.661838461538462</v>
      </c>
      <c r="M91" s="3">
        <v>5.8090000000000002</v>
      </c>
      <c r="N91" s="3">
        <v>4.3970000000000002</v>
      </c>
      <c r="O91" s="3">
        <v>0.97299999999999998</v>
      </c>
      <c r="Q91">
        <f t="shared" si="22"/>
        <v>0</v>
      </c>
      <c r="R91">
        <f t="shared" si="22"/>
        <v>0</v>
      </c>
      <c r="S91">
        <f t="shared" si="23"/>
        <v>0</v>
      </c>
      <c r="W91">
        <v>5</v>
      </c>
      <c r="X91">
        <f t="shared" si="26"/>
        <v>21.984999999999999</v>
      </c>
      <c r="Y91">
        <f t="shared" si="26"/>
        <v>4.8650000000000002</v>
      </c>
      <c r="Z91">
        <f t="shared" si="27"/>
        <v>29.045000000000002</v>
      </c>
    </row>
    <row r="92" spans="1:29" x14ac:dyDescent="0.2">
      <c r="D92">
        <v>235776</v>
      </c>
      <c r="E92">
        <v>60</v>
      </c>
      <c r="F92" s="3">
        <v>1.1257615384615387</v>
      </c>
      <c r="M92" s="3">
        <v>5.1585000000000001</v>
      </c>
      <c r="N92" s="3">
        <v>4.2155000000000005</v>
      </c>
      <c r="O92" s="3">
        <v>0.91949999999999998</v>
      </c>
      <c r="P92">
        <v>15</v>
      </c>
      <c r="Q92">
        <f t="shared" si="22"/>
        <v>63.232500000000009</v>
      </c>
      <c r="R92">
        <f t="shared" si="22"/>
        <v>13.7925</v>
      </c>
      <c r="S92">
        <f t="shared" si="23"/>
        <v>77.377499999999998</v>
      </c>
    </row>
    <row r="93" spans="1:29" x14ac:dyDescent="0.2">
      <c r="D93">
        <v>235775</v>
      </c>
      <c r="E93">
        <v>70</v>
      </c>
      <c r="F93" s="3">
        <v>1.232976923076923</v>
      </c>
      <c r="M93" s="3">
        <v>2.4175</v>
      </c>
      <c r="N93" s="3">
        <v>1.1680000000000001</v>
      </c>
      <c r="O93" s="3">
        <v>0.8125</v>
      </c>
      <c r="P93">
        <v>10</v>
      </c>
      <c r="Q93">
        <f t="shared" si="22"/>
        <v>11.680000000000001</v>
      </c>
      <c r="R93">
        <f t="shared" si="22"/>
        <v>8.125</v>
      </c>
      <c r="S93">
        <f t="shared" si="23"/>
        <v>24.175000000000001</v>
      </c>
    </row>
    <row r="94" spans="1:29" x14ac:dyDescent="0.2">
      <c r="D94">
        <v>235774</v>
      </c>
      <c r="E94">
        <v>80</v>
      </c>
      <c r="F94" s="3">
        <v>0.96493846153846152</v>
      </c>
      <c r="M94" s="3">
        <v>5.5845000000000002</v>
      </c>
      <c r="N94" s="3">
        <v>4.74</v>
      </c>
      <c r="O94" s="3">
        <v>1.0414999999999999</v>
      </c>
      <c r="P94">
        <v>15</v>
      </c>
      <c r="Q94">
        <f t="shared" si="22"/>
        <v>71.100000000000009</v>
      </c>
      <c r="R94">
        <f t="shared" si="22"/>
        <v>15.622499999999999</v>
      </c>
      <c r="S94">
        <f t="shared" si="23"/>
        <v>83.767499999999998</v>
      </c>
    </row>
    <row r="95" spans="1:29" x14ac:dyDescent="0.2">
      <c r="D95">
        <v>235773</v>
      </c>
      <c r="E95">
        <v>100</v>
      </c>
      <c r="F95" s="3">
        <v>0.26803846153846156</v>
      </c>
      <c r="M95" s="3">
        <v>7.0615000000000006</v>
      </c>
      <c r="N95" s="3">
        <v>5.8685</v>
      </c>
      <c r="O95" s="3">
        <v>1.0335000000000001</v>
      </c>
      <c r="P95">
        <v>35</v>
      </c>
      <c r="Q95">
        <f t="shared" si="22"/>
        <v>205.39750000000001</v>
      </c>
      <c r="R95">
        <f t="shared" si="22"/>
        <v>36.172499999999999</v>
      </c>
      <c r="S95">
        <f t="shared" si="23"/>
        <v>247.15250000000003</v>
      </c>
    </row>
    <row r="96" spans="1:29" x14ac:dyDescent="0.2">
      <c r="D96">
        <v>235772</v>
      </c>
      <c r="E96">
        <v>150</v>
      </c>
      <c r="L96" s="6">
        <v>216.5</v>
      </c>
      <c r="M96" s="3">
        <v>11.736000000000001</v>
      </c>
      <c r="N96" s="3">
        <v>10.7615</v>
      </c>
      <c r="O96" s="3">
        <v>1.3045</v>
      </c>
      <c r="P96">
        <v>25</v>
      </c>
      <c r="Q96">
        <f t="shared" si="22"/>
        <v>269.03750000000002</v>
      </c>
      <c r="R96">
        <f t="shared" si="22"/>
        <v>32.612499999999997</v>
      </c>
      <c r="S96">
        <f t="shared" si="23"/>
        <v>293.40000000000003</v>
      </c>
    </row>
    <row r="97" spans="1:29" x14ac:dyDescent="0.2">
      <c r="A97" s="1">
        <v>37027</v>
      </c>
      <c r="B97" s="2">
        <v>0.82986111111111116</v>
      </c>
      <c r="C97" s="2" t="s">
        <v>38</v>
      </c>
      <c r="D97">
        <v>236024</v>
      </c>
      <c r="E97">
        <v>1</v>
      </c>
      <c r="F97" s="3">
        <v>0.58495192307692301</v>
      </c>
      <c r="G97" s="4">
        <v>26.101682692307691</v>
      </c>
      <c r="H97" s="5">
        <v>28.786312884615388</v>
      </c>
      <c r="I97" s="4">
        <v>19.328182692307692</v>
      </c>
      <c r="J97" s="5">
        <v>7.4580028846153832</v>
      </c>
      <c r="K97">
        <v>136</v>
      </c>
      <c r="L97" s="6">
        <v>353.3</v>
      </c>
      <c r="P97">
        <v>3</v>
      </c>
      <c r="Q97">
        <f t="shared" si="22"/>
        <v>0</v>
      </c>
      <c r="R97">
        <f t="shared" si="22"/>
        <v>0</v>
      </c>
      <c r="S97">
        <f t="shared" si="23"/>
        <v>0</v>
      </c>
      <c r="T97" s="6">
        <f>SUM(Q97:Q107)</f>
        <v>367.33075000000008</v>
      </c>
      <c r="U97" s="6">
        <f>SUM(R97:R107)</f>
        <v>104.87275000000001</v>
      </c>
      <c r="V97" s="6">
        <f>SUM(S97:S107)</f>
        <v>411.45550000000003</v>
      </c>
      <c r="W97">
        <v>3</v>
      </c>
      <c r="X97">
        <f t="shared" ref="X97:Y103" si="28">($W97*N97)</f>
        <v>0</v>
      </c>
      <c r="Y97">
        <f t="shared" si="28"/>
        <v>0</v>
      </c>
      <c r="Z97">
        <f t="shared" ref="Z97:Z103" si="29">($W97*M97)</f>
        <v>0</v>
      </c>
      <c r="AA97" s="6">
        <f>SUM(X97:X103)</f>
        <v>7.5352500000000004</v>
      </c>
      <c r="AB97" s="6">
        <f>SUM(Y97:Y103)</f>
        <v>17.714500000000001</v>
      </c>
      <c r="AC97" s="6">
        <f>SUM(Z97:Z103)</f>
        <v>22.793999999999997</v>
      </c>
    </row>
    <row r="98" spans="1:29" x14ac:dyDescent="0.2">
      <c r="D98">
        <v>236023</v>
      </c>
      <c r="E98">
        <v>5</v>
      </c>
      <c r="F98" s="3">
        <v>0.62055769230769231</v>
      </c>
      <c r="M98" s="3">
        <v>0.28949999999999998</v>
      </c>
      <c r="N98" s="3">
        <v>0.21700000000000003</v>
      </c>
      <c r="O98" s="3">
        <v>0.441</v>
      </c>
      <c r="P98">
        <v>4.5</v>
      </c>
      <c r="Q98">
        <f t="shared" ref="Q98:R105" si="30">($P98*N98)</f>
        <v>0.97650000000000015</v>
      </c>
      <c r="R98">
        <f t="shared" si="30"/>
        <v>1.9844999999999999</v>
      </c>
      <c r="S98">
        <f t="shared" si="23"/>
        <v>1.3027499999999999</v>
      </c>
      <c r="W98">
        <v>4.5</v>
      </c>
      <c r="X98">
        <f t="shared" si="28"/>
        <v>0.97650000000000015</v>
      </c>
      <c r="Y98">
        <f t="shared" si="28"/>
        <v>1.9844999999999999</v>
      </c>
      <c r="Z98">
        <f t="shared" si="29"/>
        <v>1.3027499999999999</v>
      </c>
    </row>
    <row r="99" spans="1:29" x14ac:dyDescent="0.2">
      <c r="D99">
        <v>236022</v>
      </c>
      <c r="E99">
        <v>10</v>
      </c>
      <c r="F99" s="3">
        <v>0.60021153846153841</v>
      </c>
      <c r="M99" s="3">
        <v>0.3715</v>
      </c>
      <c r="N99" s="3">
        <v>4.4499999999999998E-2</v>
      </c>
      <c r="O99" s="3">
        <v>0.34100000000000003</v>
      </c>
      <c r="P99">
        <v>7.5</v>
      </c>
      <c r="Q99">
        <f t="shared" si="30"/>
        <v>0.33374999999999999</v>
      </c>
      <c r="R99">
        <f t="shared" si="30"/>
        <v>2.5575000000000001</v>
      </c>
      <c r="S99">
        <f t="shared" si="23"/>
        <v>2.7862499999999999</v>
      </c>
      <c r="W99">
        <v>7.5</v>
      </c>
      <c r="X99">
        <f t="shared" si="28"/>
        <v>0.33374999999999999</v>
      </c>
      <c r="Y99">
        <f t="shared" si="28"/>
        <v>2.5575000000000001</v>
      </c>
      <c r="Z99">
        <f t="shared" si="29"/>
        <v>2.7862499999999999</v>
      </c>
    </row>
    <row r="100" spans="1:29" x14ac:dyDescent="0.2">
      <c r="D100">
        <v>236021</v>
      </c>
      <c r="E100">
        <v>20</v>
      </c>
      <c r="F100" s="3">
        <v>0.38149038461538465</v>
      </c>
      <c r="M100" s="3">
        <v>0.30249999999999999</v>
      </c>
      <c r="N100" s="3">
        <v>6.1499999999999999E-2</v>
      </c>
      <c r="O100" s="3">
        <v>0.46599999999999997</v>
      </c>
      <c r="P100">
        <v>15</v>
      </c>
      <c r="Q100">
        <f t="shared" si="30"/>
        <v>0.92249999999999999</v>
      </c>
      <c r="R100">
        <f t="shared" si="30"/>
        <v>6.9899999999999993</v>
      </c>
      <c r="S100">
        <f t="shared" si="23"/>
        <v>4.5374999999999996</v>
      </c>
      <c r="W100">
        <v>10</v>
      </c>
      <c r="X100">
        <f t="shared" si="28"/>
        <v>0.61499999999999999</v>
      </c>
      <c r="Y100">
        <f t="shared" si="28"/>
        <v>4.66</v>
      </c>
      <c r="Z100">
        <f t="shared" si="29"/>
        <v>3.0249999999999999</v>
      </c>
    </row>
    <row r="101" spans="1:29" x14ac:dyDescent="0.2">
      <c r="D101">
        <v>236020</v>
      </c>
      <c r="E101">
        <v>30</v>
      </c>
      <c r="F101" s="3">
        <v>0.44761538461538464</v>
      </c>
      <c r="P101">
        <v>0</v>
      </c>
      <c r="Q101">
        <f t="shared" si="30"/>
        <v>0</v>
      </c>
      <c r="R101">
        <f t="shared" si="30"/>
        <v>0</v>
      </c>
      <c r="S101">
        <f t="shared" si="23"/>
        <v>0</v>
      </c>
      <c r="W101">
        <v>10</v>
      </c>
      <c r="X101">
        <f t="shared" si="28"/>
        <v>0</v>
      </c>
      <c r="Y101">
        <f t="shared" si="28"/>
        <v>0</v>
      </c>
      <c r="Z101">
        <f t="shared" si="29"/>
        <v>0</v>
      </c>
    </row>
    <row r="102" spans="1:29" x14ac:dyDescent="0.2">
      <c r="D102">
        <v>236019</v>
      </c>
      <c r="E102">
        <v>40</v>
      </c>
      <c r="F102" s="3">
        <v>0.13711538461538464</v>
      </c>
      <c r="L102" s="6">
        <v>340.8</v>
      </c>
      <c r="M102" s="3">
        <v>0.55000000000000004</v>
      </c>
      <c r="N102" s="3">
        <v>3.4000000000000002E-2</v>
      </c>
      <c r="O102" s="3">
        <v>0.49349999999999999</v>
      </c>
      <c r="P102">
        <v>15</v>
      </c>
      <c r="Q102">
        <f t="shared" si="30"/>
        <v>0.51</v>
      </c>
      <c r="R102">
        <f t="shared" si="30"/>
        <v>7.4024999999999999</v>
      </c>
      <c r="S102">
        <f t="shared" si="23"/>
        <v>8.25</v>
      </c>
      <c r="W102">
        <v>10</v>
      </c>
      <c r="X102">
        <f t="shared" si="28"/>
        <v>0.34</v>
      </c>
      <c r="Y102">
        <f t="shared" si="28"/>
        <v>4.9349999999999996</v>
      </c>
      <c r="Z102">
        <f t="shared" si="29"/>
        <v>5.5</v>
      </c>
    </row>
    <row r="103" spans="1:29" x14ac:dyDescent="0.2">
      <c r="D103">
        <v>236018</v>
      </c>
      <c r="E103">
        <v>50</v>
      </c>
      <c r="F103" s="3">
        <v>0.12340384615384617</v>
      </c>
      <c r="M103" s="3">
        <v>2.036</v>
      </c>
      <c r="N103" s="3">
        <v>1.054</v>
      </c>
      <c r="O103" s="3">
        <v>0.71550000000000002</v>
      </c>
      <c r="P103">
        <v>17.5</v>
      </c>
      <c r="Q103">
        <f t="shared" si="30"/>
        <v>18.445</v>
      </c>
      <c r="R103">
        <f t="shared" si="30"/>
        <v>12.52125</v>
      </c>
      <c r="S103">
        <f t="shared" si="23"/>
        <v>35.630000000000003</v>
      </c>
      <c r="W103">
        <v>5</v>
      </c>
      <c r="X103">
        <f t="shared" si="28"/>
        <v>5.2700000000000005</v>
      </c>
      <c r="Y103">
        <f t="shared" si="28"/>
        <v>3.5775000000000001</v>
      </c>
      <c r="Z103">
        <f t="shared" si="29"/>
        <v>10.18</v>
      </c>
    </row>
    <row r="104" spans="1:29" x14ac:dyDescent="0.2">
      <c r="D104">
        <v>236017</v>
      </c>
      <c r="E104">
        <v>75</v>
      </c>
      <c r="F104" s="3">
        <v>6.8557692307692306E-2</v>
      </c>
      <c r="M104" s="3">
        <v>3.4210000000000003</v>
      </c>
      <c r="N104" s="3">
        <v>2.9780000000000002</v>
      </c>
      <c r="O104" s="3">
        <v>0.83499999999999996</v>
      </c>
      <c r="P104">
        <v>25</v>
      </c>
      <c r="Q104">
        <f t="shared" si="30"/>
        <v>74.45</v>
      </c>
      <c r="R104">
        <f t="shared" si="30"/>
        <v>20.875</v>
      </c>
      <c r="S104">
        <f t="shared" si="23"/>
        <v>85.525000000000006</v>
      </c>
    </row>
    <row r="105" spans="1:29" x14ac:dyDescent="0.2">
      <c r="D105">
        <v>236016</v>
      </c>
      <c r="E105">
        <v>100</v>
      </c>
      <c r="F105" s="3">
        <v>7.9526923076923051E-2</v>
      </c>
      <c r="M105" s="3">
        <v>5.3230000000000004</v>
      </c>
      <c r="N105" s="3">
        <v>5.24</v>
      </c>
      <c r="O105" s="3">
        <v>0.97499999999999998</v>
      </c>
      <c r="P105">
        <v>32.5</v>
      </c>
      <c r="Q105">
        <f t="shared" si="30"/>
        <v>170.3</v>
      </c>
      <c r="R105">
        <f t="shared" si="30"/>
        <v>31.6875</v>
      </c>
      <c r="S105">
        <f t="shared" si="23"/>
        <v>172.9975</v>
      </c>
    </row>
    <row r="106" spans="1:29" x14ac:dyDescent="0.2">
      <c r="D106">
        <v>236015</v>
      </c>
      <c r="E106">
        <v>140</v>
      </c>
      <c r="F106" s="3">
        <v>4.6619230769230774E-2</v>
      </c>
      <c r="L106" s="6">
        <v>211.8</v>
      </c>
      <c r="M106" s="3">
        <v>4.9245000000000001</v>
      </c>
      <c r="N106" s="3">
        <v>4.9930000000000003</v>
      </c>
      <c r="O106" s="3">
        <v>0.95100000000000007</v>
      </c>
      <c r="P106">
        <v>20</v>
      </c>
      <c r="Q106">
        <f>($P106*N106)</f>
        <v>99.860000000000014</v>
      </c>
      <c r="R106">
        <f>($P106*O106)</f>
        <v>19.020000000000003</v>
      </c>
      <c r="S106">
        <f>($P106*M106)</f>
        <v>98.490000000000009</v>
      </c>
    </row>
    <row r="107" spans="1:29" x14ac:dyDescent="0.2">
      <c r="A107" s="1">
        <v>37036</v>
      </c>
      <c r="B107" s="2">
        <v>0.40972222222222227</v>
      </c>
      <c r="C107" s="2" t="s">
        <v>38</v>
      </c>
      <c r="D107">
        <v>236410</v>
      </c>
      <c r="E107">
        <v>1</v>
      </c>
      <c r="F107" s="3">
        <v>0.49769999999999998</v>
      </c>
      <c r="G107" s="4">
        <v>35.440425000000005</v>
      </c>
      <c r="H107" s="5">
        <v>30.059324999999998</v>
      </c>
      <c r="I107" s="4">
        <v>30.096449999999997</v>
      </c>
      <c r="J107" s="5">
        <v>9.6047999999999991</v>
      </c>
      <c r="K107">
        <v>145</v>
      </c>
      <c r="L107" s="6">
        <v>321.7</v>
      </c>
      <c r="M107" s="3">
        <v>0.64549999999999996</v>
      </c>
      <c r="N107" s="3">
        <v>0.51100000000000001</v>
      </c>
      <c r="O107" s="3">
        <v>0.61149999999999993</v>
      </c>
      <c r="P107">
        <v>3</v>
      </c>
      <c r="Q107">
        <f>($P107*N107)</f>
        <v>1.5329999999999999</v>
      </c>
      <c r="R107">
        <f>($P107*O107)</f>
        <v>1.8344999999999998</v>
      </c>
      <c r="S107">
        <f>($P107*M107)</f>
        <v>1.9364999999999999</v>
      </c>
      <c r="T107" s="6">
        <f>SUM(Q107:Q116)</f>
        <v>638.38774999999998</v>
      </c>
      <c r="U107" s="6">
        <f>SUM(R107:R116)</f>
        <v>157.73175000000001</v>
      </c>
      <c r="V107" s="6">
        <f>SUM(S107:S116)</f>
        <v>658.32425000000001</v>
      </c>
      <c r="W107">
        <v>3</v>
      </c>
      <c r="X107">
        <f t="shared" ref="X107:Y113" si="31">($W107*N107)</f>
        <v>1.5329999999999999</v>
      </c>
      <c r="Y107">
        <f t="shared" si="31"/>
        <v>1.8344999999999998</v>
      </c>
      <c r="Z107">
        <f t="shared" ref="Z107:Z113" si="32">($W107*M107)</f>
        <v>1.9364999999999999</v>
      </c>
      <c r="AA107" s="6">
        <f>SUM(X107:X113)</f>
        <v>63.461499999999994</v>
      </c>
      <c r="AB107" s="6">
        <f>SUM(Y107:Y113)</f>
        <v>40.455500000000001</v>
      </c>
      <c r="AC107" s="6">
        <f>SUM(Z107:Z113)</f>
        <v>72.188000000000002</v>
      </c>
    </row>
    <row r="108" spans="1:29" x14ac:dyDescent="0.2">
      <c r="D108">
        <v>236409</v>
      </c>
      <c r="E108">
        <v>5</v>
      </c>
      <c r="F108" s="3">
        <v>0.44099999999999995</v>
      </c>
      <c r="M108" s="3">
        <v>0.67200000000000004</v>
      </c>
      <c r="N108" s="3">
        <v>0.48799999999999999</v>
      </c>
      <c r="O108" s="3">
        <v>0.623</v>
      </c>
      <c r="P108">
        <v>4.5</v>
      </c>
      <c r="Q108">
        <f t="shared" ref="Q108:R171" si="33">($P108*N108)</f>
        <v>2.1959999999999997</v>
      </c>
      <c r="R108">
        <f t="shared" si="33"/>
        <v>2.8035000000000001</v>
      </c>
      <c r="S108">
        <f t="shared" ref="S108:S171" si="34">($P108*M108)</f>
        <v>3.024</v>
      </c>
      <c r="W108">
        <v>4.5</v>
      </c>
      <c r="X108">
        <f t="shared" si="31"/>
        <v>2.1959999999999997</v>
      </c>
      <c r="Y108">
        <f t="shared" si="31"/>
        <v>2.8035000000000001</v>
      </c>
      <c r="Z108">
        <f t="shared" si="32"/>
        <v>3.024</v>
      </c>
    </row>
    <row r="109" spans="1:29" x14ac:dyDescent="0.2">
      <c r="D109">
        <v>236408</v>
      </c>
      <c r="E109">
        <v>10</v>
      </c>
      <c r="F109" s="3">
        <v>0.45990000000000003</v>
      </c>
      <c r="M109" s="3">
        <v>0.63200000000000001</v>
      </c>
      <c r="N109" s="3">
        <v>0.51</v>
      </c>
      <c r="O109" s="3">
        <v>0.66200000000000003</v>
      </c>
      <c r="P109">
        <v>7.5</v>
      </c>
      <c r="Q109">
        <f t="shared" si="33"/>
        <v>3.8250000000000002</v>
      </c>
      <c r="R109">
        <f t="shared" si="33"/>
        <v>4.9649999999999999</v>
      </c>
      <c r="S109">
        <f t="shared" si="34"/>
        <v>4.74</v>
      </c>
      <c r="W109">
        <v>7.5</v>
      </c>
      <c r="X109">
        <f t="shared" si="31"/>
        <v>3.8250000000000002</v>
      </c>
      <c r="Y109">
        <f t="shared" si="31"/>
        <v>4.9649999999999999</v>
      </c>
      <c r="Z109">
        <f t="shared" si="32"/>
        <v>4.74</v>
      </c>
    </row>
    <row r="110" spans="1:29" x14ac:dyDescent="0.2">
      <c r="D110">
        <v>236407</v>
      </c>
      <c r="E110">
        <v>20</v>
      </c>
      <c r="F110" s="3">
        <v>0.28350000000000003</v>
      </c>
      <c r="M110" s="3">
        <v>0.67749999999999999</v>
      </c>
      <c r="N110" s="3">
        <v>0.3115</v>
      </c>
      <c r="O110" s="3">
        <v>0.64400000000000002</v>
      </c>
      <c r="P110">
        <v>10</v>
      </c>
      <c r="Q110">
        <f t="shared" si="33"/>
        <v>3.1150000000000002</v>
      </c>
      <c r="R110">
        <f t="shared" si="33"/>
        <v>6.44</v>
      </c>
      <c r="S110">
        <f t="shared" si="34"/>
        <v>6.7750000000000004</v>
      </c>
      <c r="W110">
        <v>10</v>
      </c>
      <c r="X110">
        <f t="shared" si="31"/>
        <v>3.1150000000000002</v>
      </c>
      <c r="Y110">
        <f t="shared" si="31"/>
        <v>6.44</v>
      </c>
      <c r="Z110">
        <f t="shared" si="32"/>
        <v>6.7750000000000004</v>
      </c>
    </row>
    <row r="111" spans="1:29" x14ac:dyDescent="0.2">
      <c r="D111">
        <v>236406</v>
      </c>
      <c r="E111">
        <v>30</v>
      </c>
      <c r="F111" s="3">
        <v>0.70096500000000006</v>
      </c>
      <c r="M111" s="3">
        <v>1.2919999999999998</v>
      </c>
      <c r="N111" s="3">
        <v>1.139</v>
      </c>
      <c r="O111" s="3">
        <v>0.89650000000000007</v>
      </c>
      <c r="P111">
        <v>10</v>
      </c>
      <c r="Q111">
        <f t="shared" si="33"/>
        <v>11.39</v>
      </c>
      <c r="R111">
        <f t="shared" si="33"/>
        <v>8.9649999999999999</v>
      </c>
      <c r="S111">
        <f t="shared" si="34"/>
        <v>12.919999999999998</v>
      </c>
      <c r="W111">
        <v>10</v>
      </c>
      <c r="X111">
        <f t="shared" si="31"/>
        <v>11.39</v>
      </c>
      <c r="Y111">
        <f t="shared" si="31"/>
        <v>8.9649999999999999</v>
      </c>
      <c r="Z111">
        <f t="shared" si="32"/>
        <v>12.919999999999998</v>
      </c>
    </row>
    <row r="112" spans="1:29" x14ac:dyDescent="0.2">
      <c r="D112">
        <v>236405</v>
      </c>
      <c r="E112">
        <v>40</v>
      </c>
      <c r="F112" s="3">
        <v>1.2693149999999997</v>
      </c>
      <c r="L112" s="6">
        <v>333.5</v>
      </c>
      <c r="M112" s="3">
        <v>3.4765000000000001</v>
      </c>
      <c r="N112" s="3">
        <v>3.6079999999999997</v>
      </c>
      <c r="O112" s="3">
        <v>1.0945</v>
      </c>
      <c r="P112">
        <v>10</v>
      </c>
      <c r="Q112">
        <f t="shared" si="33"/>
        <v>36.08</v>
      </c>
      <c r="R112">
        <f t="shared" si="33"/>
        <v>10.945</v>
      </c>
      <c r="S112">
        <f t="shared" si="34"/>
        <v>34.765000000000001</v>
      </c>
      <c r="W112">
        <v>10</v>
      </c>
      <c r="X112">
        <f t="shared" si="31"/>
        <v>36.08</v>
      </c>
      <c r="Y112">
        <f t="shared" si="31"/>
        <v>10.945</v>
      </c>
      <c r="Z112">
        <f t="shared" si="32"/>
        <v>34.765000000000001</v>
      </c>
    </row>
    <row r="113" spans="1:29" x14ac:dyDescent="0.2">
      <c r="D113">
        <v>236404</v>
      </c>
      <c r="E113">
        <v>50</v>
      </c>
      <c r="F113" s="3">
        <v>0.12636000000000003</v>
      </c>
      <c r="M113" s="3">
        <v>1.6055000000000001</v>
      </c>
      <c r="N113" s="3">
        <v>1.0645</v>
      </c>
      <c r="O113" s="3">
        <v>0.90050000000000008</v>
      </c>
      <c r="P113">
        <v>17.5</v>
      </c>
      <c r="Q113">
        <f t="shared" si="33"/>
        <v>18.62875</v>
      </c>
      <c r="R113">
        <f t="shared" si="33"/>
        <v>15.758750000000001</v>
      </c>
      <c r="S113">
        <f t="shared" si="34"/>
        <v>28.096250000000001</v>
      </c>
      <c r="W113">
        <v>5</v>
      </c>
      <c r="X113">
        <f t="shared" si="31"/>
        <v>5.3224999999999998</v>
      </c>
      <c r="Y113">
        <f t="shared" si="31"/>
        <v>4.5025000000000004</v>
      </c>
      <c r="Z113">
        <f t="shared" si="32"/>
        <v>8.0274999999999999</v>
      </c>
    </row>
    <row r="114" spans="1:29" x14ac:dyDescent="0.2">
      <c r="D114">
        <v>236403</v>
      </c>
      <c r="E114">
        <v>75</v>
      </c>
      <c r="F114" s="3">
        <v>5.9670000000000022E-2</v>
      </c>
      <c r="M114" s="3">
        <v>4.2489999999999997</v>
      </c>
      <c r="N114" s="3">
        <v>3.5735000000000001</v>
      </c>
      <c r="O114" s="3">
        <v>1.1005</v>
      </c>
      <c r="P114">
        <v>25</v>
      </c>
      <c r="Q114">
        <f t="shared" si="33"/>
        <v>89.337500000000006</v>
      </c>
      <c r="R114">
        <f t="shared" si="33"/>
        <v>27.512499999999999</v>
      </c>
      <c r="S114">
        <f t="shared" si="34"/>
        <v>106.22499999999999</v>
      </c>
    </row>
    <row r="115" spans="1:29" x14ac:dyDescent="0.2">
      <c r="D115">
        <v>236402</v>
      </c>
      <c r="E115">
        <v>100</v>
      </c>
      <c r="F115" s="3">
        <v>5.2650000000000002E-2</v>
      </c>
      <c r="M115" s="3">
        <v>5.3205</v>
      </c>
      <c r="N115" s="3">
        <v>4.7469999999999999</v>
      </c>
      <c r="O115" s="3">
        <v>1.2295</v>
      </c>
      <c r="P115">
        <v>35</v>
      </c>
      <c r="Q115">
        <f t="shared" si="33"/>
        <v>166.14499999999998</v>
      </c>
      <c r="R115">
        <f t="shared" si="33"/>
        <v>43.032499999999999</v>
      </c>
      <c r="S115">
        <f t="shared" si="34"/>
        <v>186.2175</v>
      </c>
    </row>
    <row r="116" spans="1:29" x14ac:dyDescent="0.2">
      <c r="D116">
        <v>236401</v>
      </c>
      <c r="E116">
        <v>150</v>
      </c>
      <c r="F116" s="3">
        <v>2.8080000000000011E-2</v>
      </c>
      <c r="L116" s="6">
        <v>210</v>
      </c>
      <c r="M116" s="3">
        <v>10.945</v>
      </c>
      <c r="N116" s="3">
        <v>12.2455</v>
      </c>
      <c r="O116" s="3">
        <v>1.419</v>
      </c>
      <c r="P116">
        <v>25</v>
      </c>
      <c r="Q116">
        <f t="shared" si="33"/>
        <v>306.13749999999999</v>
      </c>
      <c r="R116">
        <f t="shared" si="33"/>
        <v>35.475000000000001</v>
      </c>
      <c r="S116">
        <f t="shared" si="34"/>
        <v>273.625</v>
      </c>
    </row>
    <row r="117" spans="1:29" x14ac:dyDescent="0.2">
      <c r="A117" s="1">
        <v>37041</v>
      </c>
      <c r="B117" s="2">
        <v>0.9278819444444445</v>
      </c>
      <c r="C117" s="2" t="s">
        <v>38</v>
      </c>
      <c r="D117">
        <v>236943</v>
      </c>
      <c r="E117">
        <v>5</v>
      </c>
      <c r="F117" s="3">
        <v>0.72764999999999991</v>
      </c>
      <c r="G117" s="6">
        <v>84.925500000000014</v>
      </c>
      <c r="H117" s="9">
        <v>22.886096250000005</v>
      </c>
      <c r="I117" s="6">
        <v>50.373468750000001</v>
      </c>
      <c r="J117" s="9">
        <v>10.298281875000006</v>
      </c>
      <c r="K117">
        <v>150</v>
      </c>
      <c r="L117" s="10"/>
      <c r="M117" s="3">
        <v>0.113</v>
      </c>
      <c r="N117" s="3">
        <v>0.441</v>
      </c>
      <c r="O117" s="3">
        <v>0.32900000000000001</v>
      </c>
      <c r="P117">
        <v>7.5</v>
      </c>
      <c r="Q117">
        <f t="shared" si="33"/>
        <v>3.3075000000000001</v>
      </c>
      <c r="R117">
        <f t="shared" si="33"/>
        <v>2.4675000000000002</v>
      </c>
      <c r="S117">
        <f t="shared" si="34"/>
        <v>0.84750000000000003</v>
      </c>
      <c r="T117" s="6">
        <f>SUM(Q117:Q126)</f>
        <v>618.96499999999992</v>
      </c>
      <c r="U117" s="6">
        <f>SUM(R117:R126)</f>
        <v>95.57374999999999</v>
      </c>
      <c r="V117" s="6">
        <f>SUM(S117:S126)</f>
        <v>603.16125</v>
      </c>
      <c r="W117">
        <v>7.5</v>
      </c>
      <c r="X117">
        <f t="shared" ref="X117:Y122" si="35">($W117*N117)</f>
        <v>3.3075000000000001</v>
      </c>
      <c r="Y117">
        <f t="shared" si="35"/>
        <v>2.4675000000000002</v>
      </c>
      <c r="Z117">
        <f t="shared" ref="Z117:Z122" si="36">($W117*M117)</f>
        <v>0.84750000000000003</v>
      </c>
      <c r="AA117" s="6">
        <f>SUM(X117:X123)</f>
        <v>40.164999999999999</v>
      </c>
      <c r="AB117" s="6">
        <f>SUM(Y117:Y123)</f>
        <v>20.02375</v>
      </c>
      <c r="AC117" s="6">
        <f>SUM(Z117:Z123)</f>
        <v>21.103749999999998</v>
      </c>
    </row>
    <row r="118" spans="1:29" x14ac:dyDescent="0.2">
      <c r="D118">
        <v>236942</v>
      </c>
      <c r="E118">
        <v>10</v>
      </c>
      <c r="F118" s="3">
        <v>0.75363750000000007</v>
      </c>
      <c r="L118" s="10"/>
      <c r="M118" s="3">
        <v>0.1245</v>
      </c>
      <c r="N118" s="3">
        <v>0.54400000000000004</v>
      </c>
      <c r="O118" s="3">
        <v>0.34550000000000003</v>
      </c>
      <c r="P118">
        <v>7.5</v>
      </c>
      <c r="Q118">
        <f t="shared" si="33"/>
        <v>4.08</v>
      </c>
      <c r="R118">
        <f t="shared" si="33"/>
        <v>2.5912500000000001</v>
      </c>
      <c r="S118">
        <f t="shared" si="34"/>
        <v>0.93374999999999997</v>
      </c>
      <c r="W118">
        <v>7.5</v>
      </c>
      <c r="X118">
        <f t="shared" si="35"/>
        <v>4.08</v>
      </c>
      <c r="Y118">
        <f t="shared" si="35"/>
        <v>2.5912500000000001</v>
      </c>
      <c r="Z118">
        <f t="shared" si="36"/>
        <v>0.93374999999999997</v>
      </c>
    </row>
    <row r="119" spans="1:29" x14ac:dyDescent="0.2">
      <c r="D119">
        <v>236941</v>
      </c>
      <c r="E119">
        <v>20</v>
      </c>
      <c r="F119" s="3">
        <v>0.87491249999999998</v>
      </c>
      <c r="L119" s="10"/>
      <c r="M119" s="3">
        <v>0.48549999999999999</v>
      </c>
      <c r="N119" s="3">
        <v>0.95399999999999996</v>
      </c>
      <c r="O119" s="3">
        <v>0.4405</v>
      </c>
      <c r="P119">
        <v>10</v>
      </c>
      <c r="Q119">
        <f t="shared" si="33"/>
        <v>9.5399999999999991</v>
      </c>
      <c r="R119">
        <f t="shared" si="33"/>
        <v>4.4050000000000002</v>
      </c>
      <c r="S119">
        <f t="shared" si="34"/>
        <v>4.8549999999999995</v>
      </c>
      <c r="W119">
        <v>10</v>
      </c>
      <c r="X119">
        <f t="shared" si="35"/>
        <v>9.5399999999999991</v>
      </c>
      <c r="Y119">
        <f t="shared" si="35"/>
        <v>4.4050000000000002</v>
      </c>
      <c r="Z119">
        <f t="shared" si="36"/>
        <v>4.8549999999999995</v>
      </c>
    </row>
    <row r="120" spans="1:29" x14ac:dyDescent="0.2">
      <c r="D120">
        <v>236940</v>
      </c>
      <c r="E120">
        <v>30</v>
      </c>
      <c r="F120" s="3">
        <v>0.71898750000000011</v>
      </c>
      <c r="L120" s="10"/>
      <c r="M120" s="3">
        <v>0.62949999999999995</v>
      </c>
      <c r="N120" s="3">
        <v>0.877</v>
      </c>
      <c r="O120" s="3">
        <v>0.41699999999999998</v>
      </c>
      <c r="P120">
        <v>10</v>
      </c>
      <c r="Q120">
        <f t="shared" si="33"/>
        <v>8.77</v>
      </c>
      <c r="R120">
        <f t="shared" si="33"/>
        <v>4.17</v>
      </c>
      <c r="S120">
        <f t="shared" si="34"/>
        <v>6.2949999999999999</v>
      </c>
      <c r="W120">
        <v>10</v>
      </c>
      <c r="X120">
        <f t="shared" si="35"/>
        <v>8.77</v>
      </c>
      <c r="Y120">
        <f t="shared" si="35"/>
        <v>4.17</v>
      </c>
      <c r="Z120">
        <f t="shared" si="36"/>
        <v>6.2949999999999999</v>
      </c>
    </row>
    <row r="121" spans="1:29" x14ac:dyDescent="0.2">
      <c r="D121">
        <v>236939</v>
      </c>
      <c r="E121">
        <v>40</v>
      </c>
      <c r="F121" s="3">
        <v>1.3167</v>
      </c>
      <c r="L121" s="10"/>
      <c r="M121" s="3">
        <v>0.2225</v>
      </c>
      <c r="N121" s="3">
        <v>0.79350000000000009</v>
      </c>
      <c r="O121" s="3">
        <v>0.38900000000000001</v>
      </c>
      <c r="P121">
        <v>10</v>
      </c>
      <c r="Q121">
        <f t="shared" si="33"/>
        <v>7.9350000000000005</v>
      </c>
      <c r="R121">
        <f t="shared" si="33"/>
        <v>3.89</v>
      </c>
      <c r="S121">
        <f t="shared" si="34"/>
        <v>2.2250000000000001</v>
      </c>
      <c r="W121">
        <v>10</v>
      </c>
      <c r="X121">
        <f t="shared" si="35"/>
        <v>7.9350000000000005</v>
      </c>
      <c r="Y121">
        <f t="shared" si="35"/>
        <v>3.89</v>
      </c>
      <c r="Z121">
        <f t="shared" si="36"/>
        <v>2.2250000000000001</v>
      </c>
    </row>
    <row r="122" spans="1:29" x14ac:dyDescent="0.2">
      <c r="D122">
        <v>236938</v>
      </c>
      <c r="E122">
        <v>50</v>
      </c>
      <c r="F122" s="3">
        <v>2.0315625000000002</v>
      </c>
      <c r="L122" s="10"/>
      <c r="M122" s="3">
        <v>1.1895</v>
      </c>
      <c r="N122" s="3">
        <v>1.3065</v>
      </c>
      <c r="O122" s="3">
        <v>0.5</v>
      </c>
      <c r="P122">
        <v>10</v>
      </c>
      <c r="Q122">
        <f t="shared" si="33"/>
        <v>13.065</v>
      </c>
      <c r="R122">
        <f t="shared" si="33"/>
        <v>5</v>
      </c>
      <c r="S122">
        <f t="shared" si="34"/>
        <v>11.895</v>
      </c>
      <c r="W122">
        <v>5</v>
      </c>
      <c r="X122">
        <f t="shared" si="35"/>
        <v>6.5324999999999998</v>
      </c>
      <c r="Y122">
        <f t="shared" si="35"/>
        <v>2.5</v>
      </c>
      <c r="Z122">
        <f t="shared" si="36"/>
        <v>5.9474999999999998</v>
      </c>
    </row>
    <row r="123" spans="1:29" x14ac:dyDescent="0.2">
      <c r="D123">
        <v>236937</v>
      </c>
      <c r="E123">
        <v>60</v>
      </c>
      <c r="F123" s="3">
        <v>0.40150000000000013</v>
      </c>
      <c r="L123" s="10"/>
      <c r="M123" s="3">
        <v>2.0679999999999996</v>
      </c>
      <c r="N123" s="3">
        <v>1.8025</v>
      </c>
      <c r="O123" s="3">
        <v>0.60499999999999998</v>
      </c>
      <c r="P123">
        <v>15</v>
      </c>
      <c r="Q123">
        <f t="shared" si="33"/>
        <v>27.037500000000001</v>
      </c>
      <c r="R123">
        <f t="shared" si="33"/>
        <v>9.0749999999999993</v>
      </c>
      <c r="S123">
        <f t="shared" si="34"/>
        <v>31.019999999999996</v>
      </c>
    </row>
    <row r="124" spans="1:29" x14ac:dyDescent="0.2">
      <c r="D124">
        <v>236936</v>
      </c>
      <c r="E124">
        <v>80</v>
      </c>
      <c r="F124" s="3">
        <v>4.1250000000000002E-2</v>
      </c>
      <c r="L124" s="10"/>
      <c r="M124" s="3">
        <v>3.7370000000000001</v>
      </c>
      <c r="N124" s="3">
        <v>3.3914999999999997</v>
      </c>
      <c r="O124" s="3">
        <v>0.66450000000000009</v>
      </c>
      <c r="P124">
        <v>20</v>
      </c>
      <c r="Q124">
        <f t="shared" si="33"/>
        <v>67.83</v>
      </c>
      <c r="R124">
        <f t="shared" si="33"/>
        <v>13.290000000000003</v>
      </c>
      <c r="S124">
        <f t="shared" si="34"/>
        <v>74.740000000000009</v>
      </c>
    </row>
    <row r="125" spans="1:29" x14ac:dyDescent="0.2">
      <c r="D125">
        <v>236935</v>
      </c>
      <c r="E125">
        <v>100</v>
      </c>
      <c r="F125" s="3">
        <v>4.6200000000000012E-2</v>
      </c>
      <c r="L125" s="10"/>
      <c r="M125" s="3">
        <v>6.82</v>
      </c>
      <c r="N125" s="3">
        <v>6.3789999999999996</v>
      </c>
      <c r="O125" s="3">
        <v>0.86949999999999994</v>
      </c>
      <c r="P125">
        <v>30</v>
      </c>
      <c r="Q125">
        <f t="shared" si="33"/>
        <v>191.36999999999998</v>
      </c>
      <c r="R125">
        <f t="shared" si="33"/>
        <v>26.084999999999997</v>
      </c>
      <c r="S125">
        <f t="shared" si="34"/>
        <v>204.60000000000002</v>
      </c>
    </row>
    <row r="126" spans="1:29" x14ac:dyDescent="0.2">
      <c r="D126">
        <v>236934</v>
      </c>
      <c r="E126">
        <v>140</v>
      </c>
      <c r="M126" s="3">
        <v>13.2875</v>
      </c>
      <c r="N126" s="3">
        <v>14.301500000000001</v>
      </c>
      <c r="O126" s="3">
        <v>1.23</v>
      </c>
      <c r="P126">
        <v>20</v>
      </c>
      <c r="Q126">
        <f t="shared" si="33"/>
        <v>286.03000000000003</v>
      </c>
      <c r="R126">
        <f t="shared" si="33"/>
        <v>24.6</v>
      </c>
      <c r="S126">
        <f t="shared" si="34"/>
        <v>265.75</v>
      </c>
    </row>
    <row r="127" spans="1:29" x14ac:dyDescent="0.2">
      <c r="A127" s="1">
        <v>37057</v>
      </c>
      <c r="B127" s="2">
        <v>0.31511574074074072</v>
      </c>
      <c r="C127" s="2" t="s">
        <v>38</v>
      </c>
      <c r="D127">
        <v>237904</v>
      </c>
      <c r="E127">
        <v>5</v>
      </c>
      <c r="F127" s="3">
        <v>0.26460000000000006</v>
      </c>
      <c r="G127" s="4">
        <v>33.487987499999996</v>
      </c>
      <c r="H127" s="5">
        <v>25.228293749999995</v>
      </c>
      <c r="I127" s="4">
        <v>30.833325000000002</v>
      </c>
      <c r="J127" s="5">
        <v>12.608549999999996</v>
      </c>
      <c r="K127">
        <v>166</v>
      </c>
      <c r="L127" s="11"/>
      <c r="M127" s="3">
        <v>6.4000000000000001E-2</v>
      </c>
      <c r="N127" s="3">
        <v>0.86349999999999993</v>
      </c>
      <c r="O127" s="3">
        <v>0.46199999999999997</v>
      </c>
      <c r="P127">
        <v>7.5</v>
      </c>
      <c r="Q127">
        <f t="shared" si="33"/>
        <v>6.4762499999999994</v>
      </c>
      <c r="R127">
        <f t="shared" si="33"/>
        <v>3.4649999999999999</v>
      </c>
      <c r="S127">
        <f t="shared" si="34"/>
        <v>0.48</v>
      </c>
      <c r="T127" s="6">
        <f>SUM(Q127:Q136)</f>
        <v>1107.55125</v>
      </c>
      <c r="U127" s="6">
        <f>SUM(R127:R136)</f>
        <v>148.20749999999998</v>
      </c>
      <c r="V127" s="6">
        <f>SUM(S127:S136)</f>
        <v>989.24374999999998</v>
      </c>
      <c r="W127">
        <v>7.5</v>
      </c>
      <c r="X127">
        <f t="shared" ref="X127:Y133" si="37">($W127*N127)</f>
        <v>6.4762499999999994</v>
      </c>
      <c r="Y127">
        <f t="shared" si="37"/>
        <v>3.4649999999999999</v>
      </c>
      <c r="Z127">
        <f t="shared" ref="Z127:Z133" si="38">($W127*M127)</f>
        <v>0.48</v>
      </c>
      <c r="AA127" s="6">
        <f>SUM(X127:X133)</f>
        <v>185.74875000000003</v>
      </c>
      <c r="AB127" s="6">
        <f>SUM(Y127:Y133)</f>
        <v>40.625</v>
      </c>
      <c r="AC127" s="6">
        <f>SUM(Z127:Z133)</f>
        <v>143.17874999999998</v>
      </c>
    </row>
    <row r="128" spans="1:29" x14ac:dyDescent="0.2">
      <c r="D128">
        <v>237903</v>
      </c>
      <c r="E128">
        <v>10</v>
      </c>
      <c r="F128" s="3">
        <v>0.2898</v>
      </c>
      <c r="L128" s="11"/>
      <c r="M128" s="3">
        <v>4.65E-2</v>
      </c>
      <c r="N128" s="3">
        <v>0.45299999999999996</v>
      </c>
      <c r="O128" s="3">
        <v>0.38900000000000001</v>
      </c>
      <c r="P128">
        <v>7.5</v>
      </c>
      <c r="Q128">
        <f t="shared" si="33"/>
        <v>3.3974999999999995</v>
      </c>
      <c r="R128">
        <f t="shared" si="33"/>
        <v>2.9175</v>
      </c>
      <c r="S128">
        <f t="shared" si="34"/>
        <v>0.34875</v>
      </c>
      <c r="W128">
        <v>7.5</v>
      </c>
      <c r="X128">
        <f t="shared" si="37"/>
        <v>3.3974999999999995</v>
      </c>
      <c r="Y128">
        <f t="shared" si="37"/>
        <v>2.9175</v>
      </c>
      <c r="Z128">
        <f t="shared" si="38"/>
        <v>0.34875</v>
      </c>
    </row>
    <row r="129" spans="1:29" x14ac:dyDescent="0.2">
      <c r="D129">
        <v>237902</v>
      </c>
      <c r="E129">
        <v>20</v>
      </c>
      <c r="F129" s="3">
        <v>0.64412999999999998</v>
      </c>
      <c r="L129" s="11"/>
      <c r="M129" s="3">
        <v>6.0999999999999999E-2</v>
      </c>
      <c r="N129" s="3">
        <v>0.72399999999999998</v>
      </c>
      <c r="O129" s="3">
        <v>0.41849999999999998</v>
      </c>
      <c r="P129">
        <v>10</v>
      </c>
      <c r="Q129">
        <f t="shared" si="33"/>
        <v>7.24</v>
      </c>
      <c r="R129">
        <f t="shared" si="33"/>
        <v>4.1849999999999996</v>
      </c>
      <c r="S129">
        <f t="shared" si="34"/>
        <v>0.61</v>
      </c>
      <c r="W129">
        <v>10</v>
      </c>
      <c r="X129">
        <f t="shared" si="37"/>
        <v>7.24</v>
      </c>
      <c r="Y129">
        <f t="shared" si="37"/>
        <v>4.1849999999999996</v>
      </c>
      <c r="Z129">
        <f t="shared" si="38"/>
        <v>0.61</v>
      </c>
    </row>
    <row r="130" spans="1:29" x14ac:dyDescent="0.2">
      <c r="D130">
        <v>237901</v>
      </c>
      <c r="E130">
        <v>30</v>
      </c>
      <c r="F130" s="3">
        <v>1.4019300000000001</v>
      </c>
      <c r="L130" s="11"/>
      <c r="M130" s="3">
        <v>0.25650000000000001</v>
      </c>
      <c r="N130" s="3">
        <v>0.73250000000000004</v>
      </c>
      <c r="O130" s="3">
        <v>0.51049999999999995</v>
      </c>
      <c r="P130">
        <v>10</v>
      </c>
      <c r="Q130">
        <f t="shared" si="33"/>
        <v>7.3250000000000002</v>
      </c>
      <c r="R130">
        <f t="shared" si="33"/>
        <v>5.1049999999999995</v>
      </c>
      <c r="S130">
        <f t="shared" si="34"/>
        <v>2.5649999999999999</v>
      </c>
      <c r="W130">
        <v>10</v>
      </c>
      <c r="X130">
        <f t="shared" si="37"/>
        <v>7.3250000000000002</v>
      </c>
      <c r="Y130">
        <f t="shared" si="37"/>
        <v>5.1049999999999995</v>
      </c>
      <c r="Z130">
        <f t="shared" si="38"/>
        <v>2.5649999999999999</v>
      </c>
    </row>
    <row r="131" spans="1:29" x14ac:dyDescent="0.2">
      <c r="D131">
        <v>237900</v>
      </c>
      <c r="E131">
        <v>40</v>
      </c>
      <c r="F131" s="3">
        <v>0.6048</v>
      </c>
      <c r="L131" s="11"/>
      <c r="M131" s="3">
        <v>3.6265000000000001</v>
      </c>
      <c r="N131" s="3">
        <v>4.2210000000000001</v>
      </c>
      <c r="O131" s="3">
        <v>0.84850000000000003</v>
      </c>
      <c r="P131">
        <v>10</v>
      </c>
      <c r="Q131">
        <f t="shared" si="33"/>
        <v>42.21</v>
      </c>
      <c r="R131">
        <f t="shared" si="33"/>
        <v>8.4849999999999994</v>
      </c>
      <c r="S131">
        <f t="shared" si="34"/>
        <v>36.265000000000001</v>
      </c>
      <c r="W131">
        <v>10</v>
      </c>
      <c r="X131">
        <f t="shared" si="37"/>
        <v>42.21</v>
      </c>
      <c r="Y131">
        <f t="shared" si="37"/>
        <v>8.4849999999999994</v>
      </c>
      <c r="Z131">
        <f t="shared" si="38"/>
        <v>36.265000000000001</v>
      </c>
    </row>
    <row r="132" spans="1:29" x14ac:dyDescent="0.2">
      <c r="D132">
        <v>237899</v>
      </c>
      <c r="E132">
        <v>50</v>
      </c>
      <c r="F132" s="3">
        <v>3.3344999999999986E-2</v>
      </c>
      <c r="L132" s="11"/>
      <c r="M132" s="3">
        <v>7.1609999999999996</v>
      </c>
      <c r="N132" s="3">
        <v>8.027000000000001</v>
      </c>
      <c r="O132" s="3">
        <v>1.0764999999999998</v>
      </c>
      <c r="P132">
        <v>10</v>
      </c>
      <c r="Q132">
        <f t="shared" si="33"/>
        <v>80.27000000000001</v>
      </c>
      <c r="R132">
        <f t="shared" si="33"/>
        <v>10.764999999999997</v>
      </c>
      <c r="S132">
        <f t="shared" si="34"/>
        <v>71.61</v>
      </c>
      <c r="W132">
        <v>5</v>
      </c>
      <c r="X132">
        <f t="shared" si="37"/>
        <v>40.135000000000005</v>
      </c>
      <c r="Y132">
        <f t="shared" si="37"/>
        <v>5.3824999999999985</v>
      </c>
      <c r="Z132">
        <f t="shared" si="38"/>
        <v>35.805</v>
      </c>
    </row>
    <row r="133" spans="1:29" x14ac:dyDescent="0.2">
      <c r="D133">
        <v>237898</v>
      </c>
      <c r="E133">
        <v>60</v>
      </c>
      <c r="F133" s="3">
        <v>3.1590000000000014E-2</v>
      </c>
      <c r="L133" s="11"/>
      <c r="M133" s="3">
        <v>6.7104999999999997</v>
      </c>
      <c r="N133" s="3">
        <v>7.8964999999999996</v>
      </c>
      <c r="O133" s="3">
        <v>1.1085</v>
      </c>
      <c r="P133">
        <v>15</v>
      </c>
      <c r="Q133">
        <f t="shared" si="33"/>
        <v>118.44749999999999</v>
      </c>
      <c r="R133">
        <f t="shared" si="33"/>
        <v>16.627500000000001</v>
      </c>
      <c r="S133">
        <f t="shared" si="34"/>
        <v>100.6575</v>
      </c>
      <c r="W133">
        <v>10</v>
      </c>
      <c r="X133">
        <f t="shared" si="37"/>
        <v>78.965000000000003</v>
      </c>
      <c r="Y133">
        <f t="shared" si="37"/>
        <v>11.085000000000001</v>
      </c>
      <c r="Z133">
        <f t="shared" si="38"/>
        <v>67.10499999999999</v>
      </c>
    </row>
    <row r="134" spans="1:29" x14ac:dyDescent="0.2">
      <c r="D134">
        <v>237897</v>
      </c>
      <c r="E134">
        <v>80</v>
      </c>
      <c r="F134" s="3">
        <v>1.9439999999999989E-2</v>
      </c>
      <c r="L134" s="11"/>
      <c r="M134" s="3">
        <v>5.6505000000000001</v>
      </c>
      <c r="N134" s="3">
        <v>5.8674999999999997</v>
      </c>
      <c r="O134" s="3">
        <v>1.097</v>
      </c>
      <c r="P134">
        <v>20</v>
      </c>
      <c r="Q134">
        <f t="shared" si="33"/>
        <v>117.35</v>
      </c>
      <c r="R134">
        <f t="shared" si="33"/>
        <v>21.939999999999998</v>
      </c>
      <c r="S134">
        <f t="shared" si="34"/>
        <v>113.01</v>
      </c>
    </row>
    <row r="135" spans="1:29" x14ac:dyDescent="0.2">
      <c r="D135">
        <v>237896</v>
      </c>
      <c r="E135">
        <v>100</v>
      </c>
      <c r="F135" s="3">
        <v>3.5279999999999999E-2</v>
      </c>
      <c r="L135" s="11"/>
      <c r="M135" s="3">
        <v>7.3934999999999995</v>
      </c>
      <c r="N135" s="3">
        <v>7.6359999999999992</v>
      </c>
      <c r="O135" s="3">
        <v>1.1404999999999998</v>
      </c>
      <c r="P135">
        <v>35</v>
      </c>
      <c r="Q135">
        <f t="shared" si="33"/>
        <v>267.26</v>
      </c>
      <c r="R135">
        <f t="shared" si="33"/>
        <v>39.917499999999997</v>
      </c>
      <c r="S135">
        <f t="shared" si="34"/>
        <v>258.77249999999998</v>
      </c>
    </row>
    <row r="136" spans="1:29" x14ac:dyDescent="0.2">
      <c r="D136">
        <v>237895</v>
      </c>
      <c r="E136">
        <v>150</v>
      </c>
      <c r="F136" s="3">
        <v>1.5839999999999983E-2</v>
      </c>
      <c r="L136" s="11"/>
      <c r="M136" s="3">
        <v>16.197000000000003</v>
      </c>
      <c r="N136" s="3">
        <v>18.302999999999997</v>
      </c>
      <c r="O136" s="3">
        <v>1.3919999999999999</v>
      </c>
      <c r="P136">
        <v>25</v>
      </c>
      <c r="Q136">
        <f t="shared" si="33"/>
        <v>457.57499999999993</v>
      </c>
      <c r="R136">
        <f t="shared" si="33"/>
        <v>34.799999999999997</v>
      </c>
      <c r="S136">
        <f t="shared" si="34"/>
        <v>404.92500000000007</v>
      </c>
    </row>
    <row r="137" spans="1:29" x14ac:dyDescent="0.2">
      <c r="A137" s="1">
        <v>37075</v>
      </c>
      <c r="B137" s="2">
        <v>0.89462962962962955</v>
      </c>
      <c r="C137" s="2" t="s">
        <v>36</v>
      </c>
      <c r="D137">
        <v>237938</v>
      </c>
      <c r="E137">
        <v>1</v>
      </c>
      <c r="F137" s="3">
        <v>0.20708999999999997</v>
      </c>
      <c r="G137" s="3">
        <v>43.368660000000006</v>
      </c>
      <c r="H137" s="5">
        <v>34.815436875000003</v>
      </c>
      <c r="I137" s="3">
        <v>34.897860000000009</v>
      </c>
      <c r="J137" s="5">
        <v>19.286752499999999</v>
      </c>
      <c r="K137">
        <v>184</v>
      </c>
      <c r="L137" s="6">
        <v>312</v>
      </c>
      <c r="M137" s="3">
        <v>0.59499999999999997</v>
      </c>
      <c r="N137" s="3">
        <v>0.51649999999999996</v>
      </c>
      <c r="O137" s="3">
        <v>0.5585</v>
      </c>
      <c r="P137">
        <v>3</v>
      </c>
      <c r="Q137">
        <f t="shared" si="33"/>
        <v>1.5494999999999999</v>
      </c>
      <c r="R137">
        <f t="shared" si="33"/>
        <v>1.6755</v>
      </c>
      <c r="S137">
        <f t="shared" si="34"/>
        <v>1.7849999999999999</v>
      </c>
      <c r="T137" s="6">
        <f>SUM(Q137:Q146)</f>
        <v>1084.9967499999998</v>
      </c>
      <c r="U137" s="6">
        <f>SUM(R137:R146)</f>
        <v>159.92925</v>
      </c>
      <c r="V137" s="6">
        <f>SUM(S137:S146)</f>
        <v>1040.3005000000001</v>
      </c>
      <c r="W137">
        <v>3</v>
      </c>
      <c r="X137">
        <f t="shared" ref="X137:Y143" si="39">($W137*N137)</f>
        <v>1.5494999999999999</v>
      </c>
      <c r="Y137">
        <f t="shared" si="39"/>
        <v>1.6755</v>
      </c>
      <c r="Z137">
        <f t="shared" ref="Z137:Z143" si="40">($W137*M137)</f>
        <v>1.7849999999999999</v>
      </c>
      <c r="AA137" s="6">
        <f>SUM(X137:X143)</f>
        <v>79.786000000000001</v>
      </c>
      <c r="AB137" s="6">
        <f>SUM(Y137:Y143)</f>
        <v>36.234249999999996</v>
      </c>
      <c r="AC137" s="6">
        <f>SUM(Z137:Z143)</f>
        <v>79.166750000000008</v>
      </c>
    </row>
    <row r="138" spans="1:29" x14ac:dyDescent="0.2">
      <c r="D138">
        <v>237937</v>
      </c>
      <c r="E138">
        <v>5</v>
      </c>
      <c r="F138" s="3">
        <v>0.20006999999999997</v>
      </c>
      <c r="M138" s="3">
        <v>0.70150000000000001</v>
      </c>
      <c r="N138" s="3">
        <v>0.42699999999999999</v>
      </c>
      <c r="O138" s="3">
        <v>0.48749999999999999</v>
      </c>
      <c r="P138">
        <v>4.5</v>
      </c>
      <c r="Q138">
        <f t="shared" si="33"/>
        <v>1.9215</v>
      </c>
      <c r="R138">
        <f t="shared" si="33"/>
        <v>2.1937500000000001</v>
      </c>
      <c r="S138">
        <f t="shared" si="34"/>
        <v>3.1567500000000002</v>
      </c>
      <c r="W138">
        <v>4.5</v>
      </c>
      <c r="X138">
        <f t="shared" si="39"/>
        <v>1.9215</v>
      </c>
      <c r="Y138">
        <f t="shared" si="39"/>
        <v>2.1937500000000001</v>
      </c>
      <c r="Z138">
        <f t="shared" si="40"/>
        <v>3.1567500000000002</v>
      </c>
    </row>
    <row r="139" spans="1:29" x14ac:dyDescent="0.2">
      <c r="D139">
        <v>237936</v>
      </c>
      <c r="E139">
        <v>10</v>
      </c>
      <c r="F139" s="3">
        <v>0.21410999999999999</v>
      </c>
      <c r="M139" s="3">
        <v>0.64700000000000002</v>
      </c>
      <c r="N139" s="3">
        <v>0.53700000000000003</v>
      </c>
      <c r="O139" s="3">
        <v>0.56800000000000006</v>
      </c>
      <c r="P139">
        <v>7.5</v>
      </c>
      <c r="Q139">
        <f t="shared" si="33"/>
        <v>4.0274999999999999</v>
      </c>
      <c r="R139">
        <f t="shared" si="33"/>
        <v>4.2600000000000007</v>
      </c>
      <c r="S139">
        <f t="shared" si="34"/>
        <v>4.8525</v>
      </c>
      <c r="W139">
        <v>7.5</v>
      </c>
      <c r="X139">
        <f t="shared" si="39"/>
        <v>4.0274999999999999</v>
      </c>
      <c r="Y139">
        <f t="shared" si="39"/>
        <v>4.2600000000000007</v>
      </c>
      <c r="Z139">
        <f t="shared" si="40"/>
        <v>4.8525</v>
      </c>
    </row>
    <row r="140" spans="1:29" x14ac:dyDescent="0.2">
      <c r="D140">
        <v>237935</v>
      </c>
      <c r="E140">
        <v>20</v>
      </c>
      <c r="F140" s="3">
        <v>0.18427500000000002</v>
      </c>
      <c r="M140" s="3">
        <v>0.58299999999999996</v>
      </c>
      <c r="N140" s="3">
        <v>0.53900000000000003</v>
      </c>
      <c r="O140" s="3">
        <v>0.63549999999999995</v>
      </c>
      <c r="P140">
        <v>10</v>
      </c>
      <c r="Q140">
        <f t="shared" si="33"/>
        <v>5.3900000000000006</v>
      </c>
      <c r="R140">
        <f t="shared" si="33"/>
        <v>6.3549999999999995</v>
      </c>
      <c r="S140">
        <f t="shared" si="34"/>
        <v>5.83</v>
      </c>
      <c r="W140">
        <v>10</v>
      </c>
      <c r="X140">
        <f t="shared" si="39"/>
        <v>5.3900000000000006</v>
      </c>
      <c r="Y140">
        <f t="shared" si="39"/>
        <v>6.3549999999999995</v>
      </c>
      <c r="Z140">
        <f t="shared" si="40"/>
        <v>5.83</v>
      </c>
    </row>
    <row r="141" spans="1:29" x14ac:dyDescent="0.2">
      <c r="D141">
        <v>237934</v>
      </c>
      <c r="E141">
        <v>30</v>
      </c>
      <c r="F141" s="3">
        <v>1.4966550000000001</v>
      </c>
      <c r="M141" s="3">
        <v>0.69</v>
      </c>
      <c r="N141" s="3">
        <v>1.3460000000000001</v>
      </c>
      <c r="O141" s="3">
        <v>0.73</v>
      </c>
      <c r="P141">
        <v>10</v>
      </c>
      <c r="Q141">
        <f t="shared" si="33"/>
        <v>13.46</v>
      </c>
      <c r="R141">
        <f t="shared" si="33"/>
        <v>7.3</v>
      </c>
      <c r="S141">
        <f t="shared" si="34"/>
        <v>6.8999999999999995</v>
      </c>
      <c r="W141">
        <v>10</v>
      </c>
      <c r="X141">
        <f t="shared" si="39"/>
        <v>13.46</v>
      </c>
      <c r="Y141">
        <f t="shared" si="39"/>
        <v>7.3</v>
      </c>
      <c r="Z141">
        <f t="shared" si="40"/>
        <v>6.8999999999999995</v>
      </c>
    </row>
    <row r="142" spans="1:29" x14ac:dyDescent="0.2">
      <c r="D142">
        <v>237933</v>
      </c>
      <c r="E142">
        <v>40</v>
      </c>
      <c r="F142" s="3">
        <v>1.2693150000000002</v>
      </c>
      <c r="L142" s="6">
        <v>328.5</v>
      </c>
      <c r="M142" s="3">
        <v>3.6044999999999998</v>
      </c>
      <c r="N142" s="3">
        <v>3.577</v>
      </c>
      <c r="O142" s="3">
        <v>0.93149999999999999</v>
      </c>
      <c r="P142">
        <v>10</v>
      </c>
      <c r="Q142">
        <f t="shared" si="33"/>
        <v>35.769999999999996</v>
      </c>
      <c r="R142">
        <f t="shared" si="33"/>
        <v>9.3149999999999995</v>
      </c>
      <c r="S142">
        <f t="shared" si="34"/>
        <v>36.045000000000002</v>
      </c>
      <c r="W142">
        <v>10</v>
      </c>
      <c r="X142">
        <f t="shared" si="39"/>
        <v>35.769999999999996</v>
      </c>
      <c r="Y142">
        <f t="shared" si="39"/>
        <v>9.3149999999999995</v>
      </c>
      <c r="Z142">
        <f t="shared" si="40"/>
        <v>36.045000000000002</v>
      </c>
    </row>
    <row r="143" spans="1:29" x14ac:dyDescent="0.2">
      <c r="D143">
        <v>237932</v>
      </c>
      <c r="E143">
        <v>50</v>
      </c>
      <c r="F143" s="3">
        <v>0.4536</v>
      </c>
      <c r="M143" s="3">
        <v>4.1195000000000004</v>
      </c>
      <c r="N143" s="3">
        <v>3.5335000000000001</v>
      </c>
      <c r="O143" s="3">
        <v>1.0269999999999999</v>
      </c>
      <c r="P143">
        <v>17.5</v>
      </c>
      <c r="Q143">
        <f t="shared" si="33"/>
        <v>61.83625</v>
      </c>
      <c r="R143">
        <f t="shared" si="33"/>
        <v>17.9725</v>
      </c>
      <c r="S143">
        <f t="shared" si="34"/>
        <v>72.091250000000002</v>
      </c>
      <c r="W143">
        <v>5</v>
      </c>
      <c r="X143">
        <f t="shared" si="39"/>
        <v>17.6675</v>
      </c>
      <c r="Y143">
        <f t="shared" si="39"/>
        <v>5.1349999999999998</v>
      </c>
      <c r="Z143">
        <f t="shared" si="40"/>
        <v>20.597500000000004</v>
      </c>
    </row>
    <row r="144" spans="1:29" x14ac:dyDescent="0.2">
      <c r="D144">
        <v>237931</v>
      </c>
      <c r="E144">
        <v>75</v>
      </c>
      <c r="F144" s="3">
        <v>5.089500000000001E-2</v>
      </c>
      <c r="M144" s="3">
        <v>8.0020000000000007</v>
      </c>
      <c r="N144" s="3">
        <v>8.6944999999999997</v>
      </c>
      <c r="O144" s="3">
        <v>1.2195</v>
      </c>
      <c r="P144">
        <v>25</v>
      </c>
      <c r="Q144">
        <f t="shared" si="33"/>
        <v>217.36249999999998</v>
      </c>
      <c r="R144">
        <f t="shared" si="33"/>
        <v>30.487500000000001</v>
      </c>
      <c r="S144">
        <f t="shared" si="34"/>
        <v>200.05</v>
      </c>
    </row>
    <row r="145" spans="1:29" x14ac:dyDescent="0.2">
      <c r="D145">
        <v>237930</v>
      </c>
      <c r="E145">
        <v>100</v>
      </c>
      <c r="F145" s="3">
        <v>3.8610000000000005E-2</v>
      </c>
      <c r="M145" s="3">
        <v>8.2319999999999993</v>
      </c>
      <c r="N145" s="3">
        <v>8.6980000000000004</v>
      </c>
      <c r="O145" s="3">
        <v>1.224</v>
      </c>
      <c r="P145">
        <v>35</v>
      </c>
      <c r="Q145">
        <f t="shared" si="33"/>
        <v>304.43</v>
      </c>
      <c r="R145">
        <f t="shared" si="33"/>
        <v>42.839999999999996</v>
      </c>
      <c r="S145">
        <f t="shared" si="34"/>
        <v>288.12</v>
      </c>
    </row>
    <row r="146" spans="1:29" x14ac:dyDescent="0.2">
      <c r="D146">
        <v>237929</v>
      </c>
      <c r="E146">
        <v>152</v>
      </c>
      <c r="F146" s="3">
        <v>1.3680000000000003E-2</v>
      </c>
      <c r="I146" s="3"/>
      <c r="L146" s="6">
        <v>158.5</v>
      </c>
      <c r="M146" s="3">
        <v>15.61</v>
      </c>
      <c r="N146" s="3">
        <v>16.2685</v>
      </c>
      <c r="O146" s="3">
        <v>1.39</v>
      </c>
      <c r="P146">
        <v>27</v>
      </c>
      <c r="Q146">
        <f t="shared" si="33"/>
        <v>439.24950000000001</v>
      </c>
      <c r="R146">
        <f t="shared" si="33"/>
        <v>37.529999999999994</v>
      </c>
      <c r="S146">
        <f t="shared" si="34"/>
        <v>421.46999999999997</v>
      </c>
    </row>
    <row r="147" spans="1:29" x14ac:dyDescent="0.2">
      <c r="A147" s="1">
        <v>37088</v>
      </c>
      <c r="B147" s="2">
        <v>0.93530092592592595</v>
      </c>
      <c r="C147" s="2" t="s">
        <v>36</v>
      </c>
      <c r="D147">
        <v>242310</v>
      </c>
      <c r="E147">
        <v>1</v>
      </c>
      <c r="F147" s="3">
        <v>0.20789999999999997</v>
      </c>
      <c r="G147" s="3">
        <v>23.3922375</v>
      </c>
      <c r="H147" s="5">
        <v>14.510137499999997</v>
      </c>
      <c r="I147" s="3">
        <v>18.447524999999999</v>
      </c>
      <c r="J147" s="5">
        <v>7.3672874999999971</v>
      </c>
      <c r="K147">
        <v>197</v>
      </c>
      <c r="L147" s="6">
        <v>291</v>
      </c>
      <c r="M147" s="3">
        <v>0.64649999999999996</v>
      </c>
      <c r="N147" s="3">
        <v>0.79200000000000004</v>
      </c>
      <c r="O147" s="3">
        <v>0.65249999999999997</v>
      </c>
      <c r="P147">
        <v>3</v>
      </c>
      <c r="Q147">
        <f t="shared" si="33"/>
        <v>2.3760000000000003</v>
      </c>
      <c r="R147">
        <f t="shared" si="33"/>
        <v>1.9575</v>
      </c>
      <c r="S147">
        <f t="shared" si="34"/>
        <v>1.9394999999999998</v>
      </c>
      <c r="T147" s="6">
        <f>SUM(Q147:Q156)</f>
        <v>1167.7984999999999</v>
      </c>
      <c r="U147" s="6">
        <f>SUM(R147:R156)</f>
        <v>183.31400000000002</v>
      </c>
      <c r="V147" s="6">
        <f>SUM(S147:S156)</f>
        <v>1139.4277500000001</v>
      </c>
      <c r="W147">
        <v>3</v>
      </c>
      <c r="X147">
        <f t="shared" ref="X147:Y153" si="41">($W147*N147)</f>
        <v>2.3760000000000003</v>
      </c>
      <c r="Y147">
        <f t="shared" si="41"/>
        <v>1.9575</v>
      </c>
      <c r="Z147">
        <f t="shared" ref="Z147:Z153" si="42">($W147*M147)</f>
        <v>1.9394999999999998</v>
      </c>
      <c r="AA147" s="6">
        <f>SUM(X147:X153)</f>
        <v>126.43774999999999</v>
      </c>
      <c r="AB147" s="6">
        <f>SUM(Y147:Y153)</f>
        <v>42.841999999999999</v>
      </c>
      <c r="AC147" s="6">
        <f>SUM(Z147:Z153)</f>
        <v>122.19425</v>
      </c>
    </row>
    <row r="148" spans="1:29" x14ac:dyDescent="0.2">
      <c r="D148">
        <v>242309</v>
      </c>
      <c r="E148">
        <v>5</v>
      </c>
      <c r="F148" s="3">
        <v>0.21419999999999997</v>
      </c>
      <c r="M148" s="3">
        <v>0.64549999999999996</v>
      </c>
      <c r="N148" s="3">
        <v>0.68900000000000006</v>
      </c>
      <c r="O148" s="3">
        <v>0.65100000000000002</v>
      </c>
      <c r="P148">
        <v>4.5</v>
      </c>
      <c r="Q148">
        <f t="shared" si="33"/>
        <v>3.1005000000000003</v>
      </c>
      <c r="R148">
        <f t="shared" si="33"/>
        <v>2.9295</v>
      </c>
      <c r="S148">
        <f t="shared" si="34"/>
        <v>2.9047499999999999</v>
      </c>
      <c r="W148">
        <v>4.5</v>
      </c>
      <c r="X148">
        <f t="shared" si="41"/>
        <v>3.1005000000000003</v>
      </c>
      <c r="Y148">
        <f t="shared" si="41"/>
        <v>2.9295</v>
      </c>
      <c r="Z148">
        <f t="shared" si="42"/>
        <v>2.9047499999999999</v>
      </c>
    </row>
    <row r="149" spans="1:29" x14ac:dyDescent="0.2">
      <c r="D149">
        <v>242308</v>
      </c>
      <c r="E149">
        <v>10</v>
      </c>
      <c r="F149" s="3">
        <v>0.36540000000000006</v>
      </c>
      <c r="M149" s="3">
        <v>0.60399999999999998</v>
      </c>
      <c r="N149" s="3">
        <v>0.64249999999999996</v>
      </c>
      <c r="O149" s="3">
        <v>0.58599999999999997</v>
      </c>
      <c r="P149">
        <v>7.5</v>
      </c>
      <c r="Q149">
        <f t="shared" si="33"/>
        <v>4.8187499999999996</v>
      </c>
      <c r="R149">
        <f t="shared" si="33"/>
        <v>4.3949999999999996</v>
      </c>
      <c r="S149">
        <f t="shared" si="34"/>
        <v>4.53</v>
      </c>
      <c r="W149">
        <v>7.5</v>
      </c>
      <c r="X149">
        <f t="shared" si="41"/>
        <v>4.8187499999999996</v>
      </c>
      <c r="Y149">
        <f t="shared" si="41"/>
        <v>4.3949999999999996</v>
      </c>
      <c r="Z149">
        <f t="shared" si="42"/>
        <v>4.53</v>
      </c>
    </row>
    <row r="150" spans="1:29" x14ac:dyDescent="0.2">
      <c r="D150">
        <v>242307</v>
      </c>
      <c r="E150">
        <v>20</v>
      </c>
      <c r="F150" s="3">
        <v>0.41580000000000006</v>
      </c>
      <c r="M150" s="3">
        <v>0.58349999999999991</v>
      </c>
      <c r="N150" s="3">
        <v>0.57099999999999995</v>
      </c>
      <c r="O150" s="3">
        <v>0.60599999999999998</v>
      </c>
      <c r="P150">
        <v>10</v>
      </c>
      <c r="Q150">
        <f t="shared" si="33"/>
        <v>5.7099999999999991</v>
      </c>
      <c r="R150">
        <f t="shared" si="33"/>
        <v>6.06</v>
      </c>
      <c r="S150">
        <f t="shared" si="34"/>
        <v>5.8349999999999991</v>
      </c>
      <c r="W150">
        <v>10</v>
      </c>
      <c r="X150">
        <f t="shared" si="41"/>
        <v>5.7099999999999991</v>
      </c>
      <c r="Y150">
        <f t="shared" si="41"/>
        <v>6.06</v>
      </c>
      <c r="Z150">
        <f t="shared" si="42"/>
        <v>5.8349999999999991</v>
      </c>
    </row>
    <row r="151" spans="1:29" x14ac:dyDescent="0.2">
      <c r="D151">
        <v>242306</v>
      </c>
      <c r="E151">
        <v>30</v>
      </c>
      <c r="F151" s="3">
        <v>0.60624</v>
      </c>
      <c r="M151" s="3">
        <v>3.7934999999999999</v>
      </c>
      <c r="N151" s="3">
        <v>4.0265000000000004</v>
      </c>
      <c r="O151" s="3">
        <v>1.0920000000000001</v>
      </c>
      <c r="P151">
        <v>10</v>
      </c>
      <c r="Q151">
        <f t="shared" si="33"/>
        <v>40.265000000000001</v>
      </c>
      <c r="R151">
        <f t="shared" si="33"/>
        <v>10.920000000000002</v>
      </c>
      <c r="S151">
        <f t="shared" si="34"/>
        <v>37.935000000000002</v>
      </c>
      <c r="W151">
        <v>10</v>
      </c>
      <c r="X151">
        <f t="shared" si="41"/>
        <v>40.265000000000001</v>
      </c>
      <c r="Y151">
        <f t="shared" si="41"/>
        <v>10.920000000000002</v>
      </c>
      <c r="Z151">
        <f t="shared" si="42"/>
        <v>37.935000000000002</v>
      </c>
    </row>
    <row r="152" spans="1:29" x14ac:dyDescent="0.2">
      <c r="D152">
        <v>242305</v>
      </c>
      <c r="E152">
        <v>40</v>
      </c>
      <c r="F152" s="3">
        <v>0.32760000000000006</v>
      </c>
      <c r="L152" s="6">
        <v>328</v>
      </c>
      <c r="M152" s="3">
        <v>3.7174999999999998</v>
      </c>
      <c r="N152" s="3">
        <v>3.8765000000000001</v>
      </c>
      <c r="O152" s="3">
        <v>1.0295000000000001</v>
      </c>
      <c r="P152">
        <v>10</v>
      </c>
      <c r="Q152">
        <f t="shared" si="33"/>
        <v>38.765000000000001</v>
      </c>
      <c r="R152">
        <f t="shared" si="33"/>
        <v>10.295000000000002</v>
      </c>
      <c r="S152">
        <f t="shared" si="34"/>
        <v>37.174999999999997</v>
      </c>
      <c r="W152">
        <v>10</v>
      </c>
      <c r="X152">
        <f t="shared" si="41"/>
        <v>38.765000000000001</v>
      </c>
      <c r="Y152">
        <f t="shared" si="41"/>
        <v>10.295000000000002</v>
      </c>
      <c r="Z152">
        <f t="shared" si="42"/>
        <v>37.174999999999997</v>
      </c>
    </row>
    <row r="153" spans="1:29" x14ac:dyDescent="0.2">
      <c r="D153">
        <v>242304</v>
      </c>
      <c r="E153">
        <v>50</v>
      </c>
      <c r="F153" s="3">
        <v>0.12460500000000002</v>
      </c>
      <c r="M153" s="3">
        <v>6.375</v>
      </c>
      <c r="N153" s="3">
        <v>6.2805</v>
      </c>
      <c r="O153" s="3">
        <v>1.2570000000000001</v>
      </c>
      <c r="P153">
        <v>17.5</v>
      </c>
      <c r="Q153">
        <f t="shared" si="33"/>
        <v>109.90875</v>
      </c>
      <c r="R153">
        <f t="shared" si="33"/>
        <v>21.997500000000002</v>
      </c>
      <c r="S153">
        <f t="shared" si="34"/>
        <v>111.5625</v>
      </c>
      <c r="W153">
        <v>5</v>
      </c>
      <c r="X153">
        <f t="shared" si="41"/>
        <v>31.4025</v>
      </c>
      <c r="Y153">
        <f t="shared" si="41"/>
        <v>6.2850000000000001</v>
      </c>
      <c r="Z153">
        <f t="shared" si="42"/>
        <v>31.875</v>
      </c>
    </row>
    <row r="154" spans="1:29" x14ac:dyDescent="0.2">
      <c r="D154">
        <v>242303</v>
      </c>
      <c r="E154">
        <v>75</v>
      </c>
      <c r="F154" s="3">
        <v>6.4934999999999993E-2</v>
      </c>
      <c r="M154" s="3">
        <v>8.1709999999999994</v>
      </c>
      <c r="N154" s="3">
        <v>8.1894999999999989</v>
      </c>
      <c r="O154" s="3">
        <v>1.4075</v>
      </c>
      <c r="P154">
        <v>25</v>
      </c>
      <c r="Q154">
        <f t="shared" si="33"/>
        <v>204.73749999999998</v>
      </c>
      <c r="R154">
        <f t="shared" si="33"/>
        <v>35.1875</v>
      </c>
      <c r="S154">
        <f t="shared" si="34"/>
        <v>204.27499999999998</v>
      </c>
    </row>
    <row r="155" spans="1:29" x14ac:dyDescent="0.2">
      <c r="D155">
        <v>242302</v>
      </c>
      <c r="E155">
        <v>100</v>
      </c>
      <c r="F155" s="3">
        <v>4.5630000000000011E-2</v>
      </c>
      <c r="M155" s="3">
        <v>9.0214999999999996</v>
      </c>
      <c r="N155" s="3">
        <v>9.4804999999999993</v>
      </c>
      <c r="O155" s="3">
        <v>1.3959999999999999</v>
      </c>
      <c r="P155">
        <v>34</v>
      </c>
      <c r="Q155">
        <f t="shared" si="33"/>
        <v>322.33699999999999</v>
      </c>
      <c r="R155">
        <f t="shared" si="33"/>
        <v>47.463999999999999</v>
      </c>
      <c r="S155">
        <f t="shared" si="34"/>
        <v>306.73099999999999</v>
      </c>
    </row>
    <row r="156" spans="1:29" x14ac:dyDescent="0.2">
      <c r="D156">
        <v>242301</v>
      </c>
      <c r="E156">
        <v>148</v>
      </c>
      <c r="F156" s="3">
        <v>1.4040000000000004E-2</v>
      </c>
      <c r="L156" s="6">
        <v>160.5</v>
      </c>
      <c r="M156" s="3">
        <v>17.772500000000001</v>
      </c>
      <c r="N156" s="3">
        <v>18.157499999999999</v>
      </c>
      <c r="O156" s="3">
        <v>1.7544999999999999</v>
      </c>
      <c r="P156">
        <v>24</v>
      </c>
      <c r="Q156">
        <f t="shared" si="33"/>
        <v>435.78</v>
      </c>
      <c r="R156">
        <f t="shared" si="33"/>
        <v>42.107999999999997</v>
      </c>
      <c r="S156">
        <f t="shared" si="34"/>
        <v>426.54</v>
      </c>
    </row>
    <row r="157" spans="1:29" x14ac:dyDescent="0.2">
      <c r="A157" s="1">
        <v>37102</v>
      </c>
      <c r="B157" s="2">
        <v>0.45851851851851855</v>
      </c>
      <c r="C157" s="2" t="s">
        <v>36</v>
      </c>
      <c r="D157">
        <v>242548</v>
      </c>
      <c r="E157">
        <v>1</v>
      </c>
      <c r="F157" s="3">
        <v>3.5048250000000003</v>
      </c>
      <c r="G157" s="3">
        <v>47.525219999999997</v>
      </c>
      <c r="H157" s="5">
        <v>31.835064374999991</v>
      </c>
      <c r="I157" s="3">
        <v>41.470469999999999</v>
      </c>
      <c r="J157" s="5">
        <v>18.820642499999995</v>
      </c>
      <c r="K157">
        <v>211</v>
      </c>
      <c r="L157" s="6">
        <v>293.5</v>
      </c>
      <c r="M157" s="3">
        <v>4.1500000000000002E-2</v>
      </c>
      <c r="N157" s="3">
        <v>0.55649999999999999</v>
      </c>
      <c r="O157" s="3">
        <v>0.13900000000000001</v>
      </c>
      <c r="P157">
        <v>3</v>
      </c>
      <c r="Q157">
        <f t="shared" si="33"/>
        <v>1.6695</v>
      </c>
      <c r="R157">
        <f t="shared" si="33"/>
        <v>0.41700000000000004</v>
      </c>
      <c r="S157">
        <f t="shared" si="34"/>
        <v>0.1245</v>
      </c>
      <c r="T157" s="6">
        <f>SUM(Q157:Q166)</f>
        <v>924.40925000000004</v>
      </c>
      <c r="U157" s="6">
        <f>SUM(R157:R166)</f>
        <v>118.09350000000001</v>
      </c>
      <c r="V157" s="6">
        <f>SUM(S157:S166)</f>
        <v>820.74225000000001</v>
      </c>
      <c r="W157">
        <v>3</v>
      </c>
      <c r="X157">
        <f t="shared" ref="X157:Y163" si="43">($W157*N157)</f>
        <v>1.6695</v>
      </c>
      <c r="Y157">
        <f t="shared" si="43"/>
        <v>0.41700000000000004</v>
      </c>
      <c r="Z157">
        <f t="shared" ref="Z157:Z163" si="44">($W157*M157)</f>
        <v>0.1245</v>
      </c>
      <c r="AA157" s="6">
        <f>SUM(X157:X163)</f>
        <v>77.079250000000002</v>
      </c>
      <c r="AB157" s="6">
        <f>SUM(Y157:Y163)</f>
        <v>26.806000000000001</v>
      </c>
      <c r="AC157" s="6">
        <f>SUM(Z157:Z163)</f>
        <v>55.894749999999995</v>
      </c>
    </row>
    <row r="158" spans="1:29" x14ac:dyDescent="0.2">
      <c r="D158">
        <v>242547</v>
      </c>
      <c r="E158">
        <v>5</v>
      </c>
      <c r="F158" s="3">
        <v>3.3722099999999999</v>
      </c>
      <c r="M158" s="3">
        <v>3.95E-2</v>
      </c>
      <c r="N158" s="3">
        <v>0.58549999999999991</v>
      </c>
      <c r="O158" s="3">
        <v>0.1845</v>
      </c>
      <c r="P158">
        <v>4.5</v>
      </c>
      <c r="Q158">
        <f t="shared" si="33"/>
        <v>2.6347499999999995</v>
      </c>
      <c r="R158">
        <f t="shared" si="33"/>
        <v>0.83024999999999993</v>
      </c>
      <c r="S158">
        <f t="shared" si="34"/>
        <v>0.17774999999999999</v>
      </c>
      <c r="W158">
        <v>4.5</v>
      </c>
      <c r="X158">
        <f t="shared" si="43"/>
        <v>2.6347499999999995</v>
      </c>
      <c r="Y158">
        <f t="shared" si="43"/>
        <v>0.83024999999999993</v>
      </c>
      <c r="Z158">
        <f t="shared" si="44"/>
        <v>0.17774999999999999</v>
      </c>
    </row>
    <row r="159" spans="1:29" x14ac:dyDescent="0.2">
      <c r="D159">
        <v>242546</v>
      </c>
      <c r="E159">
        <v>10</v>
      </c>
      <c r="F159" s="3">
        <v>0.64890000000000003</v>
      </c>
      <c r="M159" s="3">
        <v>3.6999999999999998E-2</v>
      </c>
      <c r="N159" s="3">
        <v>0.66100000000000003</v>
      </c>
      <c r="O159" s="3">
        <v>0.41649999999999998</v>
      </c>
      <c r="P159">
        <v>7.5</v>
      </c>
      <c r="Q159">
        <f t="shared" si="33"/>
        <v>4.9575000000000005</v>
      </c>
      <c r="R159">
        <f t="shared" si="33"/>
        <v>3.1237499999999998</v>
      </c>
      <c r="S159">
        <f t="shared" si="34"/>
        <v>0.27749999999999997</v>
      </c>
      <c r="W159">
        <v>7.5</v>
      </c>
      <c r="X159">
        <f t="shared" si="43"/>
        <v>4.9575000000000005</v>
      </c>
      <c r="Y159">
        <f t="shared" si="43"/>
        <v>3.1237499999999998</v>
      </c>
      <c r="Z159">
        <f t="shared" si="44"/>
        <v>0.27749999999999997</v>
      </c>
    </row>
    <row r="160" spans="1:29" x14ac:dyDescent="0.2">
      <c r="D160">
        <v>242545</v>
      </c>
      <c r="E160">
        <v>20</v>
      </c>
      <c r="F160" s="3">
        <v>0.42210000000000003</v>
      </c>
      <c r="M160" s="3">
        <v>0.45200000000000001</v>
      </c>
      <c r="N160" s="3">
        <v>1.141</v>
      </c>
      <c r="O160" s="3">
        <v>0.624</v>
      </c>
      <c r="P160">
        <v>10</v>
      </c>
      <c r="Q160">
        <f t="shared" si="33"/>
        <v>11.41</v>
      </c>
      <c r="R160">
        <f t="shared" si="33"/>
        <v>6.24</v>
      </c>
      <c r="S160">
        <f t="shared" si="34"/>
        <v>4.5200000000000005</v>
      </c>
      <c r="W160">
        <v>10</v>
      </c>
      <c r="X160">
        <f t="shared" si="43"/>
        <v>11.41</v>
      </c>
      <c r="Y160">
        <f t="shared" si="43"/>
        <v>6.24</v>
      </c>
      <c r="Z160">
        <f t="shared" si="44"/>
        <v>4.5200000000000005</v>
      </c>
    </row>
    <row r="161" spans="1:29" x14ac:dyDescent="0.2">
      <c r="D161">
        <v>242544</v>
      </c>
      <c r="E161">
        <v>30</v>
      </c>
      <c r="F161" s="3">
        <v>0.37799999999999995</v>
      </c>
      <c r="M161" s="3">
        <v>0.60949999999999993</v>
      </c>
      <c r="N161" s="3">
        <v>0.80699999999999994</v>
      </c>
      <c r="O161" s="3">
        <v>0.44450000000000001</v>
      </c>
      <c r="P161">
        <v>10</v>
      </c>
      <c r="Q161">
        <f t="shared" si="33"/>
        <v>8.07</v>
      </c>
      <c r="R161">
        <f t="shared" si="33"/>
        <v>4.4450000000000003</v>
      </c>
      <c r="S161">
        <f t="shared" si="34"/>
        <v>6.0949999999999989</v>
      </c>
      <c r="W161">
        <v>10</v>
      </c>
      <c r="X161">
        <f t="shared" si="43"/>
        <v>8.07</v>
      </c>
      <c r="Y161">
        <f t="shared" si="43"/>
        <v>4.4450000000000003</v>
      </c>
      <c r="Z161">
        <f t="shared" si="44"/>
        <v>6.0949999999999989</v>
      </c>
    </row>
    <row r="162" spans="1:29" x14ac:dyDescent="0.2">
      <c r="D162">
        <v>242543</v>
      </c>
      <c r="E162">
        <v>40</v>
      </c>
      <c r="F162" s="3">
        <v>0.21235499999999999</v>
      </c>
      <c r="L162" s="6">
        <v>328</v>
      </c>
      <c r="M162" s="3">
        <v>2.7909999999999999</v>
      </c>
      <c r="N162" s="3">
        <v>2.7785000000000002</v>
      </c>
      <c r="O162" s="3">
        <v>0.753</v>
      </c>
      <c r="P162">
        <v>10</v>
      </c>
      <c r="Q162">
        <f t="shared" si="33"/>
        <v>27.785000000000004</v>
      </c>
      <c r="R162">
        <f t="shared" si="33"/>
        <v>7.53</v>
      </c>
      <c r="S162">
        <f t="shared" si="34"/>
        <v>27.91</v>
      </c>
      <c r="W162">
        <v>10</v>
      </c>
      <c r="X162">
        <f t="shared" si="43"/>
        <v>27.785000000000004</v>
      </c>
      <c r="Y162">
        <f t="shared" si="43"/>
        <v>7.53</v>
      </c>
      <c r="Z162">
        <f t="shared" si="44"/>
        <v>27.91</v>
      </c>
    </row>
    <row r="163" spans="1:29" x14ac:dyDescent="0.2">
      <c r="D163">
        <v>242542</v>
      </c>
      <c r="E163">
        <v>50</v>
      </c>
      <c r="F163" s="3">
        <v>0.15794999999999998</v>
      </c>
      <c r="M163" s="3">
        <v>3.3580000000000001</v>
      </c>
      <c r="N163" s="3">
        <v>4.1105</v>
      </c>
      <c r="O163" s="3">
        <v>0.84399999999999997</v>
      </c>
      <c r="P163">
        <v>17.5</v>
      </c>
      <c r="Q163">
        <f t="shared" si="33"/>
        <v>71.933750000000003</v>
      </c>
      <c r="R163">
        <f t="shared" si="33"/>
        <v>14.77</v>
      </c>
      <c r="S163">
        <f t="shared" si="34"/>
        <v>58.765000000000001</v>
      </c>
      <c r="W163">
        <v>5</v>
      </c>
      <c r="X163">
        <f t="shared" si="43"/>
        <v>20.552500000000002</v>
      </c>
      <c r="Y163">
        <f t="shared" si="43"/>
        <v>4.22</v>
      </c>
      <c r="Z163">
        <f t="shared" si="44"/>
        <v>16.79</v>
      </c>
    </row>
    <row r="164" spans="1:29" x14ac:dyDescent="0.2">
      <c r="D164">
        <v>242541</v>
      </c>
      <c r="E164">
        <v>75</v>
      </c>
      <c r="F164" s="3">
        <v>5.089500000000001E-2</v>
      </c>
      <c r="M164" s="3">
        <v>6.7210000000000001</v>
      </c>
      <c r="N164" s="3">
        <v>7.27</v>
      </c>
      <c r="O164" s="3">
        <v>0.91049999999999998</v>
      </c>
      <c r="P164">
        <v>25</v>
      </c>
      <c r="Q164">
        <f t="shared" si="33"/>
        <v>181.75</v>
      </c>
      <c r="R164">
        <f t="shared" si="33"/>
        <v>22.762499999999999</v>
      </c>
      <c r="S164">
        <f t="shared" si="34"/>
        <v>168.02500000000001</v>
      </c>
    </row>
    <row r="165" spans="1:29" x14ac:dyDescent="0.2">
      <c r="D165">
        <v>242540</v>
      </c>
      <c r="E165">
        <v>100</v>
      </c>
      <c r="F165" s="3">
        <v>7.0199999999999999E-2</v>
      </c>
      <c r="M165" s="3">
        <v>8.2110000000000003</v>
      </c>
      <c r="N165" s="3">
        <v>8.9855</v>
      </c>
      <c r="O165" s="3">
        <v>1.01</v>
      </c>
      <c r="P165">
        <v>32.5</v>
      </c>
      <c r="Q165">
        <f t="shared" si="33"/>
        <v>292.02875</v>
      </c>
      <c r="R165">
        <f t="shared" si="33"/>
        <v>32.825000000000003</v>
      </c>
      <c r="S165">
        <f t="shared" si="34"/>
        <v>266.85750000000002</v>
      </c>
    </row>
    <row r="166" spans="1:29" x14ac:dyDescent="0.2">
      <c r="D166">
        <v>242539</v>
      </c>
      <c r="E166">
        <v>140</v>
      </c>
      <c r="F166" s="3">
        <v>2.6325000000000001E-2</v>
      </c>
      <c r="L166" s="6">
        <v>180</v>
      </c>
      <c r="M166" s="3">
        <v>14.3995</v>
      </c>
      <c r="N166" s="3">
        <v>16.108499999999999</v>
      </c>
      <c r="O166" s="3">
        <v>1.2575000000000001</v>
      </c>
      <c r="P166">
        <v>20</v>
      </c>
      <c r="Q166">
        <f t="shared" si="33"/>
        <v>322.16999999999996</v>
      </c>
      <c r="R166">
        <f t="shared" si="33"/>
        <v>25.150000000000002</v>
      </c>
      <c r="S166">
        <f t="shared" si="34"/>
        <v>287.99</v>
      </c>
    </row>
    <row r="167" spans="1:29" x14ac:dyDescent="0.2">
      <c r="A167" s="1">
        <v>37118</v>
      </c>
      <c r="B167" s="2">
        <v>0.53771990740740738</v>
      </c>
      <c r="C167" s="2" t="s">
        <v>35</v>
      </c>
      <c r="D167">
        <v>234731</v>
      </c>
      <c r="E167">
        <v>1</v>
      </c>
      <c r="F167" s="3">
        <v>1.3640400000000001</v>
      </c>
      <c r="G167" s="3">
        <v>30.937365000000007</v>
      </c>
      <c r="H167" s="5">
        <v>21.719834999999996</v>
      </c>
      <c r="I167" s="3">
        <v>26.687452500000003</v>
      </c>
      <c r="J167" s="5">
        <v>14.142622499999995</v>
      </c>
      <c r="K167">
        <v>227</v>
      </c>
      <c r="L167" s="6">
        <v>250</v>
      </c>
      <c r="M167" s="3">
        <v>0.61399999999999999</v>
      </c>
      <c r="N167" s="3">
        <v>0.42499999999999999</v>
      </c>
      <c r="O167" s="3">
        <v>0.38700000000000001</v>
      </c>
      <c r="P167">
        <v>3</v>
      </c>
      <c r="Q167">
        <f t="shared" si="33"/>
        <v>1.2749999999999999</v>
      </c>
      <c r="R167">
        <f t="shared" si="33"/>
        <v>1.161</v>
      </c>
      <c r="S167">
        <f t="shared" si="34"/>
        <v>1.8420000000000001</v>
      </c>
      <c r="T167" s="6">
        <f>SUM(Q167:Q176)</f>
        <v>1136.837</v>
      </c>
      <c r="U167" s="6">
        <f>SUM(R167:R176)</f>
        <v>170.64974999999998</v>
      </c>
      <c r="V167" s="6">
        <f>SUM(S167:S176)</f>
        <v>1097.0227500000001</v>
      </c>
      <c r="W167">
        <v>3</v>
      </c>
      <c r="X167">
        <f t="shared" ref="X167:Y173" si="45">($W167*N167)</f>
        <v>1.2749999999999999</v>
      </c>
      <c r="Y167">
        <f t="shared" si="45"/>
        <v>1.161</v>
      </c>
      <c r="Z167">
        <f t="shared" ref="Z167:Z173" si="46">($W167*M167)</f>
        <v>1.8420000000000001</v>
      </c>
      <c r="AA167" s="6">
        <f>SUM(X167:X173)</f>
        <v>136.37575000000001</v>
      </c>
      <c r="AB167" s="6">
        <f>SUM(Y167:Y173)</f>
        <v>44.075999999999993</v>
      </c>
      <c r="AC167" s="6">
        <f>SUM(Z167:Z173)</f>
        <v>118.929</v>
      </c>
    </row>
    <row r="168" spans="1:29" x14ac:dyDescent="0.2">
      <c r="D168">
        <v>234732</v>
      </c>
      <c r="E168">
        <v>5</v>
      </c>
      <c r="F168" s="3">
        <v>1.4777100000000003</v>
      </c>
      <c r="M168" s="3">
        <v>0.57850000000000001</v>
      </c>
      <c r="N168" s="3">
        <v>0.53849999999999998</v>
      </c>
      <c r="O168" s="3">
        <v>0.42499999999999999</v>
      </c>
      <c r="P168">
        <v>4.5</v>
      </c>
      <c r="Q168">
        <f t="shared" si="33"/>
        <v>2.4232499999999999</v>
      </c>
      <c r="R168">
        <f t="shared" si="33"/>
        <v>1.9124999999999999</v>
      </c>
      <c r="S168">
        <f t="shared" si="34"/>
        <v>2.6032500000000001</v>
      </c>
      <c r="W168">
        <v>4.5</v>
      </c>
      <c r="X168">
        <f t="shared" si="45"/>
        <v>2.4232499999999999</v>
      </c>
      <c r="Y168">
        <f t="shared" si="45"/>
        <v>1.9124999999999999</v>
      </c>
      <c r="Z168">
        <f t="shared" si="46"/>
        <v>2.6032500000000001</v>
      </c>
    </row>
    <row r="169" spans="1:29" x14ac:dyDescent="0.2">
      <c r="D169">
        <v>234733</v>
      </c>
      <c r="E169">
        <v>10</v>
      </c>
      <c r="F169" s="3">
        <v>1.3450950000000002</v>
      </c>
      <c r="M169" s="3">
        <v>0.59850000000000003</v>
      </c>
      <c r="N169" s="3">
        <v>1.0880000000000001</v>
      </c>
      <c r="O169" s="3">
        <v>0.64400000000000002</v>
      </c>
      <c r="P169">
        <v>7.5</v>
      </c>
      <c r="Q169">
        <f t="shared" si="33"/>
        <v>8.16</v>
      </c>
      <c r="R169">
        <f t="shared" si="33"/>
        <v>4.83</v>
      </c>
      <c r="S169">
        <f t="shared" si="34"/>
        <v>4.4887500000000005</v>
      </c>
      <c r="W169">
        <v>7.5</v>
      </c>
      <c r="X169">
        <f t="shared" si="45"/>
        <v>8.16</v>
      </c>
      <c r="Y169">
        <f t="shared" si="45"/>
        <v>4.83</v>
      </c>
      <c r="Z169">
        <f t="shared" si="46"/>
        <v>4.4887500000000005</v>
      </c>
    </row>
    <row r="170" spans="1:29" x14ac:dyDescent="0.2">
      <c r="D170">
        <v>234734</v>
      </c>
      <c r="E170">
        <v>20</v>
      </c>
      <c r="F170" s="3">
        <v>0.33389999999999997</v>
      </c>
      <c r="M170" s="3">
        <v>1.6804999999999999</v>
      </c>
      <c r="N170" s="3">
        <v>2.4935</v>
      </c>
      <c r="O170" s="3">
        <v>0.88149999999999995</v>
      </c>
      <c r="P170">
        <v>10</v>
      </c>
      <c r="Q170">
        <f t="shared" si="33"/>
        <v>24.935000000000002</v>
      </c>
      <c r="R170">
        <f t="shared" si="33"/>
        <v>8.8149999999999995</v>
      </c>
      <c r="S170">
        <f t="shared" si="34"/>
        <v>16.805</v>
      </c>
      <c r="W170">
        <v>10</v>
      </c>
      <c r="X170">
        <f t="shared" si="45"/>
        <v>24.935000000000002</v>
      </c>
      <c r="Y170">
        <f t="shared" si="45"/>
        <v>8.8149999999999995</v>
      </c>
      <c r="Z170">
        <f t="shared" si="46"/>
        <v>16.805</v>
      </c>
    </row>
    <row r="171" spans="1:29" x14ac:dyDescent="0.2">
      <c r="D171">
        <v>234735</v>
      </c>
      <c r="E171">
        <v>30</v>
      </c>
      <c r="F171" s="3">
        <v>0.13864500000000007</v>
      </c>
      <c r="M171" s="3">
        <v>2.4904999999999999</v>
      </c>
      <c r="N171" s="3">
        <v>3.0554999999999999</v>
      </c>
      <c r="O171" s="3">
        <v>1.0175000000000001</v>
      </c>
      <c r="P171">
        <v>10</v>
      </c>
      <c r="Q171">
        <f t="shared" si="33"/>
        <v>30.555</v>
      </c>
      <c r="R171">
        <f t="shared" si="33"/>
        <v>10.175000000000001</v>
      </c>
      <c r="S171">
        <f t="shared" si="34"/>
        <v>24.905000000000001</v>
      </c>
      <c r="W171">
        <v>10</v>
      </c>
      <c r="X171">
        <f t="shared" si="45"/>
        <v>30.555</v>
      </c>
      <c r="Y171">
        <f t="shared" si="45"/>
        <v>10.175000000000001</v>
      </c>
      <c r="Z171">
        <f t="shared" si="46"/>
        <v>24.905000000000001</v>
      </c>
    </row>
    <row r="172" spans="1:29" x14ac:dyDescent="0.2">
      <c r="D172">
        <v>234736</v>
      </c>
      <c r="E172">
        <v>40</v>
      </c>
      <c r="F172" s="3">
        <v>7.897499999999999E-2</v>
      </c>
      <c r="L172" s="6">
        <v>309.5</v>
      </c>
      <c r="M172" s="3">
        <v>4.1619999999999999</v>
      </c>
      <c r="N172" s="3">
        <v>4.3544999999999998</v>
      </c>
      <c r="O172" s="3">
        <v>1.1240000000000001</v>
      </c>
      <c r="P172">
        <v>10</v>
      </c>
      <c r="Q172">
        <f t="shared" ref="Q172:R235" si="47">($P172*N172)</f>
        <v>43.545000000000002</v>
      </c>
      <c r="R172">
        <f t="shared" si="47"/>
        <v>11.240000000000002</v>
      </c>
      <c r="S172">
        <f t="shared" ref="S172:S235" si="48">($P172*M172)</f>
        <v>41.62</v>
      </c>
      <c r="W172">
        <v>10</v>
      </c>
      <c r="X172">
        <f t="shared" si="45"/>
        <v>43.545000000000002</v>
      </c>
      <c r="Y172">
        <f t="shared" si="45"/>
        <v>11.240000000000002</v>
      </c>
      <c r="Z172">
        <f t="shared" si="46"/>
        <v>41.62</v>
      </c>
    </row>
    <row r="173" spans="1:29" x14ac:dyDescent="0.2">
      <c r="D173">
        <v>234737</v>
      </c>
      <c r="E173">
        <v>50</v>
      </c>
      <c r="F173" s="3">
        <v>6.8445000000000006E-2</v>
      </c>
      <c r="M173" s="3">
        <v>5.3330000000000002</v>
      </c>
      <c r="N173" s="3">
        <v>5.0965000000000007</v>
      </c>
      <c r="O173" s="3">
        <v>1.1884999999999999</v>
      </c>
      <c r="P173">
        <v>17.5</v>
      </c>
      <c r="Q173">
        <f t="shared" si="47"/>
        <v>89.188750000000013</v>
      </c>
      <c r="R173">
        <f t="shared" si="47"/>
        <v>20.798749999999998</v>
      </c>
      <c r="S173">
        <f t="shared" si="48"/>
        <v>93.327500000000001</v>
      </c>
      <c r="W173">
        <v>5</v>
      </c>
      <c r="X173">
        <f t="shared" si="45"/>
        <v>25.482500000000002</v>
      </c>
      <c r="Y173">
        <f t="shared" si="45"/>
        <v>5.942499999999999</v>
      </c>
      <c r="Z173">
        <f t="shared" si="46"/>
        <v>26.664999999999999</v>
      </c>
    </row>
    <row r="174" spans="1:29" x14ac:dyDescent="0.2">
      <c r="D174">
        <v>234738</v>
      </c>
      <c r="E174">
        <v>75</v>
      </c>
      <c r="F174" s="3">
        <v>8.7750000000000009E-2</v>
      </c>
      <c r="M174" s="3">
        <v>6.4495000000000005</v>
      </c>
      <c r="N174" s="3">
        <v>6.2590000000000003</v>
      </c>
      <c r="O174" s="3">
        <v>1.2155</v>
      </c>
      <c r="P174">
        <v>25</v>
      </c>
      <c r="Q174">
        <f t="shared" si="47"/>
        <v>156.47500000000002</v>
      </c>
      <c r="R174">
        <f t="shared" si="47"/>
        <v>30.387499999999999</v>
      </c>
      <c r="S174">
        <f t="shared" si="48"/>
        <v>161.23750000000001</v>
      </c>
    </row>
    <row r="175" spans="1:29" x14ac:dyDescent="0.2">
      <c r="D175">
        <v>234739</v>
      </c>
      <c r="E175">
        <v>100</v>
      </c>
      <c r="F175" s="3">
        <v>2.8079999999999994E-2</v>
      </c>
      <c r="M175" s="3">
        <v>12.371500000000001</v>
      </c>
      <c r="N175" s="3">
        <v>12.34</v>
      </c>
      <c r="O175" s="3">
        <v>1.448</v>
      </c>
      <c r="P175">
        <v>32.5</v>
      </c>
      <c r="Q175">
        <f t="shared" si="47"/>
        <v>401.05</v>
      </c>
      <c r="R175">
        <f t="shared" si="47"/>
        <v>47.059999999999995</v>
      </c>
      <c r="S175">
        <f t="shared" si="48"/>
        <v>402.07375000000002</v>
      </c>
    </row>
    <row r="176" spans="1:29" x14ac:dyDescent="0.2">
      <c r="D176">
        <v>234740</v>
      </c>
      <c r="E176">
        <v>140</v>
      </c>
      <c r="F176" s="3">
        <v>1.44E-2</v>
      </c>
      <c r="L176" s="6">
        <v>154.5</v>
      </c>
      <c r="M176" s="3">
        <v>17.405999999999999</v>
      </c>
      <c r="N176" s="3">
        <v>18.961500000000001</v>
      </c>
      <c r="O176" s="3">
        <v>1.7134999999999998</v>
      </c>
      <c r="P176">
        <v>20</v>
      </c>
      <c r="Q176">
        <f t="shared" si="47"/>
        <v>379.23</v>
      </c>
      <c r="R176">
        <f t="shared" si="47"/>
        <v>34.269999999999996</v>
      </c>
      <c r="S176">
        <f t="shared" si="48"/>
        <v>348.12</v>
      </c>
    </row>
    <row r="177" spans="1:29" x14ac:dyDescent="0.2">
      <c r="A177" s="1">
        <v>37133</v>
      </c>
      <c r="B177" s="2">
        <v>0.53819444444444442</v>
      </c>
      <c r="C177" s="2" t="s">
        <v>35</v>
      </c>
      <c r="D177">
        <v>234741</v>
      </c>
      <c r="E177">
        <v>1</v>
      </c>
      <c r="F177" s="3">
        <v>0.43470000000000003</v>
      </c>
      <c r="G177" s="3">
        <v>52.576424999999993</v>
      </c>
      <c r="H177" s="5">
        <v>29.628450000000008</v>
      </c>
      <c r="I177" s="3">
        <v>47.306699999999999</v>
      </c>
      <c r="J177" s="5">
        <v>21.420675000000003</v>
      </c>
      <c r="K177">
        <v>242</v>
      </c>
      <c r="L177" s="6">
        <v>249</v>
      </c>
      <c r="M177" s="3">
        <v>0.60699999999999998</v>
      </c>
      <c r="N177" s="3">
        <v>0.50449999999999995</v>
      </c>
      <c r="O177" s="3">
        <v>0.33650000000000002</v>
      </c>
      <c r="P177">
        <v>3</v>
      </c>
      <c r="Q177">
        <f t="shared" si="47"/>
        <v>1.5134999999999998</v>
      </c>
      <c r="R177">
        <f t="shared" si="47"/>
        <v>1.0095000000000001</v>
      </c>
      <c r="S177">
        <f t="shared" si="48"/>
        <v>1.821</v>
      </c>
      <c r="T177" s="6">
        <f>SUM(Q177:Q186)</f>
        <v>962.63924999999995</v>
      </c>
      <c r="U177" s="6">
        <f>SUM(R177:R186)</f>
        <v>155.04475000000002</v>
      </c>
      <c r="V177" s="6">
        <f>SUM(S177:S186)</f>
        <v>948.85975000000008</v>
      </c>
      <c r="W177">
        <v>3</v>
      </c>
      <c r="X177">
        <f t="shared" ref="X177:Y183" si="49">($W177*N177)</f>
        <v>1.5134999999999998</v>
      </c>
      <c r="Y177">
        <f t="shared" si="49"/>
        <v>1.0095000000000001</v>
      </c>
      <c r="Z177">
        <f t="shared" ref="Z177:Z183" si="50">($W177*M177)</f>
        <v>1.821</v>
      </c>
      <c r="AA177" s="6">
        <f>SUM(X177:X183)</f>
        <v>65.087999999999994</v>
      </c>
      <c r="AB177" s="6">
        <f>SUM(Y177:Y183)</f>
        <v>32.807249999999996</v>
      </c>
      <c r="AC177" s="6">
        <f>SUM(Z177:Z183)</f>
        <v>56.117249999999999</v>
      </c>
    </row>
    <row r="178" spans="1:29" x14ac:dyDescent="0.2">
      <c r="D178">
        <v>234742</v>
      </c>
      <c r="E178">
        <v>5</v>
      </c>
      <c r="F178" s="3">
        <v>0.49769999999999998</v>
      </c>
      <c r="M178" s="3">
        <v>0.59</v>
      </c>
      <c r="N178" s="3">
        <v>0.29099999999999998</v>
      </c>
      <c r="O178" s="3">
        <v>0.29449999999999998</v>
      </c>
      <c r="P178">
        <v>4.5</v>
      </c>
      <c r="Q178">
        <f t="shared" si="47"/>
        <v>1.3094999999999999</v>
      </c>
      <c r="R178">
        <f t="shared" si="47"/>
        <v>1.32525</v>
      </c>
      <c r="S178">
        <f t="shared" si="48"/>
        <v>2.6549999999999998</v>
      </c>
      <c r="W178">
        <v>4.5</v>
      </c>
      <c r="X178">
        <f t="shared" si="49"/>
        <v>1.3094999999999999</v>
      </c>
      <c r="Y178">
        <f t="shared" si="49"/>
        <v>1.32525</v>
      </c>
      <c r="Z178">
        <f t="shared" si="50"/>
        <v>2.6549999999999998</v>
      </c>
    </row>
    <row r="179" spans="1:29" x14ac:dyDescent="0.2">
      <c r="D179">
        <v>234743</v>
      </c>
      <c r="E179">
        <v>10</v>
      </c>
      <c r="F179" s="3">
        <v>0.74969999999999981</v>
      </c>
      <c r="M179" s="3">
        <v>0.58549999999999991</v>
      </c>
      <c r="N179" s="3">
        <v>0.46500000000000002</v>
      </c>
      <c r="O179" s="3">
        <v>0.43099999999999999</v>
      </c>
      <c r="P179">
        <v>7.5</v>
      </c>
      <c r="Q179">
        <f t="shared" si="47"/>
        <v>3.4875000000000003</v>
      </c>
      <c r="R179">
        <f t="shared" si="47"/>
        <v>3.2324999999999999</v>
      </c>
      <c r="S179">
        <f t="shared" si="48"/>
        <v>4.3912499999999994</v>
      </c>
      <c r="W179">
        <v>7.5</v>
      </c>
      <c r="X179">
        <f t="shared" si="49"/>
        <v>3.4875000000000003</v>
      </c>
      <c r="Y179">
        <f t="shared" si="49"/>
        <v>3.2324999999999999</v>
      </c>
      <c r="Z179">
        <f t="shared" si="50"/>
        <v>4.3912499999999994</v>
      </c>
    </row>
    <row r="180" spans="1:29" x14ac:dyDescent="0.2">
      <c r="D180">
        <v>234744</v>
      </c>
      <c r="E180">
        <v>20</v>
      </c>
      <c r="F180" s="3">
        <v>1.4019300000000001</v>
      </c>
      <c r="M180" s="3">
        <v>0.61599999999999999</v>
      </c>
      <c r="N180" s="3">
        <v>0.74150000000000005</v>
      </c>
      <c r="O180" s="3">
        <v>0.61750000000000005</v>
      </c>
      <c r="P180">
        <v>10</v>
      </c>
      <c r="Q180">
        <f t="shared" si="47"/>
        <v>7.4150000000000009</v>
      </c>
      <c r="R180">
        <f t="shared" si="47"/>
        <v>6.1750000000000007</v>
      </c>
      <c r="S180">
        <f t="shared" si="48"/>
        <v>6.16</v>
      </c>
      <c r="W180">
        <v>10</v>
      </c>
      <c r="X180">
        <f t="shared" si="49"/>
        <v>7.4150000000000009</v>
      </c>
      <c r="Y180">
        <f t="shared" si="49"/>
        <v>6.1750000000000007</v>
      </c>
      <c r="Z180">
        <f t="shared" si="50"/>
        <v>6.16</v>
      </c>
    </row>
    <row r="181" spans="1:29" x14ac:dyDescent="0.2">
      <c r="D181">
        <v>234745</v>
      </c>
      <c r="E181">
        <v>30</v>
      </c>
      <c r="F181" s="3">
        <v>1.3640400000000001</v>
      </c>
      <c r="M181" s="3">
        <v>1.5874999999999999</v>
      </c>
      <c r="N181" s="3">
        <v>2.1379999999999999</v>
      </c>
      <c r="O181" s="3">
        <v>0.86350000000000005</v>
      </c>
      <c r="P181">
        <v>10</v>
      </c>
      <c r="Q181">
        <f t="shared" si="47"/>
        <v>21.38</v>
      </c>
      <c r="R181">
        <f t="shared" si="47"/>
        <v>8.6349999999999998</v>
      </c>
      <c r="S181">
        <f t="shared" si="48"/>
        <v>15.875</v>
      </c>
      <c r="W181">
        <v>10</v>
      </c>
      <c r="X181">
        <f t="shared" si="49"/>
        <v>21.38</v>
      </c>
      <c r="Y181">
        <f t="shared" si="49"/>
        <v>8.6349999999999998</v>
      </c>
      <c r="Z181">
        <f t="shared" si="50"/>
        <v>15.875</v>
      </c>
    </row>
    <row r="182" spans="1:29" x14ac:dyDescent="0.2">
      <c r="D182">
        <v>234746</v>
      </c>
      <c r="E182">
        <v>40</v>
      </c>
      <c r="F182" s="3">
        <v>0.94724999999999993</v>
      </c>
      <c r="L182" s="6">
        <v>284</v>
      </c>
      <c r="M182" s="3">
        <v>0.96850000000000003</v>
      </c>
      <c r="N182" s="3">
        <v>1.1455</v>
      </c>
      <c r="O182" s="3">
        <v>0.73449999999999993</v>
      </c>
      <c r="P182">
        <v>10</v>
      </c>
      <c r="Q182">
        <f t="shared" si="47"/>
        <v>11.455</v>
      </c>
      <c r="R182">
        <f t="shared" si="47"/>
        <v>7.3449999999999989</v>
      </c>
      <c r="S182">
        <f t="shared" si="48"/>
        <v>9.6850000000000005</v>
      </c>
      <c r="W182">
        <v>10</v>
      </c>
      <c r="X182">
        <f t="shared" si="49"/>
        <v>11.455</v>
      </c>
      <c r="Y182">
        <f t="shared" si="49"/>
        <v>7.3449999999999989</v>
      </c>
      <c r="Z182">
        <f t="shared" si="50"/>
        <v>9.6850000000000005</v>
      </c>
    </row>
    <row r="183" spans="1:29" x14ac:dyDescent="0.2">
      <c r="D183">
        <v>234747</v>
      </c>
      <c r="E183">
        <v>50</v>
      </c>
      <c r="F183" s="3">
        <v>0.2016</v>
      </c>
      <c r="M183" s="3">
        <v>3.1059999999999999</v>
      </c>
      <c r="N183" s="3">
        <v>3.7054999999999998</v>
      </c>
      <c r="O183" s="3">
        <v>1.0169999999999999</v>
      </c>
      <c r="P183">
        <v>17.5</v>
      </c>
      <c r="Q183">
        <f t="shared" si="47"/>
        <v>64.846249999999998</v>
      </c>
      <c r="R183">
        <f t="shared" si="47"/>
        <v>17.797499999999999</v>
      </c>
      <c r="S183">
        <f t="shared" si="48"/>
        <v>54.354999999999997</v>
      </c>
      <c r="W183">
        <v>5</v>
      </c>
      <c r="X183">
        <f t="shared" si="49"/>
        <v>18.5275</v>
      </c>
      <c r="Y183">
        <f t="shared" si="49"/>
        <v>5.0849999999999991</v>
      </c>
      <c r="Z183">
        <f t="shared" si="50"/>
        <v>15.53</v>
      </c>
    </row>
    <row r="184" spans="1:29" x14ac:dyDescent="0.2">
      <c r="D184">
        <v>234748</v>
      </c>
      <c r="E184">
        <v>75</v>
      </c>
      <c r="F184" s="3">
        <v>5.4404999999999995E-2</v>
      </c>
      <c r="M184" s="3">
        <v>6.242</v>
      </c>
      <c r="N184" s="3">
        <v>6.5209999999999999</v>
      </c>
      <c r="O184" s="3">
        <v>1.2204999999999999</v>
      </c>
      <c r="P184">
        <v>25</v>
      </c>
      <c r="Q184">
        <f t="shared" si="47"/>
        <v>163.02500000000001</v>
      </c>
      <c r="R184">
        <f t="shared" si="47"/>
        <v>30.512499999999999</v>
      </c>
      <c r="S184">
        <f t="shared" si="48"/>
        <v>156.05000000000001</v>
      </c>
    </row>
    <row r="185" spans="1:29" x14ac:dyDescent="0.2">
      <c r="D185">
        <v>234749</v>
      </c>
      <c r="E185">
        <v>100</v>
      </c>
      <c r="F185" s="3">
        <v>3.1679999999999993E-2</v>
      </c>
      <c r="M185" s="3">
        <v>11.647</v>
      </c>
      <c r="N185" s="3">
        <v>11.359</v>
      </c>
      <c r="O185" s="3">
        <v>1.4410000000000001</v>
      </c>
      <c r="P185">
        <v>32.5</v>
      </c>
      <c r="Q185">
        <f t="shared" si="47"/>
        <v>369.16750000000002</v>
      </c>
      <c r="R185">
        <f t="shared" si="47"/>
        <v>46.832500000000003</v>
      </c>
      <c r="S185">
        <f t="shared" si="48"/>
        <v>378.52750000000003</v>
      </c>
    </row>
    <row r="186" spans="1:29" x14ac:dyDescent="0.2">
      <c r="D186">
        <v>234750</v>
      </c>
      <c r="E186">
        <v>140</v>
      </c>
      <c r="F186" s="3">
        <v>1.8000000000000002E-2</v>
      </c>
      <c r="L186" s="6">
        <v>196.5</v>
      </c>
      <c r="M186" s="3">
        <v>15.966999999999999</v>
      </c>
      <c r="N186" s="3">
        <v>15.952</v>
      </c>
      <c r="O186" s="3">
        <v>1.609</v>
      </c>
      <c r="P186">
        <v>20</v>
      </c>
      <c r="Q186">
        <f t="shared" si="47"/>
        <v>319.04000000000002</v>
      </c>
      <c r="R186">
        <f t="shared" si="47"/>
        <v>32.18</v>
      </c>
      <c r="S186">
        <f t="shared" si="48"/>
        <v>319.33999999999997</v>
      </c>
    </row>
    <row r="187" spans="1:29" x14ac:dyDescent="0.2">
      <c r="A187" s="1">
        <v>37152</v>
      </c>
      <c r="B187" s="2">
        <v>0.54513888888888895</v>
      </c>
      <c r="C187" s="2" t="s">
        <v>35</v>
      </c>
      <c r="D187">
        <v>234751</v>
      </c>
      <c r="E187">
        <v>1</v>
      </c>
      <c r="F187" s="3">
        <v>0.91980000000000006</v>
      </c>
      <c r="G187" s="4">
        <v>47.166524999999993</v>
      </c>
      <c r="H187" s="5">
        <v>29.432475</v>
      </c>
      <c r="I187" s="4">
        <v>40.075650000000003</v>
      </c>
      <c r="J187" s="5">
        <v>160.87376249999997</v>
      </c>
      <c r="K187">
        <v>261</v>
      </c>
      <c r="L187" s="6">
        <v>271</v>
      </c>
      <c r="M187" s="3">
        <v>0.72350000000000003</v>
      </c>
      <c r="N187" s="3">
        <v>0.622</v>
      </c>
      <c r="O187" s="3">
        <v>0.36799999999999999</v>
      </c>
      <c r="P187">
        <v>3</v>
      </c>
      <c r="Q187">
        <f t="shared" si="47"/>
        <v>1.8660000000000001</v>
      </c>
      <c r="R187">
        <f t="shared" si="47"/>
        <v>1.1040000000000001</v>
      </c>
      <c r="S187">
        <f t="shared" si="48"/>
        <v>2.1705000000000001</v>
      </c>
      <c r="T187" s="6">
        <f>SUM(Q187:Q196)</f>
        <v>821.98750000000007</v>
      </c>
      <c r="U187" s="6">
        <f>SUM(R187:R196)</f>
        <v>142.67725000000002</v>
      </c>
      <c r="V187" s="6">
        <f>SUM(S187:S196)</f>
        <v>918.45575000000008</v>
      </c>
      <c r="W187">
        <v>3</v>
      </c>
      <c r="X187">
        <f t="shared" ref="X187:Y193" si="51">($W187*N187)</f>
        <v>1.8660000000000001</v>
      </c>
      <c r="Y187">
        <f t="shared" si="51"/>
        <v>1.1040000000000001</v>
      </c>
      <c r="Z187">
        <f t="shared" ref="Z187:Z193" si="52">($W187*M187)</f>
        <v>2.1705000000000001</v>
      </c>
      <c r="AA187" s="6">
        <f>SUM(X187:X193)</f>
        <v>30.205000000000002</v>
      </c>
      <c r="AB187" s="6">
        <f>SUM(Y187:Y193)</f>
        <v>24.091000000000001</v>
      </c>
      <c r="AC187" s="6">
        <f>SUM(Z187:Z193)</f>
        <v>36.704499999999996</v>
      </c>
    </row>
    <row r="188" spans="1:29" x14ac:dyDescent="0.2">
      <c r="D188">
        <v>234752</v>
      </c>
      <c r="E188">
        <v>10</v>
      </c>
      <c r="F188" s="12">
        <v>0.96389999999999998</v>
      </c>
      <c r="G188" s="13"/>
      <c r="M188" s="3">
        <v>0.60450000000000004</v>
      </c>
      <c r="N188" s="3">
        <v>0.252</v>
      </c>
      <c r="O188" s="3">
        <v>0.32350000000000001</v>
      </c>
      <c r="P188">
        <v>4.5</v>
      </c>
      <c r="Q188">
        <f t="shared" si="47"/>
        <v>1.1339999999999999</v>
      </c>
      <c r="R188">
        <f t="shared" si="47"/>
        <v>1.4557500000000001</v>
      </c>
      <c r="S188">
        <f t="shared" si="48"/>
        <v>2.7202500000000001</v>
      </c>
      <c r="W188">
        <v>4.5</v>
      </c>
      <c r="X188">
        <f t="shared" si="51"/>
        <v>1.1339999999999999</v>
      </c>
      <c r="Y188">
        <f t="shared" si="51"/>
        <v>1.4557500000000001</v>
      </c>
      <c r="Z188">
        <f t="shared" si="52"/>
        <v>2.7202500000000001</v>
      </c>
    </row>
    <row r="189" spans="1:29" x14ac:dyDescent="0.2">
      <c r="D189">
        <v>234753</v>
      </c>
      <c r="E189">
        <v>20</v>
      </c>
      <c r="F189" s="12">
        <v>0.93870000000000009</v>
      </c>
      <c r="G189" s="13"/>
      <c r="M189" s="3">
        <v>0.59650000000000003</v>
      </c>
      <c r="N189" s="3">
        <v>0.26</v>
      </c>
      <c r="O189" s="3">
        <v>0.26450000000000001</v>
      </c>
      <c r="P189">
        <v>7.5</v>
      </c>
      <c r="Q189">
        <f t="shared" si="47"/>
        <v>1.9500000000000002</v>
      </c>
      <c r="R189">
        <f t="shared" si="47"/>
        <v>1.9837500000000001</v>
      </c>
      <c r="S189">
        <f t="shared" si="48"/>
        <v>4.4737499999999999</v>
      </c>
      <c r="W189">
        <v>7.5</v>
      </c>
      <c r="X189">
        <f t="shared" si="51"/>
        <v>1.9500000000000002</v>
      </c>
      <c r="Y189">
        <f t="shared" si="51"/>
        <v>1.9837500000000001</v>
      </c>
      <c r="Z189">
        <f t="shared" si="52"/>
        <v>4.4737499999999999</v>
      </c>
    </row>
    <row r="190" spans="1:29" x14ac:dyDescent="0.2">
      <c r="D190">
        <v>234754</v>
      </c>
      <c r="E190">
        <v>30</v>
      </c>
      <c r="F190" s="12">
        <v>1.0419749999999999</v>
      </c>
      <c r="G190" s="13"/>
      <c r="M190" s="3">
        <v>0.59799999999999998</v>
      </c>
      <c r="N190" s="3">
        <v>0.253</v>
      </c>
      <c r="O190" s="3">
        <v>0.24299999999999999</v>
      </c>
      <c r="P190">
        <v>10</v>
      </c>
      <c r="Q190">
        <f t="shared" si="47"/>
        <v>2.5300000000000002</v>
      </c>
      <c r="R190">
        <f t="shared" si="47"/>
        <v>2.4299999999999997</v>
      </c>
      <c r="S190">
        <f t="shared" si="48"/>
        <v>5.9799999999999995</v>
      </c>
      <c r="W190">
        <v>10</v>
      </c>
      <c r="X190">
        <f t="shared" si="51"/>
        <v>2.5300000000000002</v>
      </c>
      <c r="Y190">
        <f t="shared" si="51"/>
        <v>2.4299999999999997</v>
      </c>
      <c r="Z190">
        <f t="shared" si="52"/>
        <v>5.9799999999999995</v>
      </c>
    </row>
    <row r="191" spans="1:29" x14ac:dyDescent="0.2">
      <c r="D191">
        <v>234755</v>
      </c>
      <c r="E191">
        <v>40</v>
      </c>
      <c r="F191" s="12">
        <v>0.87147000000000019</v>
      </c>
      <c r="G191" s="13"/>
      <c r="L191" s="6">
        <v>336.25</v>
      </c>
      <c r="M191" s="3">
        <v>0.60949999999999993</v>
      </c>
      <c r="N191" s="3">
        <v>0.499</v>
      </c>
      <c r="O191" s="3">
        <v>0.5615</v>
      </c>
      <c r="P191">
        <v>10</v>
      </c>
      <c r="Q191">
        <f t="shared" si="47"/>
        <v>4.99</v>
      </c>
      <c r="R191">
        <f t="shared" si="47"/>
        <v>5.6150000000000002</v>
      </c>
      <c r="S191">
        <f t="shared" si="48"/>
        <v>6.0949999999999989</v>
      </c>
      <c r="W191">
        <v>10</v>
      </c>
      <c r="X191">
        <f t="shared" si="51"/>
        <v>4.99</v>
      </c>
      <c r="Y191">
        <f t="shared" si="51"/>
        <v>5.6150000000000002</v>
      </c>
      <c r="Z191">
        <f t="shared" si="52"/>
        <v>6.0949999999999989</v>
      </c>
    </row>
    <row r="192" spans="1:29" x14ac:dyDescent="0.2">
      <c r="D192">
        <v>234756</v>
      </c>
      <c r="E192">
        <v>50</v>
      </c>
      <c r="F192" s="12">
        <v>0.47249999999999998</v>
      </c>
      <c r="G192" s="13"/>
      <c r="M192" s="3">
        <v>0.74350000000000005</v>
      </c>
      <c r="N192" s="3">
        <v>1.0115000000000001</v>
      </c>
      <c r="O192" s="3">
        <v>0.73899999999999999</v>
      </c>
      <c r="P192">
        <v>10</v>
      </c>
      <c r="Q192">
        <f t="shared" si="47"/>
        <v>10.115</v>
      </c>
      <c r="R192">
        <f t="shared" si="47"/>
        <v>7.39</v>
      </c>
      <c r="S192">
        <f t="shared" si="48"/>
        <v>7.4350000000000005</v>
      </c>
      <c r="W192">
        <v>10</v>
      </c>
      <c r="X192">
        <f t="shared" si="51"/>
        <v>10.115</v>
      </c>
      <c r="Y192">
        <f t="shared" si="51"/>
        <v>7.39</v>
      </c>
      <c r="Z192">
        <f t="shared" si="52"/>
        <v>7.4350000000000005</v>
      </c>
    </row>
    <row r="193" spans="1:29" x14ac:dyDescent="0.2">
      <c r="D193">
        <v>234757</v>
      </c>
      <c r="E193">
        <v>60</v>
      </c>
      <c r="F193" s="12">
        <v>0.4158</v>
      </c>
      <c r="G193" s="13"/>
      <c r="M193" s="3">
        <v>1.5659999999999998</v>
      </c>
      <c r="N193" s="3">
        <v>1.524</v>
      </c>
      <c r="O193" s="3">
        <v>0.82250000000000001</v>
      </c>
      <c r="P193">
        <v>17.5</v>
      </c>
      <c r="Q193">
        <f t="shared" si="47"/>
        <v>26.67</v>
      </c>
      <c r="R193">
        <f t="shared" si="47"/>
        <v>14.393750000000001</v>
      </c>
      <c r="S193">
        <f t="shared" si="48"/>
        <v>27.404999999999998</v>
      </c>
      <c r="W193">
        <v>5</v>
      </c>
      <c r="X193">
        <f t="shared" si="51"/>
        <v>7.62</v>
      </c>
      <c r="Y193">
        <f t="shared" si="51"/>
        <v>4.1124999999999998</v>
      </c>
      <c r="Z193">
        <f t="shared" si="52"/>
        <v>7.8299999999999992</v>
      </c>
    </row>
    <row r="194" spans="1:29" x14ac:dyDescent="0.2">
      <c r="D194">
        <v>234758</v>
      </c>
      <c r="E194">
        <v>80</v>
      </c>
      <c r="F194" s="12">
        <v>3.6854999999999999E-2</v>
      </c>
      <c r="G194" s="13"/>
      <c r="M194" s="3">
        <v>8.8424999999999994</v>
      </c>
      <c r="N194" s="3">
        <v>8.49</v>
      </c>
      <c r="O194" s="3">
        <v>1.3160000000000001</v>
      </c>
      <c r="P194">
        <v>25</v>
      </c>
      <c r="Q194">
        <f t="shared" si="47"/>
        <v>212.25</v>
      </c>
      <c r="R194">
        <f t="shared" si="47"/>
        <v>32.9</v>
      </c>
      <c r="S194">
        <f t="shared" si="48"/>
        <v>221.06249999999997</v>
      </c>
    </row>
    <row r="195" spans="1:29" x14ac:dyDescent="0.2">
      <c r="D195">
        <v>234759</v>
      </c>
      <c r="E195">
        <v>100</v>
      </c>
      <c r="F195" s="12">
        <v>2.5920000000000002E-2</v>
      </c>
      <c r="G195" s="13"/>
      <c r="M195" s="3">
        <v>10.243500000000001</v>
      </c>
      <c r="N195" s="3">
        <v>8.4690000000000012</v>
      </c>
      <c r="O195" s="3">
        <v>1.3460000000000001</v>
      </c>
      <c r="P195">
        <v>32.5</v>
      </c>
      <c r="Q195">
        <f t="shared" si="47"/>
        <v>275.24250000000006</v>
      </c>
      <c r="R195">
        <f t="shared" si="47"/>
        <v>43.745000000000005</v>
      </c>
      <c r="S195">
        <f t="shared" si="48"/>
        <v>332.91375000000005</v>
      </c>
    </row>
    <row r="196" spans="1:29" x14ac:dyDescent="0.2">
      <c r="D196">
        <v>234760</v>
      </c>
      <c r="E196">
        <v>140</v>
      </c>
      <c r="F196" s="12">
        <v>6.4799999999999962E-3</v>
      </c>
      <c r="G196" s="13"/>
      <c r="L196" s="6">
        <v>221</v>
      </c>
      <c r="M196" s="3">
        <v>15.41</v>
      </c>
      <c r="N196" s="3">
        <v>14.262</v>
      </c>
      <c r="O196" s="3">
        <v>1.583</v>
      </c>
      <c r="P196">
        <v>20</v>
      </c>
      <c r="Q196">
        <f t="shared" si="47"/>
        <v>285.24</v>
      </c>
      <c r="R196">
        <f t="shared" si="47"/>
        <v>31.66</v>
      </c>
      <c r="S196">
        <f t="shared" si="48"/>
        <v>308.2</v>
      </c>
    </row>
    <row r="197" spans="1:29" x14ac:dyDescent="0.2">
      <c r="A197" s="1">
        <v>37176</v>
      </c>
      <c r="B197" s="2">
        <v>0.5625</v>
      </c>
      <c r="C197" s="2" t="s">
        <v>39</v>
      </c>
      <c r="D197">
        <v>234761</v>
      </c>
      <c r="E197">
        <v>1</v>
      </c>
      <c r="F197" s="3">
        <v>1.8945000000000003</v>
      </c>
      <c r="G197" s="3">
        <v>45.866205000000008</v>
      </c>
      <c r="H197" s="5">
        <v>29.310738749999992</v>
      </c>
      <c r="I197" s="3">
        <v>38.292705000000005</v>
      </c>
      <c r="J197" s="5">
        <v>20.174332499999991</v>
      </c>
      <c r="K197">
        <v>285</v>
      </c>
      <c r="L197" s="6">
        <v>273</v>
      </c>
      <c r="M197" s="3">
        <v>0.67100000000000004</v>
      </c>
      <c r="N197" s="3">
        <v>1.8654999999999999</v>
      </c>
      <c r="O197" s="3">
        <v>0.58299999999999996</v>
      </c>
      <c r="P197">
        <v>3</v>
      </c>
      <c r="Q197">
        <f t="shared" si="47"/>
        <v>5.5964999999999998</v>
      </c>
      <c r="R197">
        <f t="shared" si="47"/>
        <v>1.7489999999999999</v>
      </c>
      <c r="S197">
        <f t="shared" si="48"/>
        <v>2.0129999999999999</v>
      </c>
      <c r="T197" s="6">
        <f>SUM(Q197:Q206)</f>
        <v>900.71100000000001</v>
      </c>
      <c r="U197" s="6">
        <f>SUM(R197:R206)</f>
        <v>161.99550000000002</v>
      </c>
      <c r="V197" s="6">
        <f>SUM(S197:S206)</f>
        <v>897.53125000000011</v>
      </c>
      <c r="W197">
        <v>3</v>
      </c>
      <c r="X197">
        <f t="shared" ref="X197:Y203" si="53">($W197*N197)</f>
        <v>5.5964999999999998</v>
      </c>
      <c r="Y197">
        <f t="shared" si="53"/>
        <v>1.7489999999999999</v>
      </c>
      <c r="Z197">
        <f t="shared" ref="Z197:Z203" si="54">($W197*M197)</f>
        <v>2.0129999999999999</v>
      </c>
      <c r="AA197" s="6">
        <f>SUM(X197:X203)</f>
        <v>177.65474999999998</v>
      </c>
      <c r="AB197" s="6">
        <f>SUM(Y197:Y203)</f>
        <v>44.330500000000001</v>
      </c>
      <c r="AC197" s="6">
        <f>SUM(Z197:Z203)</f>
        <v>144.42000000000002</v>
      </c>
    </row>
    <row r="198" spans="1:29" x14ac:dyDescent="0.2">
      <c r="D198">
        <v>234762</v>
      </c>
      <c r="E198">
        <v>5</v>
      </c>
      <c r="F198" s="3">
        <v>1.9323900000000003</v>
      </c>
      <c r="I198" s="3"/>
      <c r="M198" s="3">
        <v>0.61599999999999999</v>
      </c>
      <c r="N198" s="3">
        <v>1.976</v>
      </c>
      <c r="O198" s="3">
        <v>0.53950000000000009</v>
      </c>
      <c r="P198">
        <v>4.5</v>
      </c>
      <c r="Q198">
        <f t="shared" si="47"/>
        <v>8.8919999999999995</v>
      </c>
      <c r="R198">
        <f t="shared" si="47"/>
        <v>2.4277500000000005</v>
      </c>
      <c r="S198">
        <f t="shared" si="48"/>
        <v>2.7719999999999998</v>
      </c>
      <c r="W198">
        <v>4.5</v>
      </c>
      <c r="X198">
        <f t="shared" si="53"/>
        <v>8.8919999999999995</v>
      </c>
      <c r="Y198">
        <f t="shared" si="53"/>
        <v>2.4277500000000005</v>
      </c>
      <c r="Z198">
        <f t="shared" si="54"/>
        <v>2.7719999999999998</v>
      </c>
    </row>
    <row r="199" spans="1:29" x14ac:dyDescent="0.2">
      <c r="D199">
        <v>234763</v>
      </c>
      <c r="E199">
        <v>10</v>
      </c>
      <c r="F199" s="3">
        <v>2.3491799999999996</v>
      </c>
      <c r="M199" s="3">
        <v>0.59899999999999998</v>
      </c>
      <c r="N199" s="3">
        <v>2.3685</v>
      </c>
      <c r="O199" s="3">
        <v>0.50950000000000006</v>
      </c>
      <c r="P199">
        <v>7.5</v>
      </c>
      <c r="Q199">
        <f t="shared" si="47"/>
        <v>17.763750000000002</v>
      </c>
      <c r="R199">
        <f t="shared" si="47"/>
        <v>3.8212500000000005</v>
      </c>
      <c r="S199">
        <f t="shared" si="48"/>
        <v>4.4924999999999997</v>
      </c>
      <c r="W199">
        <v>7.5</v>
      </c>
      <c r="X199">
        <f t="shared" si="53"/>
        <v>17.763750000000002</v>
      </c>
      <c r="Y199">
        <f t="shared" si="53"/>
        <v>3.8212500000000005</v>
      </c>
      <c r="Z199">
        <f t="shared" si="54"/>
        <v>4.4924999999999997</v>
      </c>
    </row>
    <row r="200" spans="1:29" x14ac:dyDescent="0.2">
      <c r="D200">
        <v>234764</v>
      </c>
      <c r="E200">
        <v>20</v>
      </c>
      <c r="F200" s="3">
        <v>0.32760000000000006</v>
      </c>
      <c r="G200" s="13"/>
      <c r="M200" s="3">
        <v>1.8940000000000001</v>
      </c>
      <c r="N200" s="3">
        <v>2.8635000000000002</v>
      </c>
      <c r="O200" s="3">
        <v>0.87749999999999995</v>
      </c>
      <c r="P200">
        <v>10</v>
      </c>
      <c r="Q200">
        <f t="shared" si="47"/>
        <v>28.635000000000002</v>
      </c>
      <c r="R200">
        <f t="shared" si="47"/>
        <v>8.7749999999999986</v>
      </c>
      <c r="S200">
        <f t="shared" si="48"/>
        <v>18.940000000000001</v>
      </c>
      <c r="W200">
        <v>10</v>
      </c>
      <c r="X200">
        <f t="shared" si="53"/>
        <v>28.635000000000002</v>
      </c>
      <c r="Y200">
        <f t="shared" si="53"/>
        <v>8.7749999999999986</v>
      </c>
      <c r="Z200">
        <f t="shared" si="54"/>
        <v>18.940000000000001</v>
      </c>
    </row>
    <row r="201" spans="1:29" x14ac:dyDescent="0.2">
      <c r="D201">
        <v>234765</v>
      </c>
      <c r="E201">
        <v>30</v>
      </c>
      <c r="F201" s="3">
        <v>0.18252000000000002</v>
      </c>
      <c r="G201" s="13"/>
      <c r="M201" s="3">
        <v>2.9359999999999999</v>
      </c>
      <c r="N201" s="3">
        <v>3.5069999999999997</v>
      </c>
      <c r="O201" s="3">
        <v>0.995</v>
      </c>
      <c r="P201">
        <v>10</v>
      </c>
      <c r="Q201">
        <f t="shared" si="47"/>
        <v>35.069999999999993</v>
      </c>
      <c r="R201">
        <f t="shared" si="47"/>
        <v>9.9499999999999993</v>
      </c>
      <c r="S201">
        <f t="shared" si="48"/>
        <v>29.36</v>
      </c>
      <c r="W201">
        <v>10</v>
      </c>
      <c r="X201">
        <f t="shared" si="53"/>
        <v>35.069999999999993</v>
      </c>
      <c r="Y201">
        <f t="shared" si="53"/>
        <v>9.9499999999999993</v>
      </c>
      <c r="Z201">
        <f t="shared" si="54"/>
        <v>29.36</v>
      </c>
    </row>
    <row r="202" spans="1:29" x14ac:dyDescent="0.2">
      <c r="D202">
        <v>234766</v>
      </c>
      <c r="E202">
        <v>40</v>
      </c>
      <c r="F202" s="3">
        <v>9.1259999999999994E-2</v>
      </c>
      <c r="G202" s="13"/>
      <c r="L202" s="6">
        <v>305</v>
      </c>
      <c r="M202" s="3">
        <v>5.3115000000000006</v>
      </c>
      <c r="N202" s="3">
        <v>4.9489999999999998</v>
      </c>
      <c r="O202" s="3">
        <v>1.139</v>
      </c>
      <c r="P202">
        <v>10</v>
      </c>
      <c r="Q202">
        <f t="shared" si="47"/>
        <v>49.489999999999995</v>
      </c>
      <c r="R202">
        <f t="shared" si="47"/>
        <v>11.39</v>
      </c>
      <c r="S202">
        <f t="shared" si="48"/>
        <v>53.115000000000009</v>
      </c>
      <c r="W202">
        <v>10</v>
      </c>
      <c r="X202">
        <f t="shared" si="53"/>
        <v>49.489999999999995</v>
      </c>
      <c r="Y202">
        <f t="shared" si="53"/>
        <v>11.39</v>
      </c>
      <c r="Z202">
        <f t="shared" si="54"/>
        <v>53.115000000000009</v>
      </c>
    </row>
    <row r="203" spans="1:29" x14ac:dyDescent="0.2">
      <c r="D203">
        <v>234767</v>
      </c>
      <c r="E203">
        <v>50</v>
      </c>
      <c r="F203" s="3">
        <v>5.6160000000000009E-2</v>
      </c>
      <c r="G203" s="13"/>
      <c r="M203" s="3">
        <v>6.7454999999999998</v>
      </c>
      <c r="N203" s="3">
        <v>6.4414999999999996</v>
      </c>
      <c r="O203" s="3">
        <v>1.2435</v>
      </c>
      <c r="P203">
        <v>17.5</v>
      </c>
      <c r="Q203">
        <f t="shared" si="47"/>
        <v>112.72624999999999</v>
      </c>
      <c r="R203">
        <f t="shared" si="47"/>
        <v>21.76125</v>
      </c>
      <c r="S203">
        <f t="shared" si="48"/>
        <v>118.04625</v>
      </c>
      <c r="W203">
        <v>5</v>
      </c>
      <c r="X203">
        <f t="shared" si="53"/>
        <v>32.207499999999996</v>
      </c>
      <c r="Y203">
        <f t="shared" si="53"/>
        <v>6.2175000000000002</v>
      </c>
      <c r="Z203">
        <f t="shared" si="54"/>
        <v>33.727499999999999</v>
      </c>
    </row>
    <row r="204" spans="1:29" x14ac:dyDescent="0.2">
      <c r="D204">
        <v>234768</v>
      </c>
      <c r="E204">
        <v>75</v>
      </c>
      <c r="F204" s="3">
        <v>0.24390000000000001</v>
      </c>
      <c r="M204" s="3">
        <v>2.6005000000000003</v>
      </c>
      <c r="N204" s="3">
        <v>3.0089999999999999</v>
      </c>
      <c r="O204" s="3">
        <v>1.0354999999999999</v>
      </c>
      <c r="P204">
        <v>25</v>
      </c>
      <c r="Q204">
        <f t="shared" si="47"/>
        <v>75.224999999999994</v>
      </c>
      <c r="R204">
        <f t="shared" si="47"/>
        <v>25.887499999999996</v>
      </c>
      <c r="S204">
        <f t="shared" si="48"/>
        <v>65.012500000000003</v>
      </c>
    </row>
    <row r="205" spans="1:29" x14ac:dyDescent="0.2">
      <c r="D205">
        <v>234769</v>
      </c>
      <c r="E205">
        <v>100</v>
      </c>
      <c r="F205" s="3">
        <v>1.5840000000000003E-2</v>
      </c>
      <c r="M205" s="3">
        <v>10.26</v>
      </c>
      <c r="N205" s="3">
        <v>9.8490000000000002</v>
      </c>
      <c r="O205" s="3">
        <v>1.4075</v>
      </c>
      <c r="P205">
        <v>32.5</v>
      </c>
      <c r="Q205">
        <f t="shared" si="47"/>
        <v>320.09250000000003</v>
      </c>
      <c r="R205">
        <f t="shared" si="47"/>
        <v>45.743749999999999</v>
      </c>
      <c r="S205">
        <f t="shared" si="48"/>
        <v>333.45</v>
      </c>
    </row>
    <row r="206" spans="1:29" x14ac:dyDescent="0.2">
      <c r="D206">
        <v>234770</v>
      </c>
      <c r="E206">
        <v>140</v>
      </c>
      <c r="F206" s="3">
        <v>1.2959999999999999E-2</v>
      </c>
      <c r="L206" s="6">
        <v>220.5</v>
      </c>
      <c r="M206" s="3">
        <v>13.516500000000001</v>
      </c>
      <c r="N206" s="3">
        <v>12.361000000000001</v>
      </c>
      <c r="O206" s="3">
        <v>1.5245</v>
      </c>
      <c r="P206">
        <v>20</v>
      </c>
      <c r="Q206">
        <f t="shared" si="47"/>
        <v>247.22000000000003</v>
      </c>
      <c r="R206">
        <f t="shared" si="47"/>
        <v>30.49</v>
      </c>
      <c r="S206">
        <f t="shared" si="48"/>
        <v>270.33000000000004</v>
      </c>
    </row>
    <row r="207" spans="1:29" x14ac:dyDescent="0.2">
      <c r="A207" s="1">
        <v>37188</v>
      </c>
      <c r="B207" s="2">
        <v>6.6666666666666666E-2</v>
      </c>
      <c r="C207" s="2" t="s">
        <v>40</v>
      </c>
      <c r="D207">
        <v>243510</v>
      </c>
      <c r="E207">
        <v>1</v>
      </c>
      <c r="F207" s="3">
        <v>1.0724399999999996</v>
      </c>
      <c r="G207" s="4">
        <v>39.097754999999992</v>
      </c>
      <c r="H207" s="5">
        <v>24.564026250000001</v>
      </c>
      <c r="I207" s="4">
        <v>29.828654999999994</v>
      </c>
      <c r="J207" s="5">
        <v>16.61556375</v>
      </c>
      <c r="K207">
        <v>296</v>
      </c>
      <c r="L207" s="6">
        <v>263</v>
      </c>
      <c r="P207">
        <v>3</v>
      </c>
      <c r="Q207">
        <f t="shared" si="47"/>
        <v>0</v>
      </c>
      <c r="R207">
        <f t="shared" si="47"/>
        <v>0</v>
      </c>
      <c r="S207">
        <f t="shared" si="48"/>
        <v>0</v>
      </c>
      <c r="T207" s="6">
        <f>SUM(Q207:Q216)</f>
        <v>0</v>
      </c>
      <c r="U207" s="6">
        <f>SUM(R207:R216)</f>
        <v>0</v>
      </c>
      <c r="V207" s="6">
        <f>SUM(S207:S216)</f>
        <v>0</v>
      </c>
      <c r="W207">
        <v>3</v>
      </c>
      <c r="X207">
        <f t="shared" ref="X207:Y213" si="55">($W207*N207)</f>
        <v>0</v>
      </c>
      <c r="Y207">
        <f t="shared" si="55"/>
        <v>0</v>
      </c>
      <c r="Z207">
        <f t="shared" ref="Z207:Z213" si="56">($W207*M207)</f>
        <v>0</v>
      </c>
      <c r="AA207" s="6">
        <f>SUM(X207:X213)</f>
        <v>0</v>
      </c>
      <c r="AB207" s="6">
        <f>SUM(Y207:Y213)</f>
        <v>0</v>
      </c>
      <c r="AC207" s="6">
        <f>SUM(Z207:Z213)</f>
        <v>0</v>
      </c>
    </row>
    <row r="208" spans="1:29" x14ac:dyDescent="0.2">
      <c r="D208">
        <v>243509</v>
      </c>
      <c r="E208">
        <v>5</v>
      </c>
      <c r="F208" s="3">
        <v>1.1022299999999996</v>
      </c>
      <c r="G208" s="13"/>
      <c r="I208" s="13"/>
      <c r="P208">
        <v>4.5</v>
      </c>
      <c r="Q208">
        <f t="shared" si="47"/>
        <v>0</v>
      </c>
      <c r="R208">
        <f t="shared" si="47"/>
        <v>0</v>
      </c>
      <c r="S208">
        <f t="shared" si="48"/>
        <v>0</v>
      </c>
      <c r="W208">
        <v>4.5</v>
      </c>
      <c r="X208">
        <f t="shared" si="55"/>
        <v>0</v>
      </c>
      <c r="Y208">
        <f t="shared" si="55"/>
        <v>0</v>
      </c>
      <c r="Z208">
        <f t="shared" si="56"/>
        <v>0</v>
      </c>
    </row>
    <row r="209" spans="1:29" x14ac:dyDescent="0.2">
      <c r="D209">
        <v>243508</v>
      </c>
      <c r="E209">
        <v>10</v>
      </c>
      <c r="F209" s="3">
        <v>1.1916</v>
      </c>
      <c r="P209">
        <v>7.5</v>
      </c>
      <c r="Q209">
        <f t="shared" si="47"/>
        <v>0</v>
      </c>
      <c r="R209">
        <f t="shared" si="47"/>
        <v>0</v>
      </c>
      <c r="S209">
        <f t="shared" si="48"/>
        <v>0</v>
      </c>
      <c r="W209">
        <v>7.5</v>
      </c>
      <c r="X209">
        <f t="shared" si="55"/>
        <v>0</v>
      </c>
      <c r="Y209">
        <f t="shared" si="55"/>
        <v>0</v>
      </c>
      <c r="Z209">
        <f t="shared" si="56"/>
        <v>0</v>
      </c>
    </row>
    <row r="210" spans="1:29" x14ac:dyDescent="0.2">
      <c r="D210">
        <v>243507</v>
      </c>
      <c r="E210">
        <v>20</v>
      </c>
      <c r="F210" s="3">
        <v>0.89369999999999972</v>
      </c>
      <c r="P210">
        <v>10</v>
      </c>
      <c r="Q210">
        <f t="shared" si="47"/>
        <v>0</v>
      </c>
      <c r="R210">
        <f t="shared" si="47"/>
        <v>0</v>
      </c>
      <c r="S210">
        <f t="shared" si="48"/>
        <v>0</v>
      </c>
      <c r="W210">
        <v>10</v>
      </c>
      <c r="X210">
        <f t="shared" si="55"/>
        <v>0</v>
      </c>
      <c r="Y210">
        <f t="shared" si="55"/>
        <v>0</v>
      </c>
      <c r="Z210">
        <f t="shared" si="56"/>
        <v>0</v>
      </c>
    </row>
    <row r="211" spans="1:29" x14ac:dyDescent="0.2">
      <c r="D211">
        <v>243506</v>
      </c>
      <c r="E211">
        <v>30</v>
      </c>
      <c r="F211" s="3">
        <v>0.24156000000000002</v>
      </c>
      <c r="P211">
        <v>10</v>
      </c>
      <c r="Q211">
        <f t="shared" si="47"/>
        <v>0</v>
      </c>
      <c r="R211">
        <f t="shared" si="47"/>
        <v>0</v>
      </c>
      <c r="S211">
        <f t="shared" si="48"/>
        <v>0</v>
      </c>
      <c r="W211">
        <v>10</v>
      </c>
      <c r="X211">
        <f t="shared" si="55"/>
        <v>0</v>
      </c>
      <c r="Y211">
        <f t="shared" si="55"/>
        <v>0</v>
      </c>
      <c r="Z211">
        <f t="shared" si="56"/>
        <v>0</v>
      </c>
    </row>
    <row r="212" spans="1:29" x14ac:dyDescent="0.2">
      <c r="D212">
        <v>243505</v>
      </c>
      <c r="E212">
        <v>40</v>
      </c>
      <c r="F212" s="3">
        <v>9.7919999999999993E-2</v>
      </c>
      <c r="L212" s="6">
        <v>293</v>
      </c>
      <c r="P212">
        <v>10</v>
      </c>
      <c r="Q212">
        <f t="shared" si="47"/>
        <v>0</v>
      </c>
      <c r="R212">
        <f t="shared" si="47"/>
        <v>0</v>
      </c>
      <c r="S212">
        <f t="shared" si="48"/>
        <v>0</v>
      </c>
      <c r="W212">
        <v>10</v>
      </c>
      <c r="X212">
        <f t="shared" si="55"/>
        <v>0</v>
      </c>
      <c r="Y212">
        <f t="shared" si="55"/>
        <v>0</v>
      </c>
      <c r="Z212">
        <f t="shared" si="56"/>
        <v>0</v>
      </c>
    </row>
    <row r="213" spans="1:29" x14ac:dyDescent="0.2">
      <c r="D213">
        <v>243504</v>
      </c>
      <c r="E213">
        <v>50</v>
      </c>
      <c r="F213" s="3">
        <v>7.6499999999999985E-2</v>
      </c>
      <c r="P213">
        <v>17.5</v>
      </c>
      <c r="Q213">
        <f t="shared" si="47"/>
        <v>0</v>
      </c>
      <c r="R213">
        <f t="shared" si="47"/>
        <v>0</v>
      </c>
      <c r="S213">
        <f t="shared" si="48"/>
        <v>0</v>
      </c>
      <c r="W213">
        <v>5</v>
      </c>
      <c r="X213">
        <f t="shared" si="55"/>
        <v>0</v>
      </c>
      <c r="Y213">
        <f t="shared" si="55"/>
        <v>0</v>
      </c>
      <c r="Z213">
        <f t="shared" si="56"/>
        <v>0</v>
      </c>
    </row>
    <row r="214" spans="1:29" x14ac:dyDescent="0.2">
      <c r="D214">
        <v>243503</v>
      </c>
      <c r="E214">
        <v>75</v>
      </c>
      <c r="F214" s="3">
        <v>2.8079999999999987E-2</v>
      </c>
      <c r="P214">
        <v>25</v>
      </c>
      <c r="Q214">
        <f t="shared" si="47"/>
        <v>0</v>
      </c>
      <c r="R214">
        <f t="shared" si="47"/>
        <v>0</v>
      </c>
      <c r="S214">
        <f t="shared" si="48"/>
        <v>0</v>
      </c>
    </row>
    <row r="215" spans="1:29" x14ac:dyDescent="0.2">
      <c r="D215">
        <v>243502</v>
      </c>
      <c r="E215">
        <v>100</v>
      </c>
      <c r="F215" s="3">
        <v>0.23057999999999998</v>
      </c>
      <c r="P215">
        <v>32.5</v>
      </c>
      <c r="Q215">
        <f t="shared" si="47"/>
        <v>0</v>
      </c>
      <c r="R215">
        <f t="shared" si="47"/>
        <v>0</v>
      </c>
      <c r="S215">
        <f t="shared" si="48"/>
        <v>0</v>
      </c>
    </row>
    <row r="216" spans="1:29" x14ac:dyDescent="0.2">
      <c r="D216">
        <v>243501</v>
      </c>
      <c r="E216">
        <v>142</v>
      </c>
      <c r="F216" s="3">
        <v>5.8499999999999993E-3</v>
      </c>
      <c r="L216" s="6">
        <v>201</v>
      </c>
      <c r="P216">
        <v>20</v>
      </c>
      <c r="Q216">
        <f t="shared" si="47"/>
        <v>0</v>
      </c>
      <c r="R216">
        <f t="shared" si="47"/>
        <v>0</v>
      </c>
      <c r="S216">
        <f t="shared" si="48"/>
        <v>0</v>
      </c>
    </row>
    <row r="217" spans="1:29" x14ac:dyDescent="0.2">
      <c r="A217" s="1">
        <v>37193</v>
      </c>
      <c r="B217" s="2">
        <v>8.8888888888888892E-2</v>
      </c>
      <c r="C217" s="2" t="s">
        <v>40</v>
      </c>
      <c r="D217">
        <v>243735</v>
      </c>
      <c r="E217">
        <v>1</v>
      </c>
      <c r="F217" s="3">
        <v>0.60389999999999988</v>
      </c>
      <c r="G217" s="4">
        <v>25.811549999999997</v>
      </c>
      <c r="H217" s="5">
        <v>18.142481249999996</v>
      </c>
      <c r="I217" s="4">
        <v>23.059799999999999</v>
      </c>
      <c r="J217" s="5">
        <v>13.752449999999996</v>
      </c>
      <c r="K217">
        <v>302</v>
      </c>
      <c r="L217" s="6">
        <v>264</v>
      </c>
      <c r="P217">
        <v>3</v>
      </c>
      <c r="Q217">
        <f t="shared" si="47"/>
        <v>0</v>
      </c>
      <c r="R217">
        <f t="shared" si="47"/>
        <v>0</v>
      </c>
      <c r="S217">
        <f t="shared" si="48"/>
        <v>0</v>
      </c>
      <c r="T217" s="6">
        <f>SUM(Q217:Q226)</f>
        <v>0</v>
      </c>
      <c r="U217" s="6">
        <f>SUM(R217:R226)</f>
        <v>0</v>
      </c>
      <c r="V217" s="6">
        <f>SUM(S217:S226)</f>
        <v>0</v>
      </c>
      <c r="W217">
        <v>5.5</v>
      </c>
      <c r="X217">
        <f t="shared" ref="X217:Y222" si="57">($W217*N217)</f>
        <v>0</v>
      </c>
      <c r="Y217">
        <f t="shared" si="57"/>
        <v>0</v>
      </c>
      <c r="Z217">
        <f t="shared" ref="Z217:Z222" si="58">($W217*M217)</f>
        <v>0</v>
      </c>
      <c r="AA217" s="6">
        <f>SUM(X217:X223)</f>
        <v>0</v>
      </c>
      <c r="AB217" s="6">
        <f>SUM(Y217:Y223)</f>
        <v>0</v>
      </c>
      <c r="AC217" s="6">
        <f>SUM(Z217:Z223)</f>
        <v>0</v>
      </c>
    </row>
    <row r="218" spans="1:29" x14ac:dyDescent="0.2">
      <c r="D218">
        <v>243734</v>
      </c>
      <c r="E218">
        <v>10</v>
      </c>
      <c r="F218" s="3">
        <v>0.60389999999999988</v>
      </c>
      <c r="I218" s="13"/>
      <c r="P218">
        <v>9.5</v>
      </c>
      <c r="Q218">
        <f t="shared" si="47"/>
        <v>0</v>
      </c>
      <c r="R218">
        <f t="shared" si="47"/>
        <v>0</v>
      </c>
      <c r="S218">
        <f t="shared" si="48"/>
        <v>0</v>
      </c>
      <c r="W218">
        <v>9.5</v>
      </c>
      <c r="X218">
        <f t="shared" si="57"/>
        <v>0</v>
      </c>
      <c r="Y218">
        <f t="shared" si="57"/>
        <v>0</v>
      </c>
      <c r="Z218">
        <f t="shared" si="58"/>
        <v>0</v>
      </c>
    </row>
    <row r="219" spans="1:29" x14ac:dyDescent="0.2">
      <c r="D219">
        <v>243733</v>
      </c>
      <c r="E219">
        <v>20</v>
      </c>
      <c r="F219" s="3">
        <v>0.70272000000000001</v>
      </c>
      <c r="P219">
        <v>10</v>
      </c>
      <c r="Q219">
        <f t="shared" si="47"/>
        <v>0</v>
      </c>
      <c r="R219">
        <f t="shared" si="47"/>
        <v>0</v>
      </c>
      <c r="S219">
        <f t="shared" si="48"/>
        <v>0</v>
      </c>
      <c r="W219">
        <v>10</v>
      </c>
      <c r="X219">
        <f t="shared" si="57"/>
        <v>0</v>
      </c>
      <c r="Y219">
        <f t="shared" si="57"/>
        <v>0</v>
      </c>
      <c r="Z219">
        <f t="shared" si="58"/>
        <v>0</v>
      </c>
    </row>
    <row r="220" spans="1:29" x14ac:dyDescent="0.2">
      <c r="D220">
        <v>243732</v>
      </c>
      <c r="E220">
        <v>30</v>
      </c>
      <c r="F220" s="3">
        <v>0.54899999999999993</v>
      </c>
      <c r="P220">
        <v>10</v>
      </c>
      <c r="Q220">
        <f t="shared" si="47"/>
        <v>0</v>
      </c>
      <c r="R220">
        <f t="shared" si="47"/>
        <v>0</v>
      </c>
      <c r="S220">
        <f t="shared" si="48"/>
        <v>0</v>
      </c>
      <c r="W220">
        <v>10</v>
      </c>
      <c r="X220">
        <f t="shared" si="57"/>
        <v>0</v>
      </c>
      <c r="Y220">
        <f t="shared" si="57"/>
        <v>0</v>
      </c>
      <c r="Z220">
        <f t="shared" si="58"/>
        <v>0</v>
      </c>
    </row>
    <row r="221" spans="1:29" x14ac:dyDescent="0.2">
      <c r="D221">
        <v>243731</v>
      </c>
      <c r="E221">
        <v>40</v>
      </c>
      <c r="F221" s="3">
        <v>0.11322000000000003</v>
      </c>
      <c r="P221">
        <v>10</v>
      </c>
      <c r="Q221">
        <f t="shared" si="47"/>
        <v>0</v>
      </c>
      <c r="R221">
        <f t="shared" si="47"/>
        <v>0</v>
      </c>
      <c r="S221">
        <f t="shared" si="48"/>
        <v>0</v>
      </c>
      <c r="W221">
        <v>10</v>
      </c>
      <c r="X221">
        <f t="shared" si="57"/>
        <v>0</v>
      </c>
      <c r="Y221">
        <f t="shared" si="57"/>
        <v>0</v>
      </c>
      <c r="Z221">
        <f t="shared" si="58"/>
        <v>0</v>
      </c>
    </row>
    <row r="222" spans="1:29" x14ac:dyDescent="0.2">
      <c r="D222">
        <v>243730</v>
      </c>
      <c r="E222">
        <v>50</v>
      </c>
      <c r="F222" s="3">
        <v>7.0379999999999998E-2</v>
      </c>
      <c r="P222">
        <v>10</v>
      </c>
      <c r="Q222">
        <f t="shared" si="47"/>
        <v>0</v>
      </c>
      <c r="R222">
        <f t="shared" si="47"/>
        <v>0</v>
      </c>
      <c r="S222">
        <f t="shared" si="48"/>
        <v>0</v>
      </c>
      <c r="W222">
        <v>5</v>
      </c>
      <c r="X222">
        <f t="shared" si="57"/>
        <v>0</v>
      </c>
      <c r="Y222">
        <f t="shared" si="57"/>
        <v>0</v>
      </c>
      <c r="Z222">
        <f t="shared" si="58"/>
        <v>0</v>
      </c>
    </row>
    <row r="223" spans="1:29" x14ac:dyDescent="0.2">
      <c r="D223">
        <v>243729</v>
      </c>
      <c r="E223">
        <v>60</v>
      </c>
      <c r="F223" s="3">
        <v>3.2759999999999997E-2</v>
      </c>
      <c r="P223">
        <v>10</v>
      </c>
      <c r="Q223">
        <f t="shared" si="47"/>
        <v>0</v>
      </c>
      <c r="R223">
        <f t="shared" si="47"/>
        <v>0</v>
      </c>
      <c r="S223">
        <f t="shared" si="48"/>
        <v>0</v>
      </c>
    </row>
    <row r="224" spans="1:29" x14ac:dyDescent="0.2">
      <c r="D224">
        <v>243728</v>
      </c>
      <c r="E224">
        <v>70</v>
      </c>
      <c r="F224" s="3">
        <v>2.6909999999999996E-2</v>
      </c>
      <c r="P224">
        <v>10</v>
      </c>
      <c r="Q224">
        <f t="shared" si="47"/>
        <v>0</v>
      </c>
      <c r="R224">
        <f t="shared" si="47"/>
        <v>0</v>
      </c>
      <c r="S224">
        <f t="shared" si="48"/>
        <v>0</v>
      </c>
    </row>
    <row r="225" spans="1:29" x14ac:dyDescent="0.2">
      <c r="D225">
        <v>243727</v>
      </c>
      <c r="E225">
        <v>80</v>
      </c>
      <c r="F225" s="3">
        <v>1.9889999999999998E-2</v>
      </c>
      <c r="P225">
        <v>15</v>
      </c>
      <c r="Q225">
        <f t="shared" si="47"/>
        <v>0</v>
      </c>
      <c r="R225">
        <f t="shared" si="47"/>
        <v>0</v>
      </c>
      <c r="S225">
        <f t="shared" si="48"/>
        <v>0</v>
      </c>
    </row>
    <row r="226" spans="1:29" x14ac:dyDescent="0.2">
      <c r="D226" s="9">
        <v>243726</v>
      </c>
      <c r="E226">
        <v>100</v>
      </c>
      <c r="F226" s="3">
        <v>1.9889999999999998E-2</v>
      </c>
      <c r="P226">
        <v>35</v>
      </c>
      <c r="Q226">
        <f t="shared" si="47"/>
        <v>0</v>
      </c>
      <c r="R226">
        <f t="shared" si="47"/>
        <v>0</v>
      </c>
      <c r="S226">
        <f t="shared" si="48"/>
        <v>0</v>
      </c>
    </row>
    <row r="227" spans="1:29" x14ac:dyDescent="0.2">
      <c r="D227">
        <v>243725</v>
      </c>
      <c r="E227">
        <v>150</v>
      </c>
      <c r="L227" s="6">
        <v>191</v>
      </c>
      <c r="P227">
        <v>25</v>
      </c>
      <c r="Q227">
        <f t="shared" si="47"/>
        <v>0</v>
      </c>
      <c r="R227">
        <f t="shared" si="47"/>
        <v>0</v>
      </c>
      <c r="S227">
        <f t="shared" si="48"/>
        <v>0</v>
      </c>
    </row>
    <row r="228" spans="1:29" x14ac:dyDescent="0.2">
      <c r="A228" s="1">
        <v>37202</v>
      </c>
      <c r="B228" s="2">
        <v>0.60486111111111118</v>
      </c>
      <c r="C228" s="2" t="s">
        <v>40</v>
      </c>
      <c r="D228">
        <v>244256</v>
      </c>
      <c r="E228">
        <v>1</v>
      </c>
      <c r="F228" s="3">
        <v>0.68625000000000003</v>
      </c>
      <c r="G228" s="3">
        <v>21.807495000000003</v>
      </c>
      <c r="H228" s="9">
        <v>18.377055000000002</v>
      </c>
      <c r="I228" s="3">
        <v>16.567245</v>
      </c>
      <c r="J228" s="9">
        <v>10.067242500000001</v>
      </c>
      <c r="K228">
        <v>311</v>
      </c>
      <c r="L228" s="6">
        <v>282</v>
      </c>
      <c r="P228">
        <v>3</v>
      </c>
      <c r="Q228">
        <f t="shared" si="47"/>
        <v>0</v>
      </c>
      <c r="R228">
        <f t="shared" si="47"/>
        <v>0</v>
      </c>
      <c r="S228">
        <f t="shared" si="48"/>
        <v>0</v>
      </c>
      <c r="T228" s="6">
        <f>SUM(Q228:Q237)</f>
        <v>0</v>
      </c>
      <c r="U228" s="6">
        <f>SUM(R228:R237)</f>
        <v>0</v>
      </c>
      <c r="V228" s="6">
        <f>SUM(S228:S237)</f>
        <v>0</v>
      </c>
      <c r="W228">
        <v>3</v>
      </c>
      <c r="X228">
        <f t="shared" ref="X228:Y234" si="59">($W228*N228)</f>
        <v>0</v>
      </c>
      <c r="Y228">
        <f t="shared" si="59"/>
        <v>0</v>
      </c>
      <c r="Z228">
        <f t="shared" ref="Z228:Z234" si="60">($W228*M228)</f>
        <v>0</v>
      </c>
      <c r="AA228" s="6">
        <f>SUM(X228:X234)</f>
        <v>0</v>
      </c>
      <c r="AB228" s="6">
        <f>SUM(Y228:Y234)</f>
        <v>0</v>
      </c>
      <c r="AC228" s="6">
        <f>SUM(Z228:Z234)</f>
        <v>0</v>
      </c>
    </row>
    <row r="229" spans="1:29" x14ac:dyDescent="0.2">
      <c r="D229">
        <v>244255</v>
      </c>
      <c r="E229">
        <v>5</v>
      </c>
      <c r="F229" s="3">
        <v>0.68076000000000003</v>
      </c>
      <c r="P229">
        <v>4.5</v>
      </c>
      <c r="Q229">
        <f t="shared" si="47"/>
        <v>0</v>
      </c>
      <c r="R229">
        <f t="shared" si="47"/>
        <v>0</v>
      </c>
      <c r="S229">
        <f t="shared" si="48"/>
        <v>0</v>
      </c>
      <c r="W229">
        <v>4.5</v>
      </c>
      <c r="X229">
        <f t="shared" si="59"/>
        <v>0</v>
      </c>
      <c r="Y229">
        <f t="shared" si="59"/>
        <v>0</v>
      </c>
      <c r="Z229">
        <f t="shared" si="60"/>
        <v>0</v>
      </c>
    </row>
    <row r="230" spans="1:29" x14ac:dyDescent="0.2">
      <c r="D230">
        <v>244254</v>
      </c>
      <c r="E230">
        <v>10</v>
      </c>
      <c r="F230" s="3">
        <v>0.68625000000000003</v>
      </c>
      <c r="P230">
        <v>7.5</v>
      </c>
      <c r="Q230">
        <f t="shared" si="47"/>
        <v>0</v>
      </c>
      <c r="R230">
        <f t="shared" si="47"/>
        <v>0</v>
      </c>
      <c r="S230">
        <f t="shared" si="48"/>
        <v>0</v>
      </c>
      <c r="W230">
        <v>7.5</v>
      </c>
      <c r="X230">
        <f t="shared" si="59"/>
        <v>0</v>
      </c>
      <c r="Y230">
        <f t="shared" si="59"/>
        <v>0</v>
      </c>
      <c r="Z230">
        <f t="shared" si="60"/>
        <v>0</v>
      </c>
    </row>
    <row r="231" spans="1:29" x14ac:dyDescent="0.2">
      <c r="D231">
        <v>244253</v>
      </c>
      <c r="E231">
        <v>20</v>
      </c>
      <c r="F231" s="3">
        <v>0.44469000000000003</v>
      </c>
      <c r="P231">
        <v>10</v>
      </c>
      <c r="Q231">
        <f t="shared" si="47"/>
        <v>0</v>
      </c>
      <c r="R231">
        <f t="shared" si="47"/>
        <v>0</v>
      </c>
      <c r="S231">
        <f t="shared" si="48"/>
        <v>0</v>
      </c>
      <c r="W231">
        <v>10</v>
      </c>
      <c r="X231">
        <f t="shared" si="59"/>
        <v>0</v>
      </c>
      <c r="Y231">
        <f t="shared" si="59"/>
        <v>0</v>
      </c>
      <c r="Z231">
        <f t="shared" si="60"/>
        <v>0</v>
      </c>
    </row>
    <row r="232" spans="1:29" x14ac:dyDescent="0.2">
      <c r="D232">
        <v>244252</v>
      </c>
      <c r="E232">
        <v>30</v>
      </c>
      <c r="F232" s="3">
        <v>0.11168999999999998</v>
      </c>
      <c r="P232">
        <v>10</v>
      </c>
      <c r="Q232">
        <f t="shared" si="47"/>
        <v>0</v>
      </c>
      <c r="R232">
        <f t="shared" si="47"/>
        <v>0</v>
      </c>
      <c r="S232">
        <f t="shared" si="48"/>
        <v>0</v>
      </c>
      <c r="W232">
        <v>10</v>
      </c>
      <c r="X232">
        <f t="shared" si="59"/>
        <v>0</v>
      </c>
      <c r="Y232">
        <f t="shared" si="59"/>
        <v>0</v>
      </c>
      <c r="Z232">
        <f t="shared" si="60"/>
        <v>0</v>
      </c>
    </row>
    <row r="233" spans="1:29" x14ac:dyDescent="0.2">
      <c r="D233">
        <v>244251</v>
      </c>
      <c r="E233">
        <v>40</v>
      </c>
      <c r="F233" s="3">
        <v>5.5080000000000004E-2</v>
      </c>
      <c r="L233" s="6">
        <v>316</v>
      </c>
      <c r="P233">
        <v>10</v>
      </c>
      <c r="Q233">
        <f t="shared" si="47"/>
        <v>0</v>
      </c>
      <c r="R233">
        <f t="shared" si="47"/>
        <v>0</v>
      </c>
      <c r="S233">
        <f t="shared" si="48"/>
        <v>0</v>
      </c>
      <c r="W233">
        <v>10</v>
      </c>
      <c r="X233">
        <f t="shared" si="59"/>
        <v>0</v>
      </c>
      <c r="Y233">
        <f t="shared" si="59"/>
        <v>0</v>
      </c>
      <c r="Z233">
        <f t="shared" si="60"/>
        <v>0</v>
      </c>
    </row>
    <row r="234" spans="1:29" x14ac:dyDescent="0.2">
      <c r="D234">
        <v>244250</v>
      </c>
      <c r="E234">
        <v>50</v>
      </c>
      <c r="F234" s="3">
        <v>3.6720000000000003E-2</v>
      </c>
      <c r="P234">
        <v>17.5</v>
      </c>
      <c r="Q234">
        <f t="shared" si="47"/>
        <v>0</v>
      </c>
      <c r="R234">
        <f t="shared" si="47"/>
        <v>0</v>
      </c>
      <c r="S234">
        <f t="shared" si="48"/>
        <v>0</v>
      </c>
      <c r="W234">
        <v>5</v>
      </c>
      <c r="X234">
        <f t="shared" si="59"/>
        <v>0</v>
      </c>
      <c r="Y234">
        <f t="shared" si="59"/>
        <v>0</v>
      </c>
      <c r="Z234">
        <f t="shared" si="60"/>
        <v>0</v>
      </c>
    </row>
    <row r="235" spans="1:29" x14ac:dyDescent="0.2">
      <c r="D235">
        <v>244249</v>
      </c>
      <c r="E235">
        <v>75</v>
      </c>
      <c r="F235" s="3">
        <v>5.8139999999999997E-2</v>
      </c>
      <c r="G235" s="6"/>
      <c r="P235">
        <v>25</v>
      </c>
      <c r="Q235">
        <f t="shared" si="47"/>
        <v>0</v>
      </c>
      <c r="R235">
        <f t="shared" si="47"/>
        <v>0</v>
      </c>
      <c r="S235">
        <f t="shared" si="48"/>
        <v>0</v>
      </c>
    </row>
    <row r="236" spans="1:29" x14ac:dyDescent="0.2">
      <c r="D236">
        <v>244248</v>
      </c>
      <c r="E236">
        <v>100</v>
      </c>
      <c r="F236" s="3">
        <v>8.2619999999999999E-2</v>
      </c>
      <c r="G236" s="6"/>
      <c r="P236">
        <v>32.5</v>
      </c>
      <c r="Q236">
        <f t="shared" ref="Q236:R257" si="61">($P236*N236)</f>
        <v>0</v>
      </c>
      <c r="R236">
        <f t="shared" si="61"/>
        <v>0</v>
      </c>
      <c r="S236">
        <f t="shared" ref="S236:S257" si="62">($P236*M236)</f>
        <v>0</v>
      </c>
    </row>
    <row r="237" spans="1:29" x14ac:dyDescent="0.2">
      <c r="D237">
        <v>244247</v>
      </c>
      <c r="E237">
        <v>143</v>
      </c>
      <c r="F237" s="3">
        <v>3.2129999999999999E-2</v>
      </c>
      <c r="G237" s="6"/>
      <c r="L237" s="6">
        <v>229</v>
      </c>
      <c r="P237">
        <v>20</v>
      </c>
      <c r="Q237">
        <f t="shared" si="61"/>
        <v>0</v>
      </c>
      <c r="R237">
        <f t="shared" si="61"/>
        <v>0</v>
      </c>
      <c r="S237">
        <f t="shared" si="62"/>
        <v>0</v>
      </c>
    </row>
    <row r="238" spans="1:29" x14ac:dyDescent="0.2">
      <c r="A238" s="1">
        <v>37218</v>
      </c>
      <c r="B238" s="2">
        <v>0.56631944444444449</v>
      </c>
      <c r="C238" s="2" t="s">
        <v>39</v>
      </c>
      <c r="D238">
        <v>234771</v>
      </c>
      <c r="E238">
        <v>1</v>
      </c>
      <c r="F238" s="3">
        <v>0.499003388429752</v>
      </c>
      <c r="G238" s="3">
        <v>32.863814132231411</v>
      </c>
      <c r="H238" s="5">
        <v>25.560623514979337</v>
      </c>
      <c r="I238" s="3">
        <v>29.487491198347112</v>
      </c>
      <c r="J238" s="5">
        <v>18.200250116219003</v>
      </c>
      <c r="K238" s="9">
        <v>327</v>
      </c>
      <c r="L238" s="6">
        <v>296</v>
      </c>
      <c r="M238" s="3">
        <v>1.1819999999999999</v>
      </c>
      <c r="N238" s="3">
        <v>1.99</v>
      </c>
      <c r="O238" s="3">
        <v>0.84250000000000003</v>
      </c>
      <c r="P238">
        <v>3</v>
      </c>
      <c r="Q238">
        <f t="shared" si="61"/>
        <v>5.97</v>
      </c>
      <c r="R238">
        <f t="shared" si="61"/>
        <v>2.5274999999999999</v>
      </c>
      <c r="S238">
        <f t="shared" si="62"/>
        <v>3.5459999999999998</v>
      </c>
      <c r="T238" s="6">
        <f>SUM(Q238:Q247)</f>
        <v>945.3744999999999</v>
      </c>
      <c r="U238" s="6">
        <f>SUM(R238:R247)</f>
        <v>170.953</v>
      </c>
      <c r="V238" s="6">
        <f>SUM(S238:S247)</f>
        <v>825.41674999999998</v>
      </c>
      <c r="W238">
        <v>3</v>
      </c>
      <c r="X238">
        <f t="shared" ref="X238:Y244" si="63">($W238*N238)</f>
        <v>5.97</v>
      </c>
      <c r="Y238">
        <f t="shared" si="63"/>
        <v>2.5274999999999999</v>
      </c>
      <c r="Z238">
        <f t="shared" ref="Z238:Z244" si="64">($W238*M238)</f>
        <v>3.5459999999999998</v>
      </c>
      <c r="AA238" s="6">
        <f>SUM(X238:X244)</f>
        <v>120.047</v>
      </c>
      <c r="AB238" s="6">
        <f>SUM(Y238:Y244)</f>
        <v>42.993000000000002</v>
      </c>
      <c r="AC238" s="6">
        <f>SUM(Z238:Z244)</f>
        <v>81.571750000000009</v>
      </c>
    </row>
    <row r="239" spans="1:29" x14ac:dyDescent="0.2">
      <c r="D239">
        <v>234772</v>
      </c>
      <c r="E239">
        <v>5</v>
      </c>
      <c r="F239" s="3">
        <v>0.83761283057851255</v>
      </c>
      <c r="G239" s="3"/>
      <c r="M239" s="3">
        <v>1.1484999999999999</v>
      </c>
      <c r="N239" s="3">
        <v>2.0659999999999998</v>
      </c>
      <c r="O239" s="3">
        <v>0.85399999999999998</v>
      </c>
      <c r="P239">
        <v>4.5</v>
      </c>
      <c r="Q239">
        <f t="shared" si="61"/>
        <v>9.2969999999999988</v>
      </c>
      <c r="R239">
        <f t="shared" si="61"/>
        <v>3.843</v>
      </c>
      <c r="S239">
        <f t="shared" si="62"/>
        <v>5.1682499999999996</v>
      </c>
      <c r="W239">
        <v>4.5</v>
      </c>
      <c r="X239">
        <f t="shared" si="63"/>
        <v>9.2969999999999988</v>
      </c>
      <c r="Y239">
        <f t="shared" si="63"/>
        <v>3.843</v>
      </c>
      <c r="Z239">
        <f t="shared" si="64"/>
        <v>5.1682499999999996</v>
      </c>
    </row>
    <row r="240" spans="1:29" x14ac:dyDescent="0.2">
      <c r="D240">
        <v>234773</v>
      </c>
      <c r="E240">
        <v>10</v>
      </c>
      <c r="F240" s="3">
        <v>0.83761283057851244</v>
      </c>
      <c r="M240" s="3">
        <v>1.115</v>
      </c>
      <c r="N240" s="3">
        <v>1.9689999999999999</v>
      </c>
      <c r="O240" s="3">
        <v>0.79600000000000004</v>
      </c>
      <c r="P240">
        <v>7.5</v>
      </c>
      <c r="Q240">
        <f t="shared" si="61"/>
        <v>14.767499999999998</v>
      </c>
      <c r="R240">
        <f t="shared" si="61"/>
        <v>5.9700000000000006</v>
      </c>
      <c r="S240">
        <f t="shared" si="62"/>
        <v>8.3625000000000007</v>
      </c>
      <c r="W240">
        <v>7.5</v>
      </c>
      <c r="X240">
        <f t="shared" si="63"/>
        <v>14.767499999999998</v>
      </c>
      <c r="Y240">
        <f t="shared" si="63"/>
        <v>5.9700000000000006</v>
      </c>
      <c r="Z240">
        <f t="shared" si="64"/>
        <v>8.3625000000000007</v>
      </c>
    </row>
    <row r="241" spans="1:29" x14ac:dyDescent="0.2">
      <c r="D241">
        <v>234774</v>
      </c>
      <c r="E241">
        <v>20</v>
      </c>
      <c r="F241" s="3">
        <v>0.94454212809917348</v>
      </c>
      <c r="G241" s="6"/>
      <c r="M241" s="3">
        <v>1.0815000000000001</v>
      </c>
      <c r="N241" s="3">
        <v>1.982</v>
      </c>
      <c r="O241" s="3">
        <v>0.78049999999999997</v>
      </c>
      <c r="P241">
        <v>10</v>
      </c>
      <c r="Q241">
        <f t="shared" si="61"/>
        <v>19.82</v>
      </c>
      <c r="R241">
        <f t="shared" si="61"/>
        <v>7.8049999999999997</v>
      </c>
      <c r="S241">
        <f t="shared" si="62"/>
        <v>10.815000000000001</v>
      </c>
      <c r="W241">
        <v>10</v>
      </c>
      <c r="X241">
        <f t="shared" si="63"/>
        <v>19.82</v>
      </c>
      <c r="Y241">
        <f t="shared" si="63"/>
        <v>7.8049999999999997</v>
      </c>
      <c r="Z241">
        <f t="shared" si="64"/>
        <v>10.815000000000001</v>
      </c>
    </row>
    <row r="242" spans="1:29" x14ac:dyDescent="0.2">
      <c r="D242">
        <v>234775</v>
      </c>
      <c r="E242">
        <v>30</v>
      </c>
      <c r="F242" s="3">
        <v>0.56902933884297524</v>
      </c>
      <c r="M242" s="3">
        <v>1.1585000000000001</v>
      </c>
      <c r="N242" s="3">
        <v>2.0739999999999998</v>
      </c>
      <c r="O242" s="3">
        <v>0.78400000000000003</v>
      </c>
      <c r="P242">
        <v>10</v>
      </c>
      <c r="Q242">
        <f t="shared" si="61"/>
        <v>20.74</v>
      </c>
      <c r="R242">
        <f t="shared" si="61"/>
        <v>7.84</v>
      </c>
      <c r="S242">
        <f t="shared" si="62"/>
        <v>11.585000000000001</v>
      </c>
      <c r="W242">
        <v>10</v>
      </c>
      <c r="X242">
        <f t="shared" si="63"/>
        <v>20.74</v>
      </c>
      <c r="Y242">
        <f t="shared" si="63"/>
        <v>7.84</v>
      </c>
      <c r="Z242">
        <f t="shared" si="64"/>
        <v>11.585000000000001</v>
      </c>
    </row>
    <row r="243" spans="1:29" x14ac:dyDescent="0.2">
      <c r="D243">
        <v>234776</v>
      </c>
      <c r="E243">
        <v>40</v>
      </c>
      <c r="F243" s="3">
        <v>0.23250661157024799</v>
      </c>
      <c r="G243" s="6"/>
      <c r="L243" s="6">
        <v>298.5</v>
      </c>
      <c r="M243" s="3">
        <v>1.7290000000000001</v>
      </c>
      <c r="N243" s="3">
        <v>2.5594999999999999</v>
      </c>
      <c r="O243" s="3">
        <v>0.85949999999999993</v>
      </c>
      <c r="P243">
        <v>10</v>
      </c>
      <c r="Q243">
        <f t="shared" si="61"/>
        <v>25.594999999999999</v>
      </c>
      <c r="R243">
        <f t="shared" si="61"/>
        <v>8.5949999999999989</v>
      </c>
      <c r="S243">
        <f t="shared" si="62"/>
        <v>17.29</v>
      </c>
      <c r="W243">
        <v>10</v>
      </c>
      <c r="X243">
        <f t="shared" si="63"/>
        <v>25.594999999999999</v>
      </c>
      <c r="Y243">
        <f t="shared" si="63"/>
        <v>8.5949999999999989</v>
      </c>
      <c r="Z243">
        <f t="shared" si="64"/>
        <v>17.29</v>
      </c>
    </row>
    <row r="244" spans="1:29" x14ac:dyDescent="0.2">
      <c r="D244">
        <v>234777</v>
      </c>
      <c r="E244">
        <v>50</v>
      </c>
      <c r="F244" s="3">
        <v>9.5669256198347125E-2</v>
      </c>
      <c r="M244" s="3">
        <v>4.9610000000000003</v>
      </c>
      <c r="N244" s="3">
        <v>4.7714999999999996</v>
      </c>
      <c r="O244" s="3">
        <v>1.2825</v>
      </c>
      <c r="P244">
        <v>17.5</v>
      </c>
      <c r="Q244">
        <f t="shared" si="61"/>
        <v>83.501249999999999</v>
      </c>
      <c r="R244">
        <f t="shared" si="61"/>
        <v>22.443749999999998</v>
      </c>
      <c r="S244">
        <f t="shared" si="62"/>
        <v>86.81750000000001</v>
      </c>
      <c r="W244">
        <v>5</v>
      </c>
      <c r="X244">
        <f t="shared" si="63"/>
        <v>23.857499999999998</v>
      </c>
      <c r="Y244">
        <f t="shared" si="63"/>
        <v>6.4124999999999996</v>
      </c>
      <c r="Z244">
        <f t="shared" si="64"/>
        <v>24.805</v>
      </c>
    </row>
    <row r="245" spans="1:29" x14ac:dyDescent="0.2">
      <c r="D245">
        <v>234778</v>
      </c>
      <c r="E245">
        <v>75</v>
      </c>
      <c r="F245" s="3">
        <v>3.3661404958677671E-2</v>
      </c>
      <c r="M245" s="3">
        <v>8.3170000000000002</v>
      </c>
      <c r="N245" s="3">
        <v>8.974499999999999</v>
      </c>
      <c r="O245" s="3">
        <v>1.4355</v>
      </c>
      <c r="P245">
        <v>25</v>
      </c>
      <c r="Q245">
        <f t="shared" si="61"/>
        <v>224.36249999999998</v>
      </c>
      <c r="R245">
        <f t="shared" si="61"/>
        <v>35.887500000000003</v>
      </c>
      <c r="S245">
        <f t="shared" si="62"/>
        <v>207.92500000000001</v>
      </c>
    </row>
    <row r="246" spans="1:29" x14ac:dyDescent="0.2">
      <c r="D246">
        <v>234779</v>
      </c>
      <c r="E246">
        <v>100</v>
      </c>
      <c r="F246" s="3">
        <v>2.7232314049586773E-2</v>
      </c>
      <c r="M246" s="3">
        <v>8.6630000000000003</v>
      </c>
      <c r="N246" s="3">
        <v>9.7225000000000001</v>
      </c>
      <c r="O246" s="3">
        <v>1.4384999999999999</v>
      </c>
      <c r="P246">
        <v>32.5</v>
      </c>
      <c r="Q246">
        <f t="shared" si="61"/>
        <v>315.98124999999999</v>
      </c>
      <c r="R246">
        <f t="shared" si="61"/>
        <v>46.751249999999999</v>
      </c>
      <c r="S246">
        <f t="shared" si="62"/>
        <v>281.54750000000001</v>
      </c>
    </row>
    <row r="247" spans="1:29" x14ac:dyDescent="0.2">
      <c r="D247">
        <v>234780</v>
      </c>
      <c r="E247">
        <v>140</v>
      </c>
      <c r="F247" s="3">
        <v>2.26935950413223E-2</v>
      </c>
      <c r="L247" s="6">
        <v>280.5</v>
      </c>
      <c r="M247" s="3">
        <v>9.6180000000000003</v>
      </c>
      <c r="N247" s="3">
        <v>11.266999999999999</v>
      </c>
      <c r="O247" s="3">
        <v>1.4645000000000001</v>
      </c>
      <c r="P247">
        <v>20</v>
      </c>
      <c r="Q247">
        <f t="shared" si="61"/>
        <v>225.33999999999997</v>
      </c>
      <c r="R247">
        <f t="shared" si="61"/>
        <v>29.290000000000003</v>
      </c>
      <c r="S247">
        <f t="shared" si="62"/>
        <v>192.36</v>
      </c>
    </row>
    <row r="248" spans="1:29" x14ac:dyDescent="0.2">
      <c r="A248" s="1">
        <v>37233</v>
      </c>
      <c r="B248" s="2">
        <v>0.47361111111111115</v>
      </c>
      <c r="C248" s="2" t="s">
        <v>40</v>
      </c>
      <c r="D248">
        <v>188533</v>
      </c>
      <c r="E248">
        <v>1</v>
      </c>
      <c r="F248" s="3">
        <v>0.62375423553719012</v>
      </c>
      <c r="G248" s="3">
        <v>35.190809431818188</v>
      </c>
      <c r="H248" s="5">
        <v>24.170665653409092</v>
      </c>
      <c r="I248" s="3">
        <v>29.614531952479346</v>
      </c>
      <c r="J248" s="5">
        <v>14.581283731921486</v>
      </c>
      <c r="K248">
        <v>342</v>
      </c>
      <c r="L248" s="6">
        <v>301.5</v>
      </c>
      <c r="M248" s="3">
        <v>1.6070000000000002</v>
      </c>
      <c r="N248" s="3">
        <v>2.6395</v>
      </c>
      <c r="O248" s="3">
        <v>0.96150000000000002</v>
      </c>
      <c r="P248">
        <v>3</v>
      </c>
      <c r="Q248">
        <f t="shared" si="61"/>
        <v>7.9184999999999999</v>
      </c>
      <c r="R248">
        <f t="shared" si="61"/>
        <v>2.8845000000000001</v>
      </c>
      <c r="S248">
        <f t="shared" si="62"/>
        <v>4.8210000000000006</v>
      </c>
      <c r="T248" s="6">
        <f>SUM(Q248:Q257)</f>
        <v>1010.38525</v>
      </c>
      <c r="U248" s="6">
        <f>SUM(R248:R257)</f>
        <v>170.65025000000003</v>
      </c>
      <c r="V248" s="6">
        <f>SUM(S248:S257)</f>
        <v>868.28449999999987</v>
      </c>
      <c r="W248">
        <v>3</v>
      </c>
      <c r="X248">
        <f t="shared" ref="X248:Y254" si="65">($W248*N248)</f>
        <v>7.9184999999999999</v>
      </c>
      <c r="Y248">
        <f t="shared" si="65"/>
        <v>2.8845000000000001</v>
      </c>
      <c r="Z248">
        <f t="shared" ref="Z248:Z254" si="66">($W248*M248)</f>
        <v>4.8210000000000006</v>
      </c>
      <c r="AA248" s="6">
        <f>SUM(X248:X254)</f>
        <v>164.14275000000001</v>
      </c>
      <c r="AB248" s="6">
        <f>SUM(Y248:Y254)</f>
        <v>48.926500000000004</v>
      </c>
      <c r="AC248" s="6">
        <f>SUM(Z248:Z254)</f>
        <v>117.3995</v>
      </c>
    </row>
    <row r="249" spans="1:29" x14ac:dyDescent="0.2">
      <c r="D249">
        <v>188532</v>
      </c>
      <c r="E249">
        <v>5</v>
      </c>
      <c r="F249" s="3">
        <v>0.6059326859504135</v>
      </c>
      <c r="G249" s="3"/>
      <c r="M249" s="3">
        <v>1.6154999999999999</v>
      </c>
      <c r="N249" s="3">
        <v>2.7214999999999998</v>
      </c>
      <c r="O249" s="3">
        <v>1.196</v>
      </c>
      <c r="P249">
        <v>4.5</v>
      </c>
      <c r="Q249">
        <f t="shared" si="61"/>
        <v>12.246749999999999</v>
      </c>
      <c r="R249">
        <f t="shared" si="61"/>
        <v>5.3819999999999997</v>
      </c>
      <c r="S249">
        <f t="shared" si="62"/>
        <v>7.2697500000000002</v>
      </c>
      <c r="W249">
        <v>4.5</v>
      </c>
      <c r="X249">
        <f t="shared" si="65"/>
        <v>12.246749999999999</v>
      </c>
      <c r="Y249">
        <f t="shared" si="65"/>
        <v>5.3819999999999997</v>
      </c>
      <c r="Z249">
        <f t="shared" si="66"/>
        <v>7.2697500000000002</v>
      </c>
    </row>
    <row r="250" spans="1:29" x14ac:dyDescent="0.2">
      <c r="D250">
        <v>188531</v>
      </c>
      <c r="E250">
        <v>10</v>
      </c>
      <c r="F250" s="3">
        <v>0.6593973347107438</v>
      </c>
      <c r="M250" s="3">
        <v>1.6145</v>
      </c>
      <c r="N250" s="3">
        <v>2.5720000000000001</v>
      </c>
      <c r="O250" s="3">
        <v>0.85799999999999998</v>
      </c>
      <c r="P250">
        <v>7.5</v>
      </c>
      <c r="Q250">
        <f t="shared" si="61"/>
        <v>19.29</v>
      </c>
      <c r="R250">
        <f t="shared" si="61"/>
        <v>6.4349999999999996</v>
      </c>
      <c r="S250">
        <f t="shared" si="62"/>
        <v>12.108750000000001</v>
      </c>
      <c r="W250">
        <v>7.5</v>
      </c>
      <c r="X250">
        <f t="shared" si="65"/>
        <v>19.29</v>
      </c>
      <c r="Y250">
        <f t="shared" si="65"/>
        <v>6.4349999999999996</v>
      </c>
      <c r="Z250">
        <f t="shared" si="66"/>
        <v>12.108750000000001</v>
      </c>
    </row>
    <row r="251" spans="1:29" x14ac:dyDescent="0.2">
      <c r="D251">
        <v>188530</v>
      </c>
      <c r="E251">
        <v>20</v>
      </c>
      <c r="F251" s="3">
        <v>0.64157578512396696</v>
      </c>
      <c r="G251" s="3"/>
      <c r="M251" s="3">
        <v>1.6225000000000001</v>
      </c>
      <c r="N251" s="3">
        <v>2.5905</v>
      </c>
      <c r="O251" s="3">
        <v>0.87349999999999994</v>
      </c>
      <c r="P251">
        <v>10</v>
      </c>
      <c r="Q251">
        <f t="shared" si="61"/>
        <v>25.905000000000001</v>
      </c>
      <c r="R251">
        <f t="shared" si="61"/>
        <v>8.7349999999999994</v>
      </c>
      <c r="S251">
        <f t="shared" si="62"/>
        <v>16.225000000000001</v>
      </c>
      <c r="W251">
        <v>10</v>
      </c>
      <c r="X251">
        <f t="shared" si="65"/>
        <v>25.905000000000001</v>
      </c>
      <c r="Y251">
        <f t="shared" si="65"/>
        <v>8.7349999999999994</v>
      </c>
      <c r="Z251">
        <f t="shared" si="66"/>
        <v>16.225000000000001</v>
      </c>
    </row>
    <row r="252" spans="1:29" x14ac:dyDescent="0.2">
      <c r="D252">
        <v>188529</v>
      </c>
      <c r="E252">
        <v>30</v>
      </c>
      <c r="F252" s="3">
        <v>0.64157578512396696</v>
      </c>
      <c r="M252" s="3">
        <v>1.639</v>
      </c>
      <c r="N252" s="3">
        <v>2.609</v>
      </c>
      <c r="O252" s="3">
        <v>0.88450000000000006</v>
      </c>
      <c r="P252">
        <v>10</v>
      </c>
      <c r="Q252">
        <f t="shared" si="61"/>
        <v>26.09</v>
      </c>
      <c r="R252">
        <f t="shared" si="61"/>
        <v>8.8450000000000006</v>
      </c>
      <c r="S252">
        <f t="shared" si="62"/>
        <v>16.39</v>
      </c>
      <c r="W252">
        <v>10</v>
      </c>
      <c r="X252">
        <f t="shared" si="65"/>
        <v>26.09</v>
      </c>
      <c r="Y252">
        <f t="shared" si="65"/>
        <v>8.8450000000000006</v>
      </c>
      <c r="Z252">
        <f t="shared" si="66"/>
        <v>16.39</v>
      </c>
    </row>
    <row r="253" spans="1:29" x14ac:dyDescent="0.2">
      <c r="D253">
        <v>188528</v>
      </c>
      <c r="E253">
        <v>40</v>
      </c>
      <c r="F253" s="3">
        <v>0.64157578512396696</v>
      </c>
      <c r="L253" s="6">
        <v>303.24</v>
      </c>
      <c r="M253" s="3">
        <v>3.669</v>
      </c>
      <c r="N253" s="3">
        <v>4.9135</v>
      </c>
      <c r="O253" s="3">
        <v>1.0895000000000001</v>
      </c>
      <c r="P253">
        <v>10</v>
      </c>
      <c r="Q253">
        <f t="shared" si="61"/>
        <v>49.134999999999998</v>
      </c>
      <c r="R253">
        <f t="shared" si="61"/>
        <v>10.895000000000001</v>
      </c>
      <c r="S253">
        <f t="shared" si="62"/>
        <v>36.69</v>
      </c>
      <c r="W253">
        <v>10</v>
      </c>
      <c r="X253">
        <f t="shared" si="65"/>
        <v>49.134999999999998</v>
      </c>
      <c r="Y253">
        <f t="shared" si="65"/>
        <v>10.895000000000001</v>
      </c>
      <c r="Z253">
        <f t="shared" si="66"/>
        <v>36.69</v>
      </c>
    </row>
    <row r="254" spans="1:29" x14ac:dyDescent="0.2">
      <c r="D254">
        <v>188527</v>
      </c>
      <c r="E254">
        <v>50</v>
      </c>
      <c r="F254" s="3">
        <v>0.16476371900826448</v>
      </c>
      <c r="M254" s="3">
        <v>4.7789999999999999</v>
      </c>
      <c r="N254" s="3">
        <v>4.7115</v>
      </c>
      <c r="O254" s="3">
        <v>1.1499999999999999</v>
      </c>
      <c r="P254">
        <v>17.5</v>
      </c>
      <c r="Q254">
        <f t="shared" si="61"/>
        <v>82.451250000000002</v>
      </c>
      <c r="R254">
        <f t="shared" si="61"/>
        <v>20.125</v>
      </c>
      <c r="S254">
        <f t="shared" si="62"/>
        <v>83.632499999999993</v>
      </c>
      <c r="W254">
        <v>5</v>
      </c>
      <c r="X254">
        <f t="shared" si="65"/>
        <v>23.557500000000001</v>
      </c>
      <c r="Y254">
        <f t="shared" si="65"/>
        <v>5.75</v>
      </c>
      <c r="Z254">
        <f t="shared" si="66"/>
        <v>23.895</v>
      </c>
    </row>
    <row r="255" spans="1:29" x14ac:dyDescent="0.2">
      <c r="D255">
        <v>188526</v>
      </c>
      <c r="E255">
        <v>75</v>
      </c>
      <c r="F255" s="3">
        <v>9.5669256198347138E-2</v>
      </c>
      <c r="M255" s="3">
        <v>1.6379999999999999</v>
      </c>
      <c r="N255" s="3">
        <v>2.6175000000000002</v>
      </c>
      <c r="O255" s="3">
        <v>0.96799999999999997</v>
      </c>
      <c r="P255">
        <v>25</v>
      </c>
      <c r="Q255">
        <f t="shared" si="61"/>
        <v>65.4375</v>
      </c>
      <c r="R255">
        <f t="shared" si="61"/>
        <v>24.2</v>
      </c>
      <c r="S255">
        <f t="shared" si="62"/>
        <v>40.949999999999996</v>
      </c>
    </row>
    <row r="256" spans="1:29" x14ac:dyDescent="0.2">
      <c r="D256">
        <v>188525</v>
      </c>
      <c r="E256">
        <v>100</v>
      </c>
      <c r="F256" s="3">
        <v>2.4803140495867765E-2</v>
      </c>
      <c r="M256" s="3">
        <v>10.638999999999999</v>
      </c>
      <c r="N256" s="3">
        <v>11.8025</v>
      </c>
      <c r="O256" s="3">
        <v>1.5215000000000001</v>
      </c>
      <c r="P256">
        <v>32.5</v>
      </c>
      <c r="Q256">
        <f t="shared" si="61"/>
        <v>383.58125000000001</v>
      </c>
      <c r="R256">
        <f t="shared" si="61"/>
        <v>49.448750000000004</v>
      </c>
      <c r="S256">
        <f t="shared" si="62"/>
        <v>345.76749999999998</v>
      </c>
    </row>
    <row r="257" spans="4:19" x14ac:dyDescent="0.2">
      <c r="D257">
        <v>188524</v>
      </c>
      <c r="E257">
        <v>140</v>
      </c>
      <c r="F257" s="3">
        <v>1.5944876033057845E-2</v>
      </c>
      <c r="L257" s="6">
        <v>194.9</v>
      </c>
      <c r="M257" s="3">
        <v>15.221499999999999</v>
      </c>
      <c r="N257" s="3">
        <v>16.916499999999999</v>
      </c>
      <c r="O257" s="3">
        <v>1.6850000000000001</v>
      </c>
      <c r="P257">
        <v>20</v>
      </c>
      <c r="Q257">
        <f t="shared" si="61"/>
        <v>338.33</v>
      </c>
      <c r="R257">
        <f t="shared" si="61"/>
        <v>33.700000000000003</v>
      </c>
      <c r="S257">
        <f t="shared" si="62"/>
        <v>304.42999999999995</v>
      </c>
    </row>
    <row r="259" spans="4:19" x14ac:dyDescent="0.2">
      <c r="L259" s="10"/>
    </row>
    <row r="260" spans="4:19" x14ac:dyDescent="0.2">
      <c r="L260" s="10"/>
    </row>
    <row r="261" spans="4:19" x14ac:dyDescent="0.2">
      <c r="L261" s="10"/>
    </row>
    <row r="262" spans="4:19" x14ac:dyDescent="0.2">
      <c r="L262" s="10"/>
    </row>
    <row r="263" spans="4:19" x14ac:dyDescent="0.2">
      <c r="L263" s="10"/>
    </row>
    <row r="264" spans="4:19" x14ac:dyDescent="0.2">
      <c r="L264" s="10"/>
    </row>
    <row r="265" spans="4:19" x14ac:dyDescent="0.2">
      <c r="L265" s="10"/>
    </row>
    <row r="266" spans="4:19" x14ac:dyDescent="0.2">
      <c r="L266" s="10"/>
    </row>
    <row r="267" spans="4:19" x14ac:dyDescent="0.2">
      <c r="L267" s="10"/>
    </row>
    <row r="268" spans="4:19" x14ac:dyDescent="0.2">
      <c r="L268" s="10"/>
    </row>
    <row r="269" spans="4:19" x14ac:dyDescent="0.2">
      <c r="L269" s="10"/>
    </row>
    <row r="270" spans="4:19" x14ac:dyDescent="0.2">
      <c r="L270" s="1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3"/>
  <sheetViews>
    <sheetView workbookViewId="0">
      <selection activeCell="P25" sqref="P25"/>
    </sheetView>
  </sheetViews>
  <sheetFormatPr defaultRowHeight="12.75" x14ac:dyDescent="0.2"/>
  <cols>
    <col min="4" max="4" width="9.7109375" style="17" customWidth="1"/>
    <col min="5" max="6" width="9.7109375" style="2" customWidth="1"/>
    <col min="9" max="9" width="9.140625" style="3"/>
    <col min="10" max="10" width="9.140625" style="4"/>
    <col min="11" max="11" width="9.28515625" style="5" customWidth="1"/>
    <col min="12" max="12" width="9.28515625" style="4" customWidth="1"/>
    <col min="13" max="13" width="9.28515625" style="5" customWidth="1"/>
    <col min="15" max="15" width="9.140625" style="6"/>
    <col min="16" max="18" width="9.140625" style="3"/>
    <col min="23" max="25" width="9.140625" style="6"/>
    <col min="30" max="32" width="9.140625" style="6"/>
  </cols>
  <sheetData>
    <row r="1" spans="1:20" s="6" customFormat="1" x14ac:dyDescent="0.2">
      <c r="A1" s="14" t="s">
        <v>41</v>
      </c>
      <c r="B1" s="14" t="s">
        <v>42</v>
      </c>
      <c r="C1" s="14" t="s">
        <v>43</v>
      </c>
      <c r="D1" s="16" t="s">
        <v>44</v>
      </c>
      <c r="E1" s="6" t="s">
        <v>45</v>
      </c>
      <c r="F1" s="14" t="s">
        <v>24</v>
      </c>
      <c r="G1" s="14" t="s">
        <v>26</v>
      </c>
      <c r="H1" s="15" t="s">
        <v>46</v>
      </c>
      <c r="I1" s="15" t="s">
        <v>47</v>
      </c>
      <c r="J1" s="15" t="s">
        <v>48</v>
      </c>
      <c r="K1" s="15" t="s">
        <v>49</v>
      </c>
      <c r="L1" s="15" t="s">
        <v>50</v>
      </c>
      <c r="M1" s="15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</row>
    <row r="2" spans="1:20" x14ac:dyDescent="0.2">
      <c r="A2">
        <v>213381</v>
      </c>
      <c r="B2">
        <v>44.266300000000001</v>
      </c>
      <c r="C2">
        <v>-63.316699999999997</v>
      </c>
      <c r="E2">
        <v>1</v>
      </c>
      <c r="F2" s="3">
        <v>0.45990000000000003</v>
      </c>
      <c r="G2" s="17"/>
      <c r="H2" s="3">
        <v>5.4235000000000007</v>
      </c>
      <c r="I2" s="3">
        <v>6.1895000000000007</v>
      </c>
      <c r="J2" s="3">
        <v>0.85299999999999998</v>
      </c>
      <c r="K2" s="17"/>
      <c r="L2" s="17"/>
      <c r="M2" s="6">
        <v>321.5</v>
      </c>
      <c r="N2" s="17"/>
      <c r="O2" s="17"/>
      <c r="P2" s="17"/>
      <c r="Q2" s="17"/>
      <c r="R2" s="17"/>
      <c r="S2" s="17"/>
      <c r="T2" s="17"/>
    </row>
    <row r="3" spans="1:20" x14ac:dyDescent="0.2">
      <c r="A3">
        <v>213382</v>
      </c>
      <c r="B3">
        <v>44.266300000000001</v>
      </c>
      <c r="C3">
        <v>-63.316699999999997</v>
      </c>
      <c r="E3">
        <v>5</v>
      </c>
      <c r="F3" s="3">
        <v>0.4032</v>
      </c>
      <c r="G3" s="5"/>
      <c r="H3" s="3">
        <v>5.9450000000000003</v>
      </c>
      <c r="I3" s="3">
        <v>7.0604999999999993</v>
      </c>
      <c r="J3" s="3">
        <v>0.85599999999999998</v>
      </c>
      <c r="M3" s="6"/>
    </row>
    <row r="4" spans="1:20" x14ac:dyDescent="0.2">
      <c r="A4">
        <v>213383</v>
      </c>
      <c r="B4">
        <v>44.266300000000001</v>
      </c>
      <c r="C4">
        <v>-63.316699999999997</v>
      </c>
      <c r="E4">
        <v>10</v>
      </c>
      <c r="F4" s="3">
        <v>0.44730000000000003</v>
      </c>
      <c r="G4" s="5"/>
      <c r="H4" s="3">
        <v>5.9220000000000006</v>
      </c>
      <c r="I4" s="3">
        <v>7.0750000000000002</v>
      </c>
      <c r="J4" s="3">
        <v>0.84650000000000003</v>
      </c>
      <c r="M4" s="6"/>
    </row>
    <row r="5" spans="1:20" x14ac:dyDescent="0.2">
      <c r="A5">
        <v>213384</v>
      </c>
      <c r="B5">
        <v>44.266300000000001</v>
      </c>
      <c r="C5">
        <v>-63.316699999999997</v>
      </c>
      <c r="E5">
        <v>20</v>
      </c>
      <c r="F5" s="3">
        <v>0.2898</v>
      </c>
      <c r="G5" s="5"/>
      <c r="H5" s="3">
        <v>5.7595000000000001</v>
      </c>
      <c r="I5" s="3">
        <v>6.7635000000000005</v>
      </c>
      <c r="J5" s="3">
        <v>0.94300000000000006</v>
      </c>
      <c r="M5" s="6"/>
    </row>
    <row r="6" spans="1:20" x14ac:dyDescent="0.2">
      <c r="A6">
        <v>213385</v>
      </c>
      <c r="B6">
        <v>44.266300000000001</v>
      </c>
      <c r="C6">
        <v>-63.316699999999997</v>
      </c>
      <c r="E6">
        <v>30</v>
      </c>
      <c r="F6" s="3">
        <v>0.22050000000000003</v>
      </c>
      <c r="G6" s="5"/>
      <c r="H6" s="3">
        <v>6.2750000000000004</v>
      </c>
      <c r="I6" s="3">
        <v>7.2169999999999996</v>
      </c>
      <c r="J6" s="3">
        <v>0.95399999999999996</v>
      </c>
      <c r="M6" s="6"/>
    </row>
    <row r="7" spans="1:20" x14ac:dyDescent="0.2">
      <c r="A7">
        <v>213386</v>
      </c>
      <c r="B7">
        <v>44.266300000000001</v>
      </c>
      <c r="C7">
        <v>-63.316699999999997</v>
      </c>
      <c r="E7">
        <v>40</v>
      </c>
      <c r="F7" s="3">
        <v>0.19529999999999995</v>
      </c>
      <c r="G7" s="5"/>
      <c r="H7" s="3">
        <v>6.1924999999999999</v>
      </c>
      <c r="I7" s="3">
        <v>7.1295000000000002</v>
      </c>
      <c r="J7" s="3">
        <v>0.94450000000000001</v>
      </c>
      <c r="M7" s="6">
        <v>317</v>
      </c>
    </row>
    <row r="8" spans="1:20" x14ac:dyDescent="0.2">
      <c r="A8">
        <v>213387</v>
      </c>
      <c r="B8">
        <v>44.266300000000001</v>
      </c>
      <c r="C8">
        <v>-63.316699999999997</v>
      </c>
      <c r="E8">
        <v>50</v>
      </c>
      <c r="F8" s="3">
        <v>0.189</v>
      </c>
      <c r="G8" s="5"/>
      <c r="H8" s="3">
        <v>6.3410000000000002</v>
      </c>
      <c r="I8" s="3">
        <v>7.2219999999999995</v>
      </c>
      <c r="J8" s="3">
        <v>0.97049999999999992</v>
      </c>
      <c r="M8" s="6"/>
    </row>
    <row r="9" spans="1:20" x14ac:dyDescent="0.2">
      <c r="A9">
        <v>213388</v>
      </c>
      <c r="B9">
        <v>44.266300000000001</v>
      </c>
      <c r="C9">
        <v>-63.316699999999997</v>
      </c>
      <c r="E9">
        <v>75</v>
      </c>
      <c r="F9" s="3">
        <v>0.18269999999999997</v>
      </c>
      <c r="G9" s="5"/>
      <c r="H9" s="3">
        <v>6.7554999999999996</v>
      </c>
      <c r="I9" s="3">
        <v>7.5545</v>
      </c>
      <c r="J9" s="3">
        <v>0.97</v>
      </c>
      <c r="M9" s="6"/>
    </row>
    <row r="10" spans="1:20" x14ac:dyDescent="0.2">
      <c r="A10">
        <v>213389</v>
      </c>
      <c r="B10">
        <v>44.266300000000001</v>
      </c>
      <c r="C10">
        <v>-63.316699999999997</v>
      </c>
      <c r="E10">
        <v>100</v>
      </c>
      <c r="F10" s="3">
        <v>0.111</v>
      </c>
      <c r="G10" s="5"/>
      <c r="H10" s="3">
        <v>6.3819999999999997</v>
      </c>
      <c r="I10" s="3">
        <v>6.5205000000000002</v>
      </c>
      <c r="J10" s="3">
        <v>0.90900000000000003</v>
      </c>
      <c r="M10" s="6"/>
    </row>
    <row r="11" spans="1:20" x14ac:dyDescent="0.2">
      <c r="A11">
        <v>213390</v>
      </c>
      <c r="B11">
        <v>44.266300000000001</v>
      </c>
      <c r="C11">
        <v>-63.316699999999997</v>
      </c>
      <c r="E11">
        <v>140</v>
      </c>
      <c r="F11" s="3">
        <v>0.11</v>
      </c>
      <c r="G11" s="5"/>
      <c r="H11" s="3">
        <v>13.224499999999999</v>
      </c>
      <c r="I11" s="3">
        <v>13.000500000000001</v>
      </c>
      <c r="J11" s="3">
        <v>1.3049999999999999</v>
      </c>
      <c r="M11" s="6">
        <v>227.5</v>
      </c>
    </row>
    <row r="12" spans="1:20" x14ac:dyDescent="0.2">
      <c r="A12">
        <v>234701</v>
      </c>
      <c r="B12">
        <v>44.266300000000001</v>
      </c>
      <c r="C12">
        <v>-63.316699999999997</v>
      </c>
      <c r="E12">
        <v>1</v>
      </c>
      <c r="F12" s="3">
        <v>0.57330000000000014</v>
      </c>
      <c r="G12" s="5"/>
      <c r="H12" s="3">
        <v>5.2824999999999998</v>
      </c>
      <c r="I12" s="3">
        <v>5.7595000000000001</v>
      </c>
      <c r="J12" s="3">
        <v>0.82</v>
      </c>
      <c r="M12" s="6">
        <v>318</v>
      </c>
    </row>
    <row r="13" spans="1:20" x14ac:dyDescent="0.2">
      <c r="A13">
        <v>234702</v>
      </c>
      <c r="B13">
        <v>44.266300000000001</v>
      </c>
      <c r="C13">
        <v>-63.316699999999997</v>
      </c>
      <c r="E13">
        <v>5</v>
      </c>
      <c r="F13" s="3">
        <v>0.52290000000000003</v>
      </c>
      <c r="G13" s="5"/>
      <c r="H13" s="3">
        <v>5.8979999999999997</v>
      </c>
      <c r="I13" s="3">
        <v>7.1764999999999999</v>
      </c>
      <c r="J13" s="3">
        <v>0.96150000000000002</v>
      </c>
      <c r="M13" s="6"/>
    </row>
    <row r="14" spans="1:20" x14ac:dyDescent="0.2">
      <c r="A14">
        <v>234703</v>
      </c>
      <c r="B14">
        <v>44.266300000000001</v>
      </c>
      <c r="C14">
        <v>-63.316699999999997</v>
      </c>
      <c r="E14">
        <v>10</v>
      </c>
      <c r="F14" s="3">
        <v>0.49140000000000006</v>
      </c>
      <c r="G14" s="5"/>
      <c r="H14" s="3">
        <v>5.3179999999999996</v>
      </c>
      <c r="I14" s="3">
        <v>5.7795000000000005</v>
      </c>
      <c r="J14" s="3">
        <v>0.84099999999999997</v>
      </c>
      <c r="M14" s="6"/>
    </row>
    <row r="15" spans="1:20" x14ac:dyDescent="0.2">
      <c r="A15">
        <v>234704</v>
      </c>
      <c r="B15">
        <v>44.266300000000001</v>
      </c>
      <c r="C15">
        <v>-63.316699999999997</v>
      </c>
      <c r="E15">
        <v>20</v>
      </c>
      <c r="F15" s="3">
        <v>0.4788</v>
      </c>
      <c r="G15" s="5"/>
      <c r="H15" s="3">
        <v>4.9344999999999999</v>
      </c>
      <c r="I15" s="3">
        <v>4.8029999999999999</v>
      </c>
      <c r="J15" s="3">
        <v>0.77949999999999997</v>
      </c>
      <c r="M15" s="6"/>
    </row>
    <row r="16" spans="1:20" x14ac:dyDescent="0.2">
      <c r="A16">
        <v>234705</v>
      </c>
      <c r="B16">
        <v>44.266300000000001</v>
      </c>
      <c r="C16">
        <v>-63.316699999999997</v>
      </c>
      <c r="E16">
        <v>30</v>
      </c>
      <c r="F16" s="3">
        <v>0.22049999999999997</v>
      </c>
      <c r="G16" s="5"/>
      <c r="H16" s="3">
        <v>5.7690000000000001</v>
      </c>
      <c r="I16" s="3">
        <v>5.6434999999999995</v>
      </c>
      <c r="J16" s="3">
        <v>0.92600000000000005</v>
      </c>
      <c r="M16" s="6"/>
    </row>
    <row r="17" spans="1:13" x14ac:dyDescent="0.2">
      <c r="A17">
        <v>234706</v>
      </c>
      <c r="B17">
        <v>44.266300000000001</v>
      </c>
      <c r="C17">
        <v>-63.316699999999997</v>
      </c>
      <c r="E17">
        <v>40</v>
      </c>
      <c r="F17" s="3">
        <v>0.19529999999999997</v>
      </c>
      <c r="G17" s="5"/>
      <c r="H17" s="3">
        <v>5.9604999999999997</v>
      </c>
      <c r="I17" s="3">
        <v>5.7780000000000005</v>
      </c>
      <c r="J17" s="3">
        <v>0.89449999999999996</v>
      </c>
      <c r="M17" s="6">
        <v>307</v>
      </c>
    </row>
    <row r="18" spans="1:13" x14ac:dyDescent="0.2">
      <c r="A18">
        <v>234707</v>
      </c>
      <c r="B18">
        <v>44.266300000000001</v>
      </c>
      <c r="C18">
        <v>-63.316699999999997</v>
      </c>
      <c r="E18">
        <v>50</v>
      </c>
      <c r="F18" s="3">
        <v>0.2016</v>
      </c>
      <c r="G18" s="5"/>
      <c r="H18" s="3">
        <v>5.774</v>
      </c>
      <c r="I18" s="3">
        <v>5.5674999999999999</v>
      </c>
      <c r="J18" s="3">
        <v>0.89849999999999997</v>
      </c>
      <c r="M18" s="6"/>
    </row>
    <row r="19" spans="1:13" x14ac:dyDescent="0.2">
      <c r="A19">
        <v>234708</v>
      </c>
      <c r="B19">
        <v>44.266300000000001</v>
      </c>
      <c r="C19">
        <v>-63.316699999999997</v>
      </c>
      <c r="E19">
        <v>75</v>
      </c>
      <c r="F19" s="3">
        <v>0.18269999999999997</v>
      </c>
      <c r="G19" s="5"/>
      <c r="H19" s="3">
        <v>5.4930000000000003</v>
      </c>
      <c r="I19" s="3">
        <v>5.2670000000000003</v>
      </c>
      <c r="J19" s="3">
        <v>0.84949999999999992</v>
      </c>
      <c r="M19" s="6"/>
    </row>
    <row r="20" spans="1:13" x14ac:dyDescent="0.2">
      <c r="A20">
        <v>234709</v>
      </c>
      <c r="B20">
        <v>44.266300000000001</v>
      </c>
      <c r="C20">
        <v>-63.316699999999997</v>
      </c>
      <c r="E20">
        <v>100</v>
      </c>
      <c r="F20" s="3">
        <v>0.16380000000000003</v>
      </c>
      <c r="G20" s="5"/>
      <c r="H20" s="3">
        <v>6.202</v>
      </c>
      <c r="I20" s="3">
        <v>6.2415000000000003</v>
      </c>
      <c r="J20" s="3">
        <v>0.89549999999999996</v>
      </c>
      <c r="M20" s="6"/>
    </row>
    <row r="21" spans="1:13" x14ac:dyDescent="0.2">
      <c r="A21">
        <v>234710</v>
      </c>
      <c r="B21">
        <v>44.266300000000001</v>
      </c>
      <c r="C21">
        <v>-63.316699999999997</v>
      </c>
      <c r="E21">
        <v>140</v>
      </c>
      <c r="F21" s="3">
        <v>9.8279999999999992E-2</v>
      </c>
      <c r="G21" s="5"/>
      <c r="H21" s="3">
        <v>7.6989999999999998</v>
      </c>
      <c r="I21" s="3">
        <v>7.7690000000000001</v>
      </c>
      <c r="J21" s="3">
        <v>1.0615000000000001</v>
      </c>
      <c r="M21" s="6">
        <v>292</v>
      </c>
    </row>
    <row r="22" spans="1:13" x14ac:dyDescent="0.2">
      <c r="A22">
        <v>235410</v>
      </c>
      <c r="B22">
        <v>44.266300000000001</v>
      </c>
      <c r="C22">
        <v>-63.316699999999997</v>
      </c>
      <c r="E22">
        <v>1</v>
      </c>
      <c r="F22" s="3">
        <v>0.27089999999999997</v>
      </c>
      <c r="G22" s="5"/>
      <c r="H22" s="3">
        <v>6.2189999999999994</v>
      </c>
      <c r="I22" s="3">
        <v>6.7464999999999993</v>
      </c>
      <c r="J22" s="3">
        <v>0.93500000000000005</v>
      </c>
      <c r="M22" s="6">
        <v>235</v>
      </c>
    </row>
    <row r="23" spans="1:13" x14ac:dyDescent="0.2">
      <c r="A23">
        <v>235409</v>
      </c>
      <c r="B23">
        <v>44.266300000000001</v>
      </c>
      <c r="C23">
        <v>-63.316699999999997</v>
      </c>
      <c r="E23">
        <v>5</v>
      </c>
      <c r="F23" s="3">
        <v>0.26460000000000006</v>
      </c>
      <c r="G23" s="5"/>
      <c r="H23" s="3">
        <v>6.3639999999999999</v>
      </c>
      <c r="I23" s="3">
        <v>6.7074999999999996</v>
      </c>
      <c r="J23" s="3">
        <v>0.97150000000000003</v>
      </c>
      <c r="M23" s="6"/>
    </row>
    <row r="24" spans="1:13" x14ac:dyDescent="0.2">
      <c r="A24">
        <v>235408</v>
      </c>
      <c r="B24">
        <v>44.266300000000001</v>
      </c>
      <c r="C24">
        <v>-63.316699999999997</v>
      </c>
      <c r="E24">
        <v>10</v>
      </c>
      <c r="F24" s="3">
        <v>0.28979999999999995</v>
      </c>
      <c r="G24" s="5"/>
      <c r="H24" s="3">
        <v>5.39</v>
      </c>
      <c r="I24" s="3">
        <v>5.7694999999999999</v>
      </c>
      <c r="J24" s="3">
        <v>0.86149999999999993</v>
      </c>
      <c r="M24" s="6"/>
    </row>
    <row r="25" spans="1:13" x14ac:dyDescent="0.2">
      <c r="A25">
        <v>235407</v>
      </c>
      <c r="B25">
        <v>44.266300000000001</v>
      </c>
      <c r="C25">
        <v>-63.316699999999997</v>
      </c>
      <c r="E25">
        <v>20</v>
      </c>
      <c r="F25" s="3">
        <v>0.25829999999999997</v>
      </c>
      <c r="G25" s="5"/>
      <c r="H25" s="3">
        <v>5.4005000000000001</v>
      </c>
      <c r="I25" s="3">
        <v>5.8529999999999998</v>
      </c>
      <c r="J25" s="3">
        <v>0.84850000000000003</v>
      </c>
      <c r="M25" s="6"/>
    </row>
    <row r="26" spans="1:13" x14ac:dyDescent="0.2">
      <c r="A26">
        <v>235406</v>
      </c>
      <c r="B26">
        <v>44.266300000000001</v>
      </c>
      <c r="C26">
        <v>-63.316699999999997</v>
      </c>
      <c r="E26">
        <v>30</v>
      </c>
      <c r="F26" s="3">
        <v>0.25829999999999997</v>
      </c>
      <c r="G26" s="5"/>
      <c r="H26" s="3">
        <v>6.2539999999999996</v>
      </c>
      <c r="I26" s="3">
        <v>6.5169999999999995</v>
      </c>
      <c r="J26" s="3">
        <v>0.91349999999999998</v>
      </c>
      <c r="M26" s="6"/>
    </row>
    <row r="27" spans="1:13" x14ac:dyDescent="0.2">
      <c r="A27">
        <v>235405</v>
      </c>
      <c r="B27">
        <v>44.266300000000001</v>
      </c>
      <c r="C27">
        <v>-63.316699999999997</v>
      </c>
      <c r="E27">
        <v>40</v>
      </c>
      <c r="F27" s="3">
        <v>0.26459999999999995</v>
      </c>
      <c r="G27" s="5"/>
      <c r="H27" s="3">
        <v>5.3264999999999993</v>
      </c>
      <c r="I27" s="3">
        <v>5.6054999999999993</v>
      </c>
      <c r="J27" s="3">
        <v>0.84</v>
      </c>
      <c r="M27" s="6">
        <v>258</v>
      </c>
    </row>
    <row r="28" spans="1:13" x14ac:dyDescent="0.2">
      <c r="A28">
        <v>235404</v>
      </c>
      <c r="B28">
        <v>44.266300000000001</v>
      </c>
      <c r="C28">
        <v>-63.316699999999997</v>
      </c>
      <c r="E28">
        <v>50</v>
      </c>
      <c r="F28" s="3">
        <v>0.29610000000000003</v>
      </c>
      <c r="G28" s="5"/>
      <c r="H28" s="3">
        <v>6.0754999999999999</v>
      </c>
      <c r="I28" s="3">
        <v>6.3290000000000006</v>
      </c>
      <c r="J28" s="3">
        <v>0.88949999999999996</v>
      </c>
      <c r="M28" s="6"/>
    </row>
    <row r="29" spans="1:13" x14ac:dyDescent="0.2">
      <c r="A29">
        <v>235403</v>
      </c>
      <c r="B29">
        <v>44.266300000000001</v>
      </c>
      <c r="C29">
        <v>-63.316699999999997</v>
      </c>
      <c r="E29">
        <v>75</v>
      </c>
      <c r="F29" s="3">
        <v>0.87147000000000008</v>
      </c>
      <c r="G29" s="5"/>
      <c r="H29" s="3">
        <v>5.3075000000000001</v>
      </c>
      <c r="I29" s="3">
        <v>4.8920000000000003</v>
      </c>
      <c r="J29" s="3">
        <v>0.76600000000000001</v>
      </c>
      <c r="M29" s="6"/>
    </row>
    <row r="30" spans="1:13" x14ac:dyDescent="0.2">
      <c r="A30">
        <v>235402</v>
      </c>
      <c r="B30">
        <v>44.266300000000001</v>
      </c>
      <c r="C30">
        <v>-63.316699999999997</v>
      </c>
      <c r="E30">
        <v>100</v>
      </c>
      <c r="F30" s="3">
        <v>0.10530000000000003</v>
      </c>
      <c r="G30" s="5"/>
      <c r="H30" s="3">
        <v>12.24</v>
      </c>
      <c r="I30" s="3">
        <v>12.401</v>
      </c>
      <c r="J30" s="3">
        <v>1.288</v>
      </c>
      <c r="M30" s="6"/>
    </row>
    <row r="31" spans="1:13" x14ac:dyDescent="0.2">
      <c r="A31">
        <v>235401</v>
      </c>
      <c r="B31">
        <v>44.266300000000001</v>
      </c>
      <c r="C31">
        <v>-63.316699999999997</v>
      </c>
      <c r="E31">
        <v>140</v>
      </c>
      <c r="F31" s="3">
        <v>0.11407500000000004</v>
      </c>
      <c r="G31" s="5"/>
      <c r="H31" s="3">
        <v>11.535</v>
      </c>
      <c r="I31" s="3">
        <v>11.008500000000002</v>
      </c>
      <c r="J31" s="3">
        <v>1.1125</v>
      </c>
      <c r="M31" s="6">
        <v>229</v>
      </c>
    </row>
    <row r="32" spans="1:13" x14ac:dyDescent="0.2">
      <c r="A32">
        <v>235111</v>
      </c>
      <c r="B32">
        <v>44.266300000000001</v>
      </c>
      <c r="C32">
        <v>-63.316699999999997</v>
      </c>
      <c r="E32">
        <v>1</v>
      </c>
      <c r="F32" s="3">
        <v>0.32129999999999997</v>
      </c>
      <c r="G32" s="5"/>
      <c r="H32" s="3">
        <v>6.28</v>
      </c>
      <c r="I32" s="3">
        <v>6.8049999999999997</v>
      </c>
      <c r="J32" s="3">
        <v>0.81400000000000006</v>
      </c>
      <c r="M32" s="6">
        <v>330</v>
      </c>
    </row>
    <row r="33" spans="1:13" x14ac:dyDescent="0.2">
      <c r="A33">
        <v>235110</v>
      </c>
      <c r="B33">
        <v>44.266300000000001</v>
      </c>
      <c r="C33">
        <v>-63.316699999999997</v>
      </c>
      <c r="E33">
        <v>5</v>
      </c>
      <c r="F33" s="3">
        <v>0.34020000000000006</v>
      </c>
      <c r="G33" s="5"/>
      <c r="H33" s="3">
        <v>6.2755000000000001</v>
      </c>
      <c r="I33" s="3">
        <v>6.8159999999999998</v>
      </c>
      <c r="J33" s="3">
        <v>0.82799999999999996</v>
      </c>
      <c r="M33" s="6"/>
    </row>
    <row r="34" spans="1:13" x14ac:dyDescent="0.2">
      <c r="A34">
        <v>235109</v>
      </c>
      <c r="B34">
        <v>44.266300000000001</v>
      </c>
      <c r="C34">
        <v>-63.316699999999997</v>
      </c>
      <c r="E34">
        <v>10</v>
      </c>
      <c r="F34" s="3">
        <v>0.3402</v>
      </c>
      <c r="G34" s="5"/>
      <c r="H34" s="3">
        <v>6.2539999999999996</v>
      </c>
      <c r="I34" s="3">
        <v>6.87</v>
      </c>
      <c r="J34" s="3">
        <v>0.92399999999999993</v>
      </c>
      <c r="M34" s="6"/>
    </row>
    <row r="35" spans="1:13" x14ac:dyDescent="0.2">
      <c r="A35">
        <v>235108</v>
      </c>
      <c r="B35">
        <v>44.266300000000001</v>
      </c>
      <c r="C35">
        <v>-63.316699999999997</v>
      </c>
      <c r="E35">
        <v>20</v>
      </c>
      <c r="F35" s="3">
        <v>0.27027000000000001</v>
      </c>
      <c r="G35" s="5"/>
      <c r="H35" s="3">
        <v>6.3419999999999996</v>
      </c>
      <c r="I35" s="3">
        <v>6.8320000000000007</v>
      </c>
      <c r="J35" s="3">
        <v>0.80149999999999999</v>
      </c>
      <c r="M35" s="6"/>
    </row>
    <row r="36" spans="1:13" x14ac:dyDescent="0.2">
      <c r="A36">
        <v>235107</v>
      </c>
      <c r="B36">
        <v>44.266300000000001</v>
      </c>
      <c r="C36">
        <v>-63.316699999999997</v>
      </c>
      <c r="E36">
        <v>30</v>
      </c>
      <c r="F36" s="3">
        <v>0.22288499999999997</v>
      </c>
      <c r="G36" s="5"/>
      <c r="H36" s="3">
        <v>5.7104999999999997</v>
      </c>
      <c r="I36" s="3">
        <v>6.3025000000000002</v>
      </c>
      <c r="J36" s="3">
        <v>0.72550000000000003</v>
      </c>
      <c r="M36" s="6"/>
    </row>
    <row r="37" spans="1:13" x14ac:dyDescent="0.2">
      <c r="A37">
        <v>235106</v>
      </c>
      <c r="B37">
        <v>44.266300000000001</v>
      </c>
      <c r="C37">
        <v>-63.316699999999997</v>
      </c>
      <c r="E37">
        <v>40</v>
      </c>
      <c r="F37" s="3">
        <v>0.22112999999999999</v>
      </c>
      <c r="G37" s="5"/>
      <c r="H37" s="3">
        <v>6.3079999999999998</v>
      </c>
      <c r="I37" s="3">
        <v>6.94</v>
      </c>
      <c r="J37" s="3">
        <v>0.8135</v>
      </c>
      <c r="M37" s="6">
        <v>330.5</v>
      </c>
    </row>
    <row r="38" spans="1:13" x14ac:dyDescent="0.2">
      <c r="A38">
        <v>235105</v>
      </c>
      <c r="B38">
        <v>44.266300000000001</v>
      </c>
      <c r="C38">
        <v>-63.316699999999997</v>
      </c>
      <c r="E38">
        <v>50</v>
      </c>
      <c r="F38" s="3">
        <v>7.3709999999999998E-2</v>
      </c>
      <c r="G38" s="5"/>
      <c r="H38" s="3">
        <v>6.3125</v>
      </c>
      <c r="I38" s="3">
        <v>6.7945000000000002</v>
      </c>
      <c r="J38" s="3">
        <v>0.77700000000000002</v>
      </c>
      <c r="M38" s="6"/>
    </row>
    <row r="39" spans="1:13" x14ac:dyDescent="0.2">
      <c r="A39">
        <v>235104</v>
      </c>
      <c r="B39">
        <v>44.266300000000001</v>
      </c>
      <c r="C39">
        <v>-63.316699999999997</v>
      </c>
      <c r="E39">
        <v>75</v>
      </c>
      <c r="F39" s="3">
        <v>6.4935000000000007E-2</v>
      </c>
      <c r="G39" s="5"/>
      <c r="H39" s="3">
        <v>7.6935000000000002</v>
      </c>
      <c r="I39" s="3">
        <v>7.9889999999999999</v>
      </c>
      <c r="J39" s="3">
        <v>0.83750000000000002</v>
      </c>
      <c r="M39" s="6"/>
    </row>
    <row r="40" spans="1:13" x14ac:dyDescent="0.2">
      <c r="A40">
        <v>235103</v>
      </c>
      <c r="B40">
        <v>44.266300000000001</v>
      </c>
      <c r="C40">
        <v>-63.316699999999997</v>
      </c>
      <c r="E40">
        <v>100</v>
      </c>
      <c r="F40" s="3">
        <v>7.1955000000000005E-2</v>
      </c>
      <c r="G40" s="5"/>
      <c r="H40" s="3">
        <v>8.2200000000000006</v>
      </c>
      <c r="I40" s="3">
        <v>8.7710000000000008</v>
      </c>
      <c r="J40" s="3">
        <v>0.92300000000000004</v>
      </c>
      <c r="M40" s="6"/>
    </row>
    <row r="41" spans="1:13" x14ac:dyDescent="0.2">
      <c r="A41">
        <v>235102</v>
      </c>
      <c r="B41">
        <v>44.266300000000001</v>
      </c>
      <c r="C41">
        <v>-63.316699999999997</v>
      </c>
      <c r="E41">
        <v>140</v>
      </c>
      <c r="F41" s="3">
        <v>7.0200000000000012E-2</v>
      </c>
      <c r="G41" s="5"/>
      <c r="H41" s="3">
        <v>10.073</v>
      </c>
      <c r="I41" s="3">
        <v>10.2685</v>
      </c>
      <c r="J41" s="3">
        <v>0.93199999999999994</v>
      </c>
      <c r="M41" s="6">
        <v>234</v>
      </c>
    </row>
    <row r="42" spans="1:13" x14ac:dyDescent="0.2">
      <c r="A42">
        <v>235300</v>
      </c>
      <c r="B42">
        <v>44.266300000000001</v>
      </c>
      <c r="C42">
        <v>-63.316699999999997</v>
      </c>
      <c r="E42">
        <v>1</v>
      </c>
      <c r="F42" s="3">
        <v>0.40949999999999998</v>
      </c>
      <c r="G42" s="5"/>
      <c r="H42" s="3">
        <v>5.6345000000000001</v>
      </c>
      <c r="I42" s="3">
        <v>5.4405000000000001</v>
      </c>
      <c r="J42" s="3">
        <v>0.85399999999999998</v>
      </c>
      <c r="M42" s="6">
        <v>348.5</v>
      </c>
    </row>
    <row r="43" spans="1:13" x14ac:dyDescent="0.2">
      <c r="A43">
        <v>235299</v>
      </c>
      <c r="B43">
        <v>44.266300000000001</v>
      </c>
      <c r="C43">
        <v>-63.316699999999997</v>
      </c>
      <c r="E43">
        <v>5</v>
      </c>
      <c r="F43" s="3">
        <v>0.4032</v>
      </c>
      <c r="G43" s="5"/>
      <c r="H43" s="3">
        <v>7.0225</v>
      </c>
      <c r="I43" s="3">
        <v>7.1665000000000001</v>
      </c>
      <c r="J43" s="3">
        <v>0.89149999999999996</v>
      </c>
      <c r="M43" s="6"/>
    </row>
    <row r="44" spans="1:13" x14ac:dyDescent="0.2">
      <c r="A44">
        <v>235298</v>
      </c>
      <c r="B44">
        <v>44.266300000000001</v>
      </c>
      <c r="C44">
        <v>-63.316699999999997</v>
      </c>
      <c r="E44">
        <v>10</v>
      </c>
      <c r="F44" s="3">
        <v>0.44100000000000006</v>
      </c>
      <c r="G44" s="5"/>
      <c r="H44" s="3">
        <v>7.1694999999999993</v>
      </c>
      <c r="I44" s="3">
        <v>7.2714999999999996</v>
      </c>
      <c r="J44" s="3">
        <v>0.89549999999999996</v>
      </c>
      <c r="M44" s="6"/>
    </row>
    <row r="45" spans="1:13" x14ac:dyDescent="0.2">
      <c r="A45">
        <v>235297</v>
      </c>
      <c r="B45">
        <v>44.266300000000001</v>
      </c>
      <c r="C45">
        <v>-63.316699999999997</v>
      </c>
      <c r="E45">
        <v>20</v>
      </c>
      <c r="F45" s="3">
        <v>0.44729999999999992</v>
      </c>
      <c r="G45" s="5"/>
      <c r="H45" s="3">
        <v>7.2074999999999996</v>
      </c>
      <c r="I45" s="3">
        <v>7.218</v>
      </c>
      <c r="J45" s="3">
        <v>0.88400000000000001</v>
      </c>
      <c r="M45" s="6"/>
    </row>
    <row r="46" spans="1:13" x14ac:dyDescent="0.2">
      <c r="A46">
        <v>235296</v>
      </c>
      <c r="B46">
        <v>44.266300000000001</v>
      </c>
      <c r="C46">
        <v>-63.316699999999997</v>
      </c>
      <c r="E46">
        <v>30</v>
      </c>
      <c r="F46" s="3">
        <v>0.4788</v>
      </c>
      <c r="G46" s="5"/>
      <c r="H46" s="3">
        <v>7.0834999999999999</v>
      </c>
      <c r="I46" s="3">
        <v>7.1940000000000008</v>
      </c>
      <c r="J46" s="3">
        <v>0.90149999999999997</v>
      </c>
      <c r="M46" s="6"/>
    </row>
    <row r="47" spans="1:13" x14ac:dyDescent="0.2">
      <c r="A47">
        <v>235295</v>
      </c>
      <c r="B47">
        <v>44.266300000000001</v>
      </c>
      <c r="C47">
        <v>-63.316699999999997</v>
      </c>
      <c r="E47">
        <v>40</v>
      </c>
      <c r="F47" s="3">
        <v>0.64412999999999998</v>
      </c>
      <c r="G47" s="5"/>
      <c r="H47" s="3">
        <v>6.9745000000000008</v>
      </c>
      <c r="I47" s="3">
        <v>6.7115</v>
      </c>
      <c r="J47" s="3">
        <v>0.86699999999999999</v>
      </c>
      <c r="M47" s="6">
        <v>326</v>
      </c>
    </row>
    <row r="48" spans="1:13" x14ac:dyDescent="0.2">
      <c r="A48">
        <v>235294</v>
      </c>
      <c r="B48">
        <v>44.266300000000001</v>
      </c>
      <c r="C48">
        <v>-63.316699999999997</v>
      </c>
      <c r="E48">
        <v>50</v>
      </c>
      <c r="F48" s="3">
        <v>1.66716</v>
      </c>
      <c r="G48" s="5"/>
      <c r="H48" s="3">
        <v>5.9550000000000001</v>
      </c>
      <c r="I48" s="3">
        <v>4.5685000000000002</v>
      </c>
      <c r="J48" s="3">
        <v>0.82299999999999995</v>
      </c>
      <c r="M48" s="6"/>
    </row>
    <row r="49" spans="1:13" x14ac:dyDescent="0.2">
      <c r="A49">
        <v>235293</v>
      </c>
      <c r="B49">
        <v>44.266300000000001</v>
      </c>
      <c r="C49">
        <v>-63.316699999999997</v>
      </c>
      <c r="E49">
        <v>75</v>
      </c>
      <c r="F49" s="3">
        <v>1.269315</v>
      </c>
      <c r="G49" s="5"/>
      <c r="H49" s="3">
        <v>5.6520000000000001</v>
      </c>
      <c r="I49" s="3">
        <v>2.1515</v>
      </c>
      <c r="J49" s="3">
        <v>0.78350000000000009</v>
      </c>
      <c r="M49" s="6"/>
    </row>
    <row r="50" spans="1:13" x14ac:dyDescent="0.2">
      <c r="A50">
        <v>235292</v>
      </c>
      <c r="B50">
        <v>44.266300000000001</v>
      </c>
      <c r="C50">
        <v>-63.316699999999997</v>
      </c>
      <c r="E50">
        <v>100</v>
      </c>
      <c r="F50" s="3">
        <v>1.4208750000000001</v>
      </c>
      <c r="G50" s="5"/>
      <c r="H50" s="3">
        <v>5.8525</v>
      </c>
      <c r="I50" s="3">
        <v>2.1375000000000002</v>
      </c>
      <c r="J50" s="3">
        <v>0.76700000000000002</v>
      </c>
      <c r="M50" s="6"/>
    </row>
    <row r="51" spans="1:13" x14ac:dyDescent="0.2">
      <c r="A51">
        <v>235291</v>
      </c>
      <c r="B51">
        <v>44.266300000000001</v>
      </c>
      <c r="C51">
        <v>-63.316699999999997</v>
      </c>
      <c r="E51">
        <v>140</v>
      </c>
      <c r="F51" s="3">
        <v>0.2394</v>
      </c>
      <c r="G51" s="5"/>
      <c r="H51" s="3">
        <v>14.554500000000001</v>
      </c>
      <c r="I51" s="3">
        <v>11.012499999999999</v>
      </c>
      <c r="J51" s="3">
        <v>1.1294999999999999</v>
      </c>
      <c r="M51" s="6">
        <v>190</v>
      </c>
    </row>
    <row r="52" spans="1:13" x14ac:dyDescent="0.2">
      <c r="A52">
        <v>234711</v>
      </c>
      <c r="B52">
        <v>44.266300000000001</v>
      </c>
      <c r="C52">
        <v>-63.316699999999997</v>
      </c>
      <c r="E52">
        <v>1</v>
      </c>
      <c r="F52" s="3">
        <v>0.814635</v>
      </c>
      <c r="G52" s="5"/>
      <c r="H52" s="3">
        <v>5.3224999999999998</v>
      </c>
      <c r="I52" s="3">
        <v>6.7095000000000002</v>
      </c>
      <c r="J52" s="3">
        <v>0.998</v>
      </c>
      <c r="M52" s="6">
        <v>367</v>
      </c>
    </row>
    <row r="53" spans="1:13" x14ac:dyDescent="0.2">
      <c r="A53">
        <v>234712</v>
      </c>
      <c r="B53">
        <v>44.266300000000001</v>
      </c>
      <c r="C53">
        <v>-63.316699999999997</v>
      </c>
      <c r="E53">
        <v>5</v>
      </c>
      <c r="F53" s="3">
        <v>0.77674500000000002</v>
      </c>
      <c r="G53" s="5"/>
      <c r="H53" s="3">
        <v>5.0599999999999996</v>
      </c>
      <c r="I53" s="3">
        <v>6.1669999999999998</v>
      </c>
      <c r="J53" s="3">
        <v>0.93199999999999994</v>
      </c>
      <c r="M53" s="6"/>
    </row>
    <row r="54" spans="1:13" x14ac:dyDescent="0.2">
      <c r="A54">
        <v>234713</v>
      </c>
      <c r="B54">
        <v>44.266300000000001</v>
      </c>
      <c r="C54">
        <v>-63.316699999999997</v>
      </c>
      <c r="E54">
        <v>10</v>
      </c>
      <c r="F54" s="3">
        <v>0.79569000000000001</v>
      </c>
      <c r="G54" s="5"/>
      <c r="H54" s="3">
        <v>5.4645000000000001</v>
      </c>
      <c r="I54" s="3">
        <v>6.6295000000000002</v>
      </c>
      <c r="J54" s="3">
        <v>0.97150000000000003</v>
      </c>
      <c r="M54" s="6"/>
    </row>
    <row r="55" spans="1:13" x14ac:dyDescent="0.2">
      <c r="A55">
        <v>234714</v>
      </c>
      <c r="B55">
        <v>44.266300000000001</v>
      </c>
      <c r="C55">
        <v>-63.316699999999997</v>
      </c>
      <c r="E55">
        <v>20</v>
      </c>
      <c r="F55" s="3">
        <v>0.40949999999999998</v>
      </c>
      <c r="G55" s="5"/>
      <c r="H55" s="3">
        <v>6.3224999999999998</v>
      </c>
      <c r="I55" s="3">
        <v>6.6195000000000004</v>
      </c>
      <c r="J55" s="3">
        <v>1.0035000000000001</v>
      </c>
      <c r="M55" s="6"/>
    </row>
    <row r="56" spans="1:13" x14ac:dyDescent="0.2">
      <c r="A56">
        <v>234715</v>
      </c>
      <c r="B56">
        <v>44.266300000000001</v>
      </c>
      <c r="C56">
        <v>-63.316699999999997</v>
      </c>
      <c r="E56">
        <v>30</v>
      </c>
      <c r="F56" s="3">
        <v>0.42209999999999998</v>
      </c>
      <c r="G56" s="5"/>
      <c r="H56" s="3">
        <v>6.4890000000000008</v>
      </c>
      <c r="I56" s="3">
        <v>6.6555</v>
      </c>
      <c r="J56" s="3">
        <v>0.98199999999999998</v>
      </c>
      <c r="M56" s="6"/>
    </row>
    <row r="57" spans="1:13" x14ac:dyDescent="0.2">
      <c r="A57">
        <v>234716</v>
      </c>
      <c r="B57">
        <v>44.266300000000001</v>
      </c>
      <c r="C57">
        <v>-63.316699999999997</v>
      </c>
      <c r="E57">
        <v>40</v>
      </c>
      <c r="F57" s="3">
        <v>0.4914</v>
      </c>
      <c r="G57" s="5"/>
      <c r="H57" s="3">
        <v>6.8729999999999993</v>
      </c>
      <c r="I57" s="3">
        <v>6.8890000000000002</v>
      </c>
      <c r="J57" s="3">
        <v>0.99</v>
      </c>
      <c r="M57" s="6">
        <v>341</v>
      </c>
    </row>
    <row r="58" spans="1:13" x14ac:dyDescent="0.2">
      <c r="A58">
        <v>234717</v>
      </c>
      <c r="B58">
        <v>44.266300000000001</v>
      </c>
      <c r="C58">
        <v>-63.316699999999997</v>
      </c>
      <c r="E58">
        <v>50</v>
      </c>
      <c r="F58" s="3">
        <v>0.56700000000000006</v>
      </c>
      <c r="G58" s="5"/>
      <c r="H58" s="3">
        <v>6.2210000000000001</v>
      </c>
      <c r="I58" s="3">
        <v>6.3629999999999995</v>
      </c>
      <c r="J58" s="3">
        <v>0.95950000000000002</v>
      </c>
      <c r="M58" s="6"/>
    </row>
    <row r="59" spans="1:13" x14ac:dyDescent="0.2">
      <c r="A59">
        <v>234718</v>
      </c>
      <c r="B59">
        <v>44.266300000000001</v>
      </c>
      <c r="C59">
        <v>-63.316699999999997</v>
      </c>
      <c r="E59">
        <v>75</v>
      </c>
      <c r="F59" s="3">
        <v>0.63</v>
      </c>
      <c r="G59" s="5"/>
      <c r="H59" s="3">
        <v>6.5314999999999994</v>
      </c>
      <c r="I59" s="3">
        <v>5.7309999999999999</v>
      </c>
      <c r="J59" s="3">
        <v>0.97649999999999992</v>
      </c>
      <c r="M59" s="6"/>
    </row>
    <row r="60" spans="1:13" x14ac:dyDescent="0.2">
      <c r="A60">
        <v>234719</v>
      </c>
      <c r="B60">
        <v>44.266300000000001</v>
      </c>
      <c r="C60">
        <v>-63.316699999999997</v>
      </c>
      <c r="E60">
        <v>100</v>
      </c>
      <c r="F60" s="3">
        <v>1.0609199999999999</v>
      </c>
      <c r="G60" s="5"/>
      <c r="H60" s="3">
        <v>3.044</v>
      </c>
      <c r="I60" s="3">
        <v>0.58350000000000002</v>
      </c>
      <c r="J60" s="3">
        <v>0.84850000000000003</v>
      </c>
      <c r="M60" s="6"/>
    </row>
    <row r="61" spans="1:13" x14ac:dyDescent="0.2">
      <c r="A61">
        <v>234720</v>
      </c>
      <c r="B61">
        <v>44.266300000000001</v>
      </c>
      <c r="C61">
        <v>-63.316699999999997</v>
      </c>
      <c r="E61">
        <v>140</v>
      </c>
      <c r="F61" s="3">
        <v>0.13162499999999999</v>
      </c>
      <c r="G61" s="5"/>
      <c r="H61" s="3">
        <v>15.160499999999999</v>
      </c>
      <c r="I61" s="3">
        <v>11.882</v>
      </c>
      <c r="J61" s="3">
        <v>1.369</v>
      </c>
      <c r="M61" s="6">
        <v>188</v>
      </c>
    </row>
    <row r="62" spans="1:13" x14ac:dyDescent="0.2">
      <c r="A62">
        <v>234721</v>
      </c>
      <c r="B62">
        <v>44.266300000000001</v>
      </c>
      <c r="C62">
        <v>-63.316699999999997</v>
      </c>
      <c r="E62">
        <v>1</v>
      </c>
      <c r="F62" s="3">
        <v>2.9364749999999997</v>
      </c>
      <c r="G62" s="5"/>
      <c r="H62" s="3">
        <v>2.7050000000000001</v>
      </c>
      <c r="I62" s="3">
        <v>2.2029999999999998</v>
      </c>
      <c r="J62" s="3">
        <v>0.85299999999999998</v>
      </c>
      <c r="M62" s="6">
        <v>358.5</v>
      </c>
    </row>
    <row r="63" spans="1:13" x14ac:dyDescent="0.2">
      <c r="A63">
        <v>234722</v>
      </c>
      <c r="B63">
        <v>44.266300000000001</v>
      </c>
      <c r="C63">
        <v>-63.316699999999997</v>
      </c>
      <c r="E63">
        <v>5</v>
      </c>
      <c r="F63" s="3">
        <v>3.3566400000000005</v>
      </c>
      <c r="G63" s="5"/>
      <c r="H63" s="3">
        <v>2.7344999999999997</v>
      </c>
      <c r="I63" s="3">
        <v>2.528</v>
      </c>
      <c r="J63" s="3">
        <v>0.85</v>
      </c>
      <c r="M63" s="6"/>
    </row>
    <row r="64" spans="1:13" x14ac:dyDescent="0.2">
      <c r="A64">
        <v>234723</v>
      </c>
      <c r="B64">
        <v>44.266300000000001</v>
      </c>
      <c r="C64">
        <v>-63.316699999999997</v>
      </c>
      <c r="E64">
        <v>10</v>
      </c>
      <c r="F64" s="3">
        <v>3.4165800000000006</v>
      </c>
      <c r="G64" s="5"/>
      <c r="H64" s="3">
        <v>2.8855</v>
      </c>
      <c r="I64" s="3">
        <v>2.3689999999999998</v>
      </c>
      <c r="J64" s="3">
        <v>0.78200000000000003</v>
      </c>
      <c r="M64" s="6"/>
    </row>
    <row r="65" spans="1:13" x14ac:dyDescent="0.2">
      <c r="A65">
        <v>234724</v>
      </c>
      <c r="B65">
        <v>44.266300000000001</v>
      </c>
      <c r="C65">
        <v>-63.316699999999997</v>
      </c>
      <c r="E65">
        <v>20</v>
      </c>
      <c r="F65" s="3">
        <v>3.7162800000000002</v>
      </c>
      <c r="G65" s="5"/>
      <c r="H65" s="3">
        <v>3.036</v>
      </c>
      <c r="I65" s="3">
        <v>2.3005</v>
      </c>
      <c r="J65" s="3">
        <v>0.78400000000000003</v>
      </c>
      <c r="M65" s="6"/>
    </row>
    <row r="66" spans="1:13" x14ac:dyDescent="0.2">
      <c r="A66">
        <v>234725</v>
      </c>
      <c r="B66">
        <v>44.266300000000001</v>
      </c>
      <c r="C66">
        <v>-63.316699999999997</v>
      </c>
      <c r="E66">
        <v>30</v>
      </c>
      <c r="F66" s="3">
        <v>3.4765200000000007</v>
      </c>
      <c r="G66" s="5"/>
      <c r="H66" s="3">
        <v>2.7965</v>
      </c>
      <c r="I66" s="3">
        <v>2.1115000000000004</v>
      </c>
      <c r="J66" s="3">
        <v>0.77350000000000008</v>
      </c>
      <c r="M66" s="6"/>
    </row>
    <row r="67" spans="1:13" x14ac:dyDescent="0.2">
      <c r="A67">
        <v>234726</v>
      </c>
      <c r="B67">
        <v>44.266300000000001</v>
      </c>
      <c r="C67">
        <v>-63.316699999999997</v>
      </c>
      <c r="E67">
        <v>40</v>
      </c>
      <c r="F67" s="3">
        <v>3.6563400000000001</v>
      </c>
      <c r="G67" s="5"/>
      <c r="H67" s="3">
        <v>2.7335000000000003</v>
      </c>
      <c r="I67" s="3">
        <v>1.9979999999999998</v>
      </c>
      <c r="J67" s="3">
        <v>0.77</v>
      </c>
      <c r="M67" s="6">
        <v>361.5</v>
      </c>
    </row>
    <row r="68" spans="1:13" x14ac:dyDescent="0.2">
      <c r="A68">
        <v>234727</v>
      </c>
      <c r="B68">
        <v>44.266300000000001</v>
      </c>
      <c r="C68">
        <v>-63.316699999999997</v>
      </c>
      <c r="E68">
        <v>50</v>
      </c>
      <c r="F68" s="3">
        <v>3.2967000000000004</v>
      </c>
      <c r="G68" s="5"/>
      <c r="H68" s="3">
        <v>3.0924999999999998</v>
      </c>
      <c r="I68" s="3">
        <v>2.3675000000000002</v>
      </c>
      <c r="J68" s="3">
        <v>0.83200000000000007</v>
      </c>
      <c r="M68" s="6"/>
    </row>
    <row r="69" spans="1:13" x14ac:dyDescent="0.2">
      <c r="A69">
        <v>234728</v>
      </c>
      <c r="B69">
        <v>44.266300000000001</v>
      </c>
      <c r="C69">
        <v>-63.316699999999997</v>
      </c>
      <c r="E69">
        <v>75</v>
      </c>
      <c r="F69" s="3">
        <v>2.0979000000000001</v>
      </c>
      <c r="G69" s="5"/>
      <c r="H69" s="3">
        <v>3.4095</v>
      </c>
      <c r="I69" s="3">
        <v>2.5555000000000003</v>
      </c>
      <c r="J69" s="3">
        <v>0.8680000000000001</v>
      </c>
      <c r="M69" s="6"/>
    </row>
    <row r="70" spans="1:13" x14ac:dyDescent="0.2">
      <c r="A70">
        <v>234729</v>
      </c>
      <c r="B70">
        <v>44.266300000000001</v>
      </c>
      <c r="C70">
        <v>-63.316699999999997</v>
      </c>
      <c r="E70">
        <v>100</v>
      </c>
      <c r="F70" s="3">
        <v>0.814635</v>
      </c>
      <c r="G70" s="5"/>
      <c r="H70" s="3">
        <v>2.9390000000000001</v>
      </c>
      <c r="I70" s="3">
        <v>1.3425</v>
      </c>
      <c r="J70" s="3">
        <v>0.81200000000000006</v>
      </c>
      <c r="M70" s="6"/>
    </row>
    <row r="71" spans="1:13" x14ac:dyDescent="0.2">
      <c r="A71">
        <v>234730</v>
      </c>
      <c r="B71">
        <v>44.266300000000001</v>
      </c>
      <c r="C71">
        <v>-63.316699999999997</v>
      </c>
      <c r="E71">
        <v>140</v>
      </c>
      <c r="F71" s="3">
        <v>0.3024</v>
      </c>
      <c r="G71" s="5"/>
      <c r="H71" s="3">
        <v>6.8889999999999993</v>
      </c>
      <c r="I71" s="3">
        <v>5.7345000000000006</v>
      </c>
      <c r="J71" s="3">
        <v>1.0385</v>
      </c>
      <c r="M71" s="6">
        <v>291.5</v>
      </c>
    </row>
    <row r="72" spans="1:13" x14ac:dyDescent="0.2">
      <c r="A72" s="9">
        <v>235534</v>
      </c>
      <c r="B72">
        <v>44.266300000000001</v>
      </c>
      <c r="C72">
        <v>-63.316699999999997</v>
      </c>
      <c r="E72">
        <v>1</v>
      </c>
      <c r="F72" s="3">
        <v>1.2597807692307692</v>
      </c>
      <c r="G72" s="5"/>
      <c r="H72" s="3">
        <v>3.7499999999999999E-2</v>
      </c>
      <c r="I72" s="3">
        <v>0.253</v>
      </c>
      <c r="J72" s="3">
        <v>0.41400000000000003</v>
      </c>
      <c r="M72" s="6"/>
    </row>
    <row r="73" spans="1:13" x14ac:dyDescent="0.2">
      <c r="A73" s="9">
        <v>235533</v>
      </c>
      <c r="B73">
        <v>44.266300000000001</v>
      </c>
      <c r="C73">
        <v>-63.316699999999997</v>
      </c>
      <c r="E73">
        <v>5</v>
      </c>
      <c r="F73" s="3">
        <v>1.1793692307692312</v>
      </c>
      <c r="G73" s="5"/>
      <c r="H73" s="3">
        <v>2.7E-2</v>
      </c>
      <c r="I73" s="3">
        <v>0.27750000000000002</v>
      </c>
      <c r="J73" s="3">
        <v>0.47299999999999998</v>
      </c>
      <c r="M73" s="6"/>
    </row>
    <row r="74" spans="1:13" x14ac:dyDescent="0.2">
      <c r="A74" s="9">
        <v>235532</v>
      </c>
      <c r="B74">
        <v>44.266300000000001</v>
      </c>
      <c r="C74">
        <v>-63.316699999999997</v>
      </c>
      <c r="E74">
        <v>10</v>
      </c>
      <c r="F74" s="3">
        <v>1.3133884615384617</v>
      </c>
      <c r="G74" s="5"/>
      <c r="H74" s="3">
        <v>1.3999999999999999E-2</v>
      </c>
      <c r="I74" s="3">
        <v>0.29400000000000004</v>
      </c>
      <c r="J74" s="3">
        <v>0.39800000000000002</v>
      </c>
      <c r="M74" s="6"/>
    </row>
    <row r="75" spans="1:13" x14ac:dyDescent="0.2">
      <c r="A75" s="9">
        <v>235531</v>
      </c>
      <c r="B75">
        <v>44.266300000000001</v>
      </c>
      <c r="C75">
        <v>-63.316699999999997</v>
      </c>
      <c r="E75">
        <v>20</v>
      </c>
      <c r="F75" s="3">
        <v>2.729569230769231</v>
      </c>
      <c r="G75" s="5"/>
      <c r="H75" s="3">
        <v>0.501</v>
      </c>
      <c r="I75" s="3">
        <v>0.5605</v>
      </c>
      <c r="J75" s="3">
        <v>0.50849999999999995</v>
      </c>
      <c r="M75" s="6"/>
    </row>
    <row r="76" spans="1:13" x14ac:dyDescent="0.2">
      <c r="A76" s="9">
        <v>235530</v>
      </c>
      <c r="B76">
        <v>44.266300000000001</v>
      </c>
      <c r="C76">
        <v>-63.316699999999997</v>
      </c>
      <c r="E76">
        <v>30</v>
      </c>
      <c r="F76" s="3">
        <v>2.3396307692307694</v>
      </c>
      <c r="G76" s="5"/>
      <c r="H76" s="3">
        <v>2.8919999999999999</v>
      </c>
      <c r="I76" s="3">
        <v>1.9380000000000002</v>
      </c>
      <c r="J76" s="3">
        <v>0.75449999999999995</v>
      </c>
      <c r="M76" s="6"/>
    </row>
    <row r="77" spans="1:13" x14ac:dyDescent="0.2">
      <c r="A77" s="9">
        <v>235529</v>
      </c>
      <c r="B77">
        <v>44.266300000000001</v>
      </c>
      <c r="C77">
        <v>-63.316699999999997</v>
      </c>
      <c r="E77">
        <v>40</v>
      </c>
      <c r="F77" s="3">
        <v>1.4742115384615384</v>
      </c>
      <c r="G77" s="5"/>
      <c r="H77" s="3">
        <v>1.3205</v>
      </c>
      <c r="I77" s="3">
        <v>0.62349999999999994</v>
      </c>
      <c r="J77" s="3">
        <v>0.57299999999999995</v>
      </c>
      <c r="M77" s="6"/>
    </row>
    <row r="78" spans="1:13" x14ac:dyDescent="0.2">
      <c r="A78" s="9">
        <v>235528</v>
      </c>
      <c r="B78">
        <v>44.266300000000001</v>
      </c>
      <c r="C78">
        <v>-63.316699999999997</v>
      </c>
      <c r="E78">
        <v>50</v>
      </c>
      <c r="F78" s="3">
        <v>0.99174230769230787</v>
      </c>
      <c r="G78" s="5"/>
      <c r="H78" s="3">
        <v>2.758</v>
      </c>
      <c r="I78" s="3">
        <v>1.5310000000000001</v>
      </c>
      <c r="J78" s="3">
        <v>0.67500000000000004</v>
      </c>
      <c r="M78" s="6"/>
    </row>
    <row r="79" spans="1:13" x14ac:dyDescent="0.2">
      <c r="A79" s="9">
        <v>235527</v>
      </c>
      <c r="B79">
        <v>44.266300000000001</v>
      </c>
      <c r="C79">
        <v>-63.316699999999997</v>
      </c>
      <c r="E79">
        <v>75</v>
      </c>
      <c r="F79" s="3">
        <v>0.77731153846153855</v>
      </c>
      <c r="G79" s="5"/>
      <c r="H79" s="3">
        <v>7.2279999999999998</v>
      </c>
      <c r="I79" s="3">
        <v>5.6935000000000002</v>
      </c>
      <c r="J79" s="3">
        <v>0.95099999999999996</v>
      </c>
      <c r="M79" s="6"/>
    </row>
    <row r="80" spans="1:13" x14ac:dyDescent="0.2">
      <c r="A80" s="9">
        <v>235526</v>
      </c>
      <c r="B80">
        <v>44.266300000000001</v>
      </c>
      <c r="C80">
        <v>-63.316699999999997</v>
      </c>
      <c r="E80">
        <v>100</v>
      </c>
      <c r="F80" s="3">
        <v>0.75050769230769232</v>
      </c>
      <c r="G80" s="5"/>
      <c r="H80" s="3">
        <v>7.3130000000000006</v>
      </c>
      <c r="I80" s="3">
        <v>5.7329999999999997</v>
      </c>
      <c r="J80" s="3">
        <v>0.89349999999999996</v>
      </c>
      <c r="M80" s="6"/>
    </row>
    <row r="81" spans="1:13" x14ac:dyDescent="0.2">
      <c r="A81" s="9">
        <v>235525</v>
      </c>
      <c r="B81">
        <v>44.266300000000001</v>
      </c>
      <c r="C81">
        <v>-63.316699999999997</v>
      </c>
      <c r="E81">
        <v>140</v>
      </c>
      <c r="F81" s="3">
        <v>0.34588461538461546</v>
      </c>
      <c r="G81" s="5"/>
      <c r="H81" s="3">
        <v>11.992000000000001</v>
      </c>
      <c r="I81" s="3">
        <v>11.5875</v>
      </c>
      <c r="J81" s="3">
        <v>1.1785000000000001</v>
      </c>
      <c r="M81" s="6"/>
    </row>
    <row r="82" spans="1:13" x14ac:dyDescent="0.2">
      <c r="A82">
        <v>235784</v>
      </c>
      <c r="B82">
        <v>44.266300000000001</v>
      </c>
      <c r="C82">
        <v>-63.316699999999997</v>
      </c>
      <c r="E82">
        <v>1</v>
      </c>
      <c r="F82" s="3">
        <v>0.7237038461538462</v>
      </c>
      <c r="G82" s="5"/>
      <c r="H82" s="3">
        <v>0.79100000000000004</v>
      </c>
      <c r="I82" s="3">
        <v>1.2424999999999999</v>
      </c>
      <c r="J82" s="3">
        <v>0.56000000000000005</v>
      </c>
      <c r="M82" s="6">
        <v>355.8</v>
      </c>
    </row>
    <row r="83" spans="1:13" x14ac:dyDescent="0.2">
      <c r="A83">
        <v>235782</v>
      </c>
      <c r="B83">
        <v>44.266300000000001</v>
      </c>
      <c r="C83">
        <v>-63.316699999999997</v>
      </c>
      <c r="E83">
        <v>10</v>
      </c>
      <c r="F83" s="3">
        <v>1.3669961538461537</v>
      </c>
      <c r="G83" s="5"/>
      <c r="H83" s="3">
        <v>0.47350000000000003</v>
      </c>
      <c r="I83" s="3">
        <v>0.58099999999999996</v>
      </c>
      <c r="J83" s="3">
        <v>0.53</v>
      </c>
      <c r="M83" s="6"/>
    </row>
    <row r="84" spans="1:13" x14ac:dyDescent="0.2">
      <c r="A84">
        <v>235781</v>
      </c>
      <c r="B84">
        <v>44.266300000000001</v>
      </c>
      <c r="C84">
        <v>-63.316699999999997</v>
      </c>
      <c r="E84">
        <v>20</v>
      </c>
      <c r="F84" s="3">
        <v>2.4371153846153844</v>
      </c>
      <c r="G84" s="5"/>
      <c r="H84" s="3">
        <v>0.114</v>
      </c>
      <c r="I84" s="3">
        <v>5.1000000000000004E-2</v>
      </c>
      <c r="J84" s="3">
        <v>0.54349999999999998</v>
      </c>
      <c r="M84" s="6"/>
    </row>
    <row r="85" spans="1:13" x14ac:dyDescent="0.2">
      <c r="A85">
        <v>235780</v>
      </c>
      <c r="B85">
        <v>44.266300000000001</v>
      </c>
      <c r="C85">
        <v>-63.316699999999997</v>
      </c>
      <c r="E85">
        <v>30</v>
      </c>
      <c r="F85" s="3">
        <v>7.4088307692307698</v>
      </c>
      <c r="G85" s="5"/>
      <c r="H85" s="3">
        <v>1.4450000000000001</v>
      </c>
      <c r="I85" s="3">
        <v>0.28499999999999998</v>
      </c>
      <c r="J85" s="3">
        <v>0.75700000000000001</v>
      </c>
      <c r="M85" s="6"/>
    </row>
    <row r="86" spans="1:13" x14ac:dyDescent="0.2">
      <c r="A86">
        <v>235778</v>
      </c>
      <c r="B86">
        <v>44.266300000000001</v>
      </c>
      <c r="C86">
        <v>-63.316699999999997</v>
      </c>
      <c r="E86">
        <v>40</v>
      </c>
      <c r="F86" s="3">
        <v>3.3144769230769238</v>
      </c>
      <c r="G86" s="5"/>
      <c r="H86" s="3">
        <v>5.4109999999999996</v>
      </c>
      <c r="I86" s="3">
        <v>3.3559999999999999</v>
      </c>
      <c r="J86" s="3">
        <v>0.93399999999999994</v>
      </c>
      <c r="M86" s="6"/>
    </row>
    <row r="87" spans="1:13" x14ac:dyDescent="0.2">
      <c r="A87">
        <v>235777</v>
      </c>
      <c r="B87">
        <v>44.266300000000001</v>
      </c>
      <c r="C87">
        <v>-63.316699999999997</v>
      </c>
      <c r="E87">
        <v>50</v>
      </c>
      <c r="F87" s="3">
        <v>1.661838461538462</v>
      </c>
      <c r="G87" s="5"/>
      <c r="H87" s="3">
        <v>5.8090000000000002</v>
      </c>
      <c r="I87" s="3">
        <v>4.3970000000000002</v>
      </c>
      <c r="J87" s="3">
        <v>0.97299999999999998</v>
      </c>
      <c r="M87" s="6"/>
    </row>
    <row r="88" spans="1:13" x14ac:dyDescent="0.2">
      <c r="A88">
        <v>235776</v>
      </c>
      <c r="B88">
        <v>44.266300000000001</v>
      </c>
      <c r="C88">
        <v>-63.316699999999997</v>
      </c>
      <c r="E88">
        <v>60</v>
      </c>
      <c r="F88" s="3">
        <v>1.1257615384615387</v>
      </c>
      <c r="G88" s="5"/>
      <c r="H88" s="3">
        <v>5.1585000000000001</v>
      </c>
      <c r="I88" s="3">
        <v>4.2155000000000005</v>
      </c>
      <c r="J88" s="3">
        <v>0.91949999999999998</v>
      </c>
      <c r="M88" s="6"/>
    </row>
    <row r="89" spans="1:13" x14ac:dyDescent="0.2">
      <c r="A89">
        <v>235775</v>
      </c>
      <c r="B89">
        <v>44.266300000000001</v>
      </c>
      <c r="C89">
        <v>-63.316699999999997</v>
      </c>
      <c r="E89">
        <v>70</v>
      </c>
      <c r="F89" s="3">
        <v>1.232976923076923</v>
      </c>
      <c r="G89" s="5"/>
      <c r="H89" s="3">
        <v>2.4175</v>
      </c>
      <c r="I89" s="3">
        <v>1.1680000000000001</v>
      </c>
      <c r="J89" s="3">
        <v>0.8125</v>
      </c>
      <c r="M89" s="6"/>
    </row>
    <row r="90" spans="1:13" x14ac:dyDescent="0.2">
      <c r="A90">
        <v>235774</v>
      </c>
      <c r="B90">
        <v>44.266300000000001</v>
      </c>
      <c r="C90">
        <v>-63.316699999999997</v>
      </c>
      <c r="E90">
        <v>80</v>
      </c>
      <c r="F90" s="3">
        <v>0.96493846153846152</v>
      </c>
      <c r="G90" s="5"/>
      <c r="H90" s="3">
        <v>5.5845000000000002</v>
      </c>
      <c r="I90" s="3">
        <v>4.74</v>
      </c>
      <c r="J90" s="3">
        <v>1.0414999999999999</v>
      </c>
      <c r="M90" s="6"/>
    </row>
    <row r="91" spans="1:13" x14ac:dyDescent="0.2">
      <c r="A91">
        <v>235773</v>
      </c>
      <c r="B91">
        <v>44.266300000000001</v>
      </c>
      <c r="C91">
        <v>-63.316699999999997</v>
      </c>
      <c r="E91">
        <v>100</v>
      </c>
      <c r="F91" s="3">
        <v>0.26803846153846156</v>
      </c>
      <c r="G91" s="5"/>
      <c r="H91" s="3">
        <v>7.0615000000000006</v>
      </c>
      <c r="I91" s="3">
        <v>5.8685</v>
      </c>
      <c r="J91" s="3">
        <v>1.0335000000000001</v>
      </c>
      <c r="M91" s="6"/>
    </row>
    <row r="92" spans="1:13" x14ac:dyDescent="0.2">
      <c r="A92">
        <v>235772</v>
      </c>
      <c r="B92">
        <v>44.266300000000001</v>
      </c>
      <c r="C92">
        <v>-63.316699999999997</v>
      </c>
      <c r="E92">
        <v>150</v>
      </c>
      <c r="F92" s="3"/>
      <c r="G92" s="5"/>
      <c r="H92" s="3">
        <v>11.736000000000001</v>
      </c>
      <c r="I92" s="3">
        <v>10.7615</v>
      </c>
      <c r="J92" s="3">
        <v>1.3045</v>
      </c>
      <c r="M92" s="6">
        <v>216.5</v>
      </c>
    </row>
    <row r="93" spans="1:13" x14ac:dyDescent="0.2">
      <c r="A93">
        <v>236024</v>
      </c>
      <c r="B93">
        <v>44.266300000000001</v>
      </c>
      <c r="C93">
        <v>-63.316699999999997</v>
      </c>
      <c r="E93">
        <v>1</v>
      </c>
      <c r="F93" s="3">
        <v>0.58495192307692301</v>
      </c>
      <c r="G93" s="5"/>
      <c r="H93" s="3"/>
      <c r="J93" s="3"/>
      <c r="M93" s="6">
        <v>353.3</v>
      </c>
    </row>
    <row r="94" spans="1:13" x14ac:dyDescent="0.2">
      <c r="A94">
        <v>236023</v>
      </c>
      <c r="B94">
        <v>44.266300000000001</v>
      </c>
      <c r="C94">
        <v>-63.316699999999997</v>
      </c>
      <c r="E94">
        <v>5</v>
      </c>
      <c r="F94" s="3">
        <v>0.62055769230769231</v>
      </c>
      <c r="G94" s="5"/>
      <c r="H94" s="3">
        <v>0.28949999999999998</v>
      </c>
      <c r="I94" s="3">
        <v>0.21700000000000003</v>
      </c>
      <c r="J94" s="3">
        <v>0.441</v>
      </c>
      <c r="M94" s="6"/>
    </row>
    <row r="95" spans="1:13" x14ac:dyDescent="0.2">
      <c r="A95">
        <v>236022</v>
      </c>
      <c r="B95">
        <v>44.266300000000001</v>
      </c>
      <c r="C95">
        <v>-63.316699999999997</v>
      </c>
      <c r="E95">
        <v>10</v>
      </c>
      <c r="F95" s="3">
        <v>0.60021153846153841</v>
      </c>
      <c r="G95" s="5"/>
      <c r="H95" s="3">
        <v>0.3715</v>
      </c>
      <c r="I95" s="3">
        <v>4.4499999999999998E-2</v>
      </c>
      <c r="J95" s="3">
        <v>0.34100000000000003</v>
      </c>
      <c r="M95" s="6"/>
    </row>
    <row r="96" spans="1:13" x14ac:dyDescent="0.2">
      <c r="A96">
        <v>236021</v>
      </c>
      <c r="B96">
        <v>44.266300000000001</v>
      </c>
      <c r="C96">
        <v>-63.316699999999997</v>
      </c>
      <c r="E96">
        <v>20</v>
      </c>
      <c r="F96" s="3">
        <v>0.38149038461538465</v>
      </c>
      <c r="G96" s="5"/>
      <c r="H96" s="3">
        <v>0.30249999999999999</v>
      </c>
      <c r="I96" s="3">
        <v>6.1499999999999999E-2</v>
      </c>
      <c r="J96" s="3">
        <v>0.46599999999999997</v>
      </c>
      <c r="M96" s="6"/>
    </row>
    <row r="97" spans="1:13" x14ac:dyDescent="0.2">
      <c r="A97">
        <v>236020</v>
      </c>
      <c r="B97">
        <v>44.266300000000001</v>
      </c>
      <c r="C97">
        <v>-63.316699999999997</v>
      </c>
      <c r="E97">
        <v>30</v>
      </c>
      <c r="F97" s="3">
        <v>0.44761538461538464</v>
      </c>
      <c r="G97" s="5"/>
      <c r="H97" s="3"/>
      <c r="J97" s="3"/>
      <c r="M97" s="6"/>
    </row>
    <row r="98" spans="1:13" x14ac:dyDescent="0.2">
      <c r="A98">
        <v>236019</v>
      </c>
      <c r="B98">
        <v>44.266300000000001</v>
      </c>
      <c r="C98">
        <v>-63.316699999999997</v>
      </c>
      <c r="E98">
        <v>40</v>
      </c>
      <c r="F98" s="3">
        <v>0.13711538461538464</v>
      </c>
      <c r="G98" s="5"/>
      <c r="H98" s="3">
        <v>0.55000000000000004</v>
      </c>
      <c r="I98" s="3">
        <v>3.4000000000000002E-2</v>
      </c>
      <c r="J98" s="3">
        <v>0.49349999999999999</v>
      </c>
      <c r="M98" s="6">
        <v>340.8</v>
      </c>
    </row>
    <row r="99" spans="1:13" x14ac:dyDescent="0.2">
      <c r="A99">
        <v>236018</v>
      </c>
      <c r="B99">
        <v>44.266300000000001</v>
      </c>
      <c r="C99">
        <v>-63.316699999999997</v>
      </c>
      <c r="E99">
        <v>50</v>
      </c>
      <c r="F99" s="3">
        <v>0.12340384615384617</v>
      </c>
      <c r="G99" s="5"/>
      <c r="H99" s="3">
        <v>2.036</v>
      </c>
      <c r="I99" s="3">
        <v>1.054</v>
      </c>
      <c r="J99" s="3">
        <v>0.71550000000000002</v>
      </c>
      <c r="M99" s="6"/>
    </row>
    <row r="100" spans="1:13" x14ac:dyDescent="0.2">
      <c r="A100">
        <v>236017</v>
      </c>
      <c r="B100">
        <v>44.266300000000001</v>
      </c>
      <c r="C100">
        <v>-63.316699999999997</v>
      </c>
      <c r="E100">
        <v>75</v>
      </c>
      <c r="F100" s="3">
        <v>6.8557692307692306E-2</v>
      </c>
      <c r="G100" s="5"/>
      <c r="H100" s="3">
        <v>3.4210000000000003</v>
      </c>
      <c r="I100" s="3">
        <v>2.9780000000000002</v>
      </c>
      <c r="J100" s="3">
        <v>0.83499999999999996</v>
      </c>
      <c r="M100" s="6"/>
    </row>
    <row r="101" spans="1:13" x14ac:dyDescent="0.2">
      <c r="A101">
        <v>236016</v>
      </c>
      <c r="B101">
        <v>44.266300000000001</v>
      </c>
      <c r="C101">
        <v>-63.316699999999997</v>
      </c>
      <c r="E101">
        <v>100</v>
      </c>
      <c r="F101" s="3">
        <v>7.9526923076923051E-2</v>
      </c>
      <c r="G101" s="5"/>
      <c r="H101" s="3">
        <v>5.3230000000000004</v>
      </c>
      <c r="I101" s="3">
        <v>5.24</v>
      </c>
      <c r="J101" s="3">
        <v>0.97499999999999998</v>
      </c>
      <c r="M101" s="6"/>
    </row>
    <row r="102" spans="1:13" x14ac:dyDescent="0.2">
      <c r="A102">
        <v>236015</v>
      </c>
      <c r="B102">
        <v>44.266300000000001</v>
      </c>
      <c r="C102">
        <v>-63.316699999999997</v>
      </c>
      <c r="E102">
        <v>140</v>
      </c>
      <c r="F102" s="3">
        <v>4.6619230769230774E-2</v>
      </c>
      <c r="G102" s="5"/>
      <c r="H102" s="3">
        <v>4.9245000000000001</v>
      </c>
      <c r="I102" s="3">
        <v>4.9930000000000003</v>
      </c>
      <c r="J102" s="3">
        <v>0.95100000000000007</v>
      </c>
      <c r="M102" s="6">
        <v>211.8</v>
      </c>
    </row>
    <row r="103" spans="1:13" x14ac:dyDescent="0.2">
      <c r="A103">
        <v>236410</v>
      </c>
      <c r="B103">
        <v>44.266300000000001</v>
      </c>
      <c r="C103">
        <v>-63.316699999999997</v>
      </c>
      <c r="E103">
        <v>1</v>
      </c>
      <c r="F103" s="3">
        <v>0.49769999999999998</v>
      </c>
      <c r="G103" s="5"/>
      <c r="H103" s="3">
        <v>0.64549999999999996</v>
      </c>
      <c r="I103" s="3">
        <v>0.51100000000000001</v>
      </c>
      <c r="J103" s="3">
        <v>0.61149999999999993</v>
      </c>
      <c r="M103" s="6">
        <v>321.7</v>
      </c>
    </row>
    <row r="104" spans="1:13" x14ac:dyDescent="0.2">
      <c r="A104">
        <v>236409</v>
      </c>
      <c r="B104">
        <v>44.266300000000001</v>
      </c>
      <c r="C104">
        <v>-63.316699999999997</v>
      </c>
      <c r="E104">
        <v>5</v>
      </c>
      <c r="F104" s="3">
        <v>0.44099999999999995</v>
      </c>
      <c r="G104" s="5"/>
      <c r="H104" s="3">
        <v>0.67200000000000004</v>
      </c>
      <c r="I104" s="3">
        <v>0.48799999999999999</v>
      </c>
      <c r="J104" s="3">
        <v>0.623</v>
      </c>
      <c r="M104" s="6"/>
    </row>
    <row r="105" spans="1:13" x14ac:dyDescent="0.2">
      <c r="A105">
        <v>236408</v>
      </c>
      <c r="B105">
        <v>44.266300000000001</v>
      </c>
      <c r="C105">
        <v>-63.316699999999997</v>
      </c>
      <c r="E105">
        <v>10</v>
      </c>
      <c r="F105" s="3">
        <v>0.45990000000000003</v>
      </c>
      <c r="G105" s="5"/>
      <c r="H105" s="3">
        <v>0.63200000000000001</v>
      </c>
      <c r="I105" s="3">
        <v>0.51</v>
      </c>
      <c r="J105" s="3">
        <v>0.66200000000000003</v>
      </c>
      <c r="M105" s="6"/>
    </row>
    <row r="106" spans="1:13" x14ac:dyDescent="0.2">
      <c r="A106">
        <v>236407</v>
      </c>
      <c r="B106">
        <v>44.266300000000001</v>
      </c>
      <c r="C106">
        <v>-63.316699999999997</v>
      </c>
      <c r="E106">
        <v>20</v>
      </c>
      <c r="F106" s="3">
        <v>0.28350000000000003</v>
      </c>
      <c r="G106" s="5"/>
      <c r="H106" s="3">
        <v>0.67749999999999999</v>
      </c>
      <c r="I106" s="3">
        <v>0.3115</v>
      </c>
      <c r="J106" s="3">
        <v>0.64400000000000002</v>
      </c>
      <c r="M106" s="6"/>
    </row>
    <row r="107" spans="1:13" x14ac:dyDescent="0.2">
      <c r="A107">
        <v>236406</v>
      </c>
      <c r="B107">
        <v>44.266300000000001</v>
      </c>
      <c r="C107">
        <v>-63.316699999999997</v>
      </c>
      <c r="E107">
        <v>30</v>
      </c>
      <c r="F107" s="3">
        <v>0.70096500000000006</v>
      </c>
      <c r="G107" s="5"/>
      <c r="H107" s="3">
        <v>1.2919999999999998</v>
      </c>
      <c r="I107" s="3">
        <v>1.139</v>
      </c>
      <c r="J107" s="3">
        <v>0.89650000000000007</v>
      </c>
      <c r="M107" s="6"/>
    </row>
    <row r="108" spans="1:13" x14ac:dyDescent="0.2">
      <c r="A108">
        <v>236405</v>
      </c>
      <c r="B108">
        <v>44.266300000000001</v>
      </c>
      <c r="C108">
        <v>-63.316699999999997</v>
      </c>
      <c r="E108">
        <v>40</v>
      </c>
      <c r="F108" s="3">
        <v>1.2693149999999997</v>
      </c>
      <c r="G108" s="5"/>
      <c r="H108" s="3">
        <v>3.4765000000000001</v>
      </c>
      <c r="I108" s="3">
        <v>3.6079999999999997</v>
      </c>
      <c r="J108" s="3">
        <v>1.0945</v>
      </c>
      <c r="M108" s="6">
        <v>333.5</v>
      </c>
    </row>
    <row r="109" spans="1:13" x14ac:dyDescent="0.2">
      <c r="A109">
        <v>236404</v>
      </c>
      <c r="B109">
        <v>44.266300000000001</v>
      </c>
      <c r="C109">
        <v>-63.316699999999997</v>
      </c>
      <c r="E109">
        <v>50</v>
      </c>
      <c r="F109" s="3">
        <v>0.12636000000000003</v>
      </c>
      <c r="G109" s="5"/>
      <c r="H109" s="3">
        <v>1.6055000000000001</v>
      </c>
      <c r="I109" s="3">
        <v>1.0645</v>
      </c>
      <c r="J109" s="3">
        <v>0.90050000000000008</v>
      </c>
      <c r="M109" s="6"/>
    </row>
    <row r="110" spans="1:13" x14ac:dyDescent="0.2">
      <c r="A110">
        <v>236403</v>
      </c>
      <c r="B110">
        <v>44.266300000000001</v>
      </c>
      <c r="C110">
        <v>-63.316699999999997</v>
      </c>
      <c r="E110">
        <v>75</v>
      </c>
      <c r="F110" s="3">
        <v>5.9670000000000022E-2</v>
      </c>
      <c r="G110" s="5"/>
      <c r="H110" s="3">
        <v>4.2489999999999997</v>
      </c>
      <c r="I110" s="3">
        <v>3.5735000000000001</v>
      </c>
      <c r="J110" s="3">
        <v>1.1005</v>
      </c>
      <c r="M110" s="6"/>
    </row>
    <row r="111" spans="1:13" x14ac:dyDescent="0.2">
      <c r="A111">
        <v>236402</v>
      </c>
      <c r="B111">
        <v>44.266300000000001</v>
      </c>
      <c r="C111">
        <v>-63.316699999999997</v>
      </c>
      <c r="E111">
        <v>100</v>
      </c>
      <c r="F111" s="3">
        <v>5.2650000000000002E-2</v>
      </c>
      <c r="G111" s="5"/>
      <c r="H111" s="3">
        <v>5.3205</v>
      </c>
      <c r="I111" s="3">
        <v>4.7469999999999999</v>
      </c>
      <c r="J111" s="3">
        <v>1.2295</v>
      </c>
      <c r="M111" s="6"/>
    </row>
    <row r="112" spans="1:13" x14ac:dyDescent="0.2">
      <c r="A112">
        <v>236401</v>
      </c>
      <c r="B112">
        <v>44.266300000000001</v>
      </c>
      <c r="C112">
        <v>-63.316699999999997</v>
      </c>
      <c r="E112">
        <v>150</v>
      </c>
      <c r="F112" s="3">
        <v>2.8080000000000011E-2</v>
      </c>
      <c r="G112" s="5"/>
      <c r="H112" s="3">
        <v>10.945</v>
      </c>
      <c r="I112" s="3">
        <v>12.2455</v>
      </c>
      <c r="J112" s="3">
        <v>1.419</v>
      </c>
      <c r="M112" s="6">
        <v>210</v>
      </c>
    </row>
    <row r="113" spans="1:13" x14ac:dyDescent="0.2">
      <c r="A113">
        <v>236943</v>
      </c>
      <c r="B113">
        <v>44.266300000000001</v>
      </c>
      <c r="C113">
        <v>-63.316699999999997</v>
      </c>
      <c r="E113">
        <v>5</v>
      </c>
      <c r="F113" s="3">
        <v>0.72764999999999991</v>
      </c>
      <c r="G113" s="9"/>
      <c r="H113" s="3">
        <v>0.113</v>
      </c>
      <c r="I113" s="3">
        <v>0.441</v>
      </c>
      <c r="J113" s="3">
        <v>0.32900000000000001</v>
      </c>
      <c r="K113" s="9"/>
      <c r="L113" s="6"/>
      <c r="M113" s="10"/>
    </row>
    <row r="114" spans="1:13" x14ac:dyDescent="0.2">
      <c r="A114">
        <v>236942</v>
      </c>
      <c r="B114">
        <v>44.266300000000001</v>
      </c>
      <c r="C114">
        <v>-63.316699999999997</v>
      </c>
      <c r="E114">
        <v>10</v>
      </c>
      <c r="F114" s="3">
        <v>0.75363750000000007</v>
      </c>
      <c r="G114" s="5"/>
      <c r="H114" s="3">
        <v>0.1245</v>
      </c>
      <c r="I114" s="3">
        <v>0.54400000000000004</v>
      </c>
      <c r="J114" s="3">
        <v>0.34550000000000003</v>
      </c>
      <c r="M114" s="10"/>
    </row>
    <row r="115" spans="1:13" x14ac:dyDescent="0.2">
      <c r="A115">
        <v>236941</v>
      </c>
      <c r="B115">
        <v>44.266300000000001</v>
      </c>
      <c r="C115">
        <v>-63.316699999999997</v>
      </c>
      <c r="E115">
        <v>20</v>
      </c>
      <c r="F115" s="3">
        <v>0.87491249999999998</v>
      </c>
      <c r="G115" s="5"/>
      <c r="H115" s="3">
        <v>0.48549999999999999</v>
      </c>
      <c r="I115" s="3">
        <v>0.95399999999999996</v>
      </c>
      <c r="J115" s="3">
        <v>0.4405</v>
      </c>
      <c r="M115" s="10"/>
    </row>
    <row r="116" spans="1:13" x14ac:dyDescent="0.2">
      <c r="A116">
        <v>236940</v>
      </c>
      <c r="B116">
        <v>44.266300000000001</v>
      </c>
      <c r="C116">
        <v>-63.316699999999997</v>
      </c>
      <c r="E116">
        <v>30</v>
      </c>
      <c r="F116" s="3">
        <v>0.71898750000000011</v>
      </c>
      <c r="G116" s="5"/>
      <c r="H116" s="3">
        <v>0.62949999999999995</v>
      </c>
      <c r="I116" s="3">
        <v>0.877</v>
      </c>
      <c r="J116" s="3">
        <v>0.41699999999999998</v>
      </c>
      <c r="M116" s="10"/>
    </row>
    <row r="117" spans="1:13" x14ac:dyDescent="0.2">
      <c r="A117">
        <v>236939</v>
      </c>
      <c r="B117">
        <v>44.266300000000001</v>
      </c>
      <c r="C117">
        <v>-63.316699999999997</v>
      </c>
      <c r="E117">
        <v>40</v>
      </c>
      <c r="F117" s="3">
        <v>1.3167</v>
      </c>
      <c r="G117" s="5"/>
      <c r="H117" s="3">
        <v>0.2225</v>
      </c>
      <c r="I117" s="3">
        <v>0.79350000000000009</v>
      </c>
      <c r="J117" s="3">
        <v>0.38900000000000001</v>
      </c>
      <c r="M117" s="10"/>
    </row>
    <row r="118" spans="1:13" x14ac:dyDescent="0.2">
      <c r="A118">
        <v>236938</v>
      </c>
      <c r="B118">
        <v>44.266300000000001</v>
      </c>
      <c r="C118">
        <v>-63.316699999999997</v>
      </c>
      <c r="E118">
        <v>50</v>
      </c>
      <c r="F118" s="3">
        <v>2.0315625000000002</v>
      </c>
      <c r="G118" s="5"/>
      <c r="H118" s="3">
        <v>1.1895</v>
      </c>
      <c r="I118" s="3">
        <v>1.3065</v>
      </c>
      <c r="J118" s="3">
        <v>0.5</v>
      </c>
      <c r="M118" s="10"/>
    </row>
    <row r="119" spans="1:13" x14ac:dyDescent="0.2">
      <c r="A119">
        <v>236937</v>
      </c>
      <c r="B119">
        <v>44.266300000000001</v>
      </c>
      <c r="C119">
        <v>-63.316699999999997</v>
      </c>
      <c r="E119">
        <v>60</v>
      </c>
      <c r="F119" s="3">
        <v>0.40150000000000013</v>
      </c>
      <c r="G119" s="5"/>
      <c r="H119" s="3">
        <v>2.0679999999999996</v>
      </c>
      <c r="I119" s="3">
        <v>1.8025</v>
      </c>
      <c r="J119" s="3">
        <v>0.60499999999999998</v>
      </c>
      <c r="M119" s="10"/>
    </row>
    <row r="120" spans="1:13" x14ac:dyDescent="0.2">
      <c r="A120">
        <v>236936</v>
      </c>
      <c r="B120">
        <v>44.266300000000001</v>
      </c>
      <c r="C120">
        <v>-63.316699999999997</v>
      </c>
      <c r="E120">
        <v>80</v>
      </c>
      <c r="F120" s="3">
        <v>4.1250000000000002E-2</v>
      </c>
      <c r="G120" s="5"/>
      <c r="H120" s="3">
        <v>3.7370000000000001</v>
      </c>
      <c r="I120" s="3">
        <v>3.3914999999999997</v>
      </c>
      <c r="J120" s="3">
        <v>0.66450000000000009</v>
      </c>
      <c r="M120" s="10"/>
    </row>
    <row r="121" spans="1:13" x14ac:dyDescent="0.2">
      <c r="A121">
        <v>236935</v>
      </c>
      <c r="B121">
        <v>44.266300000000001</v>
      </c>
      <c r="C121">
        <v>-63.316699999999997</v>
      </c>
      <c r="E121">
        <v>100</v>
      </c>
      <c r="F121" s="3">
        <v>4.6200000000000012E-2</v>
      </c>
      <c r="G121" s="5"/>
      <c r="H121" s="3">
        <v>6.82</v>
      </c>
      <c r="I121" s="3">
        <v>6.3789999999999996</v>
      </c>
      <c r="J121" s="3">
        <v>0.86949999999999994</v>
      </c>
      <c r="M121" s="10"/>
    </row>
    <row r="122" spans="1:13" x14ac:dyDescent="0.2">
      <c r="A122">
        <v>236934</v>
      </c>
      <c r="B122">
        <v>44.266300000000001</v>
      </c>
      <c r="C122">
        <v>-63.316699999999997</v>
      </c>
      <c r="E122">
        <v>140</v>
      </c>
      <c r="F122" s="3"/>
      <c r="G122" s="5"/>
      <c r="H122" s="3">
        <v>13.2875</v>
      </c>
      <c r="I122" s="3">
        <v>14.301500000000001</v>
      </c>
      <c r="J122" s="3">
        <v>1.23</v>
      </c>
      <c r="M122" s="6"/>
    </row>
    <row r="123" spans="1:13" x14ac:dyDescent="0.2">
      <c r="A123">
        <v>237904</v>
      </c>
      <c r="B123">
        <v>44.266300000000001</v>
      </c>
      <c r="C123">
        <v>-63.316699999999997</v>
      </c>
      <c r="E123">
        <v>5</v>
      </c>
      <c r="F123" s="3">
        <v>0.26460000000000006</v>
      </c>
      <c r="G123" s="5"/>
      <c r="H123" s="3">
        <v>6.4000000000000001E-2</v>
      </c>
      <c r="I123" s="3">
        <v>0.86349999999999993</v>
      </c>
      <c r="J123" s="3">
        <v>0.46199999999999997</v>
      </c>
      <c r="M123" s="11"/>
    </row>
    <row r="124" spans="1:13" x14ac:dyDescent="0.2">
      <c r="A124">
        <v>237903</v>
      </c>
      <c r="B124">
        <v>44.266300000000001</v>
      </c>
      <c r="C124">
        <v>-63.316699999999997</v>
      </c>
      <c r="E124">
        <v>10</v>
      </c>
      <c r="F124" s="3">
        <v>0.2898</v>
      </c>
      <c r="G124" s="5"/>
      <c r="H124" s="3">
        <v>4.65E-2</v>
      </c>
      <c r="I124" s="3">
        <v>0.45299999999999996</v>
      </c>
      <c r="J124" s="3">
        <v>0.38900000000000001</v>
      </c>
      <c r="M124" s="11"/>
    </row>
    <row r="125" spans="1:13" x14ac:dyDescent="0.2">
      <c r="A125">
        <v>237902</v>
      </c>
      <c r="B125">
        <v>44.266300000000001</v>
      </c>
      <c r="C125">
        <v>-63.316699999999997</v>
      </c>
      <c r="E125">
        <v>20</v>
      </c>
      <c r="F125" s="3">
        <v>0.64412999999999998</v>
      </c>
      <c r="G125" s="5"/>
      <c r="H125" s="3">
        <v>6.0999999999999999E-2</v>
      </c>
      <c r="I125" s="3">
        <v>0.72399999999999998</v>
      </c>
      <c r="J125" s="3">
        <v>0.41849999999999998</v>
      </c>
      <c r="M125" s="11"/>
    </row>
    <row r="126" spans="1:13" x14ac:dyDescent="0.2">
      <c r="A126">
        <v>237901</v>
      </c>
      <c r="B126">
        <v>44.266300000000001</v>
      </c>
      <c r="C126">
        <v>-63.316699999999997</v>
      </c>
      <c r="E126">
        <v>30</v>
      </c>
      <c r="F126" s="3">
        <v>1.4019300000000001</v>
      </c>
      <c r="G126" s="5"/>
      <c r="H126" s="3">
        <v>0.25650000000000001</v>
      </c>
      <c r="I126" s="3">
        <v>0.73250000000000004</v>
      </c>
      <c r="J126" s="3">
        <v>0.51049999999999995</v>
      </c>
      <c r="M126" s="11"/>
    </row>
    <row r="127" spans="1:13" x14ac:dyDescent="0.2">
      <c r="A127">
        <v>237900</v>
      </c>
      <c r="B127">
        <v>44.266300000000001</v>
      </c>
      <c r="C127">
        <v>-63.316699999999997</v>
      </c>
      <c r="E127">
        <v>40</v>
      </c>
      <c r="F127" s="3">
        <v>0.6048</v>
      </c>
      <c r="G127" s="5"/>
      <c r="H127" s="3">
        <v>3.6265000000000001</v>
      </c>
      <c r="I127" s="3">
        <v>4.2210000000000001</v>
      </c>
      <c r="J127" s="3">
        <v>0.84850000000000003</v>
      </c>
      <c r="M127" s="11"/>
    </row>
    <row r="128" spans="1:13" x14ac:dyDescent="0.2">
      <c r="A128">
        <v>237899</v>
      </c>
      <c r="B128">
        <v>44.266300000000001</v>
      </c>
      <c r="C128">
        <v>-63.316699999999997</v>
      </c>
      <c r="E128">
        <v>50</v>
      </c>
      <c r="F128" s="3">
        <v>3.3344999999999986E-2</v>
      </c>
      <c r="G128" s="5"/>
      <c r="H128" s="3">
        <v>7.1609999999999996</v>
      </c>
      <c r="I128" s="3">
        <v>8.027000000000001</v>
      </c>
      <c r="J128" s="3">
        <v>1.0764999999999998</v>
      </c>
      <c r="M128" s="11"/>
    </row>
    <row r="129" spans="1:13" x14ac:dyDescent="0.2">
      <c r="A129">
        <v>237898</v>
      </c>
      <c r="B129">
        <v>44.266300000000001</v>
      </c>
      <c r="C129">
        <v>-63.316699999999997</v>
      </c>
      <c r="E129">
        <v>60</v>
      </c>
      <c r="F129" s="3">
        <v>3.1590000000000014E-2</v>
      </c>
      <c r="G129" s="5"/>
      <c r="H129" s="3">
        <v>6.7104999999999997</v>
      </c>
      <c r="I129" s="3">
        <v>7.8964999999999996</v>
      </c>
      <c r="J129" s="3">
        <v>1.1085</v>
      </c>
      <c r="M129" s="11"/>
    </row>
    <row r="130" spans="1:13" x14ac:dyDescent="0.2">
      <c r="A130">
        <v>237897</v>
      </c>
      <c r="B130">
        <v>44.266300000000001</v>
      </c>
      <c r="C130">
        <v>-63.316699999999997</v>
      </c>
      <c r="E130">
        <v>80</v>
      </c>
      <c r="F130" s="3">
        <v>1.9439999999999989E-2</v>
      </c>
      <c r="G130" s="5"/>
      <c r="H130" s="3">
        <v>5.6505000000000001</v>
      </c>
      <c r="I130" s="3">
        <v>5.8674999999999997</v>
      </c>
      <c r="J130" s="3">
        <v>1.097</v>
      </c>
      <c r="M130" s="11"/>
    </row>
    <row r="131" spans="1:13" x14ac:dyDescent="0.2">
      <c r="A131">
        <v>237896</v>
      </c>
      <c r="B131">
        <v>44.266300000000001</v>
      </c>
      <c r="C131">
        <v>-63.316699999999997</v>
      </c>
      <c r="E131">
        <v>100</v>
      </c>
      <c r="F131" s="3">
        <v>3.5279999999999999E-2</v>
      </c>
      <c r="G131" s="5"/>
      <c r="H131" s="3">
        <v>7.3934999999999995</v>
      </c>
      <c r="I131" s="3">
        <v>7.6359999999999992</v>
      </c>
      <c r="J131" s="3">
        <v>1.1404999999999998</v>
      </c>
      <c r="M131" s="11"/>
    </row>
    <row r="132" spans="1:13" x14ac:dyDescent="0.2">
      <c r="A132">
        <v>237895</v>
      </c>
      <c r="B132">
        <v>44.266300000000001</v>
      </c>
      <c r="C132">
        <v>-63.316699999999997</v>
      </c>
      <c r="E132">
        <v>150</v>
      </c>
      <c r="F132" s="3">
        <v>1.5839999999999983E-2</v>
      </c>
      <c r="G132" s="5"/>
      <c r="H132" s="3">
        <v>16.197000000000003</v>
      </c>
      <c r="I132" s="3">
        <v>18.302999999999997</v>
      </c>
      <c r="J132" s="3">
        <v>1.3919999999999999</v>
      </c>
      <c r="M132" s="11"/>
    </row>
    <row r="133" spans="1:13" x14ac:dyDescent="0.2">
      <c r="A133">
        <v>237938</v>
      </c>
      <c r="B133">
        <v>44.266300000000001</v>
      </c>
      <c r="C133">
        <v>-63.316699999999997</v>
      </c>
      <c r="E133">
        <v>1</v>
      </c>
      <c r="F133" s="3">
        <v>0.20708999999999997</v>
      </c>
      <c r="G133" s="5"/>
      <c r="H133" s="3">
        <v>0.59499999999999997</v>
      </c>
      <c r="I133" s="3">
        <v>0.51649999999999996</v>
      </c>
      <c r="J133" s="3">
        <v>0.5585</v>
      </c>
      <c r="L133" s="3"/>
      <c r="M133" s="6">
        <v>312</v>
      </c>
    </row>
    <row r="134" spans="1:13" x14ac:dyDescent="0.2">
      <c r="A134">
        <v>237937</v>
      </c>
      <c r="B134">
        <v>44.266300000000001</v>
      </c>
      <c r="C134">
        <v>-63.316699999999997</v>
      </c>
      <c r="E134">
        <v>5</v>
      </c>
      <c r="F134" s="3">
        <v>0.20006999999999997</v>
      </c>
      <c r="G134" s="5"/>
      <c r="H134" s="3">
        <v>0.70150000000000001</v>
      </c>
      <c r="I134" s="3">
        <v>0.42699999999999999</v>
      </c>
      <c r="J134" s="3">
        <v>0.48749999999999999</v>
      </c>
      <c r="M134" s="6"/>
    </row>
    <row r="135" spans="1:13" x14ac:dyDescent="0.2">
      <c r="A135">
        <v>237936</v>
      </c>
      <c r="B135">
        <v>44.266300000000001</v>
      </c>
      <c r="C135">
        <v>-63.316699999999997</v>
      </c>
      <c r="E135">
        <v>10</v>
      </c>
      <c r="F135" s="3">
        <v>0.21410999999999999</v>
      </c>
      <c r="G135" s="5"/>
      <c r="H135" s="3">
        <v>0.64700000000000002</v>
      </c>
      <c r="I135" s="3">
        <v>0.53700000000000003</v>
      </c>
      <c r="J135" s="3">
        <v>0.56800000000000006</v>
      </c>
      <c r="M135" s="6"/>
    </row>
    <row r="136" spans="1:13" x14ac:dyDescent="0.2">
      <c r="A136">
        <v>237935</v>
      </c>
      <c r="B136">
        <v>44.266300000000001</v>
      </c>
      <c r="C136">
        <v>-63.316699999999997</v>
      </c>
      <c r="E136">
        <v>20</v>
      </c>
      <c r="F136" s="3">
        <v>0.18427500000000002</v>
      </c>
      <c r="G136" s="5"/>
      <c r="H136" s="3">
        <v>0.58299999999999996</v>
      </c>
      <c r="I136" s="3">
        <v>0.53900000000000003</v>
      </c>
      <c r="J136" s="3">
        <v>0.63549999999999995</v>
      </c>
      <c r="M136" s="6"/>
    </row>
    <row r="137" spans="1:13" x14ac:dyDescent="0.2">
      <c r="A137">
        <v>237934</v>
      </c>
      <c r="B137">
        <v>44.266300000000001</v>
      </c>
      <c r="C137">
        <v>-63.316699999999997</v>
      </c>
      <c r="E137">
        <v>30</v>
      </c>
      <c r="F137" s="3">
        <v>1.4966550000000001</v>
      </c>
      <c r="G137" s="5"/>
      <c r="H137" s="3">
        <v>0.69</v>
      </c>
      <c r="I137" s="3">
        <v>1.3460000000000001</v>
      </c>
      <c r="J137" s="3">
        <v>0.73</v>
      </c>
      <c r="M137" s="6"/>
    </row>
    <row r="138" spans="1:13" x14ac:dyDescent="0.2">
      <c r="A138">
        <v>237933</v>
      </c>
      <c r="B138">
        <v>44.266300000000001</v>
      </c>
      <c r="C138">
        <v>-63.316699999999997</v>
      </c>
      <c r="E138">
        <v>40</v>
      </c>
      <c r="F138" s="3">
        <v>1.2693150000000002</v>
      </c>
      <c r="G138" s="5"/>
      <c r="H138" s="3">
        <v>3.6044999999999998</v>
      </c>
      <c r="I138" s="3">
        <v>3.577</v>
      </c>
      <c r="J138" s="3">
        <v>0.93149999999999999</v>
      </c>
      <c r="M138" s="6">
        <v>328.5</v>
      </c>
    </row>
    <row r="139" spans="1:13" x14ac:dyDescent="0.2">
      <c r="A139">
        <v>237932</v>
      </c>
      <c r="B139">
        <v>44.266300000000001</v>
      </c>
      <c r="C139">
        <v>-63.316699999999997</v>
      </c>
      <c r="E139">
        <v>50</v>
      </c>
      <c r="F139" s="3">
        <v>0.4536</v>
      </c>
      <c r="G139" s="5"/>
      <c r="H139" s="3">
        <v>4.1195000000000004</v>
      </c>
      <c r="I139" s="3">
        <v>3.5335000000000001</v>
      </c>
      <c r="J139" s="3">
        <v>1.0269999999999999</v>
      </c>
      <c r="M139" s="6"/>
    </row>
    <row r="140" spans="1:13" x14ac:dyDescent="0.2">
      <c r="A140">
        <v>237931</v>
      </c>
      <c r="B140">
        <v>44.266300000000001</v>
      </c>
      <c r="C140">
        <v>-63.316699999999997</v>
      </c>
      <c r="E140">
        <v>75</v>
      </c>
      <c r="F140" s="3">
        <v>5.089500000000001E-2</v>
      </c>
      <c r="G140" s="5"/>
      <c r="H140" s="3">
        <v>8.0020000000000007</v>
      </c>
      <c r="I140" s="3">
        <v>8.6944999999999997</v>
      </c>
      <c r="J140" s="3">
        <v>1.2195</v>
      </c>
      <c r="M140" s="6"/>
    </row>
    <row r="141" spans="1:13" x14ac:dyDescent="0.2">
      <c r="A141">
        <v>237930</v>
      </c>
      <c r="B141">
        <v>44.266300000000001</v>
      </c>
      <c r="C141">
        <v>-63.316699999999997</v>
      </c>
      <c r="E141">
        <v>100</v>
      </c>
      <c r="F141" s="3">
        <v>3.8610000000000005E-2</v>
      </c>
      <c r="G141" s="5"/>
      <c r="H141" s="3">
        <v>8.2319999999999993</v>
      </c>
      <c r="I141" s="3">
        <v>8.6980000000000004</v>
      </c>
      <c r="J141" s="3">
        <v>1.224</v>
      </c>
      <c r="M141" s="6"/>
    </row>
    <row r="142" spans="1:13" x14ac:dyDescent="0.2">
      <c r="A142">
        <v>237929</v>
      </c>
      <c r="B142">
        <v>44.266300000000001</v>
      </c>
      <c r="C142">
        <v>-63.316699999999997</v>
      </c>
      <c r="E142">
        <v>152</v>
      </c>
      <c r="F142" s="3">
        <v>1.3680000000000003E-2</v>
      </c>
      <c r="G142" s="5"/>
      <c r="H142" s="3">
        <v>15.61</v>
      </c>
      <c r="I142" s="3">
        <v>16.2685</v>
      </c>
      <c r="J142" s="3">
        <v>1.39</v>
      </c>
      <c r="L142" s="3"/>
      <c r="M142" s="6">
        <v>158.5</v>
      </c>
    </row>
    <row r="143" spans="1:13" x14ac:dyDescent="0.2">
      <c r="A143">
        <v>242310</v>
      </c>
      <c r="B143">
        <v>44.266300000000001</v>
      </c>
      <c r="C143">
        <v>-63.316699999999997</v>
      </c>
      <c r="E143">
        <v>1</v>
      </c>
      <c r="F143" s="3">
        <v>0.20789999999999997</v>
      </c>
      <c r="G143" s="5"/>
      <c r="H143" s="3">
        <v>0.64649999999999996</v>
      </c>
      <c r="I143" s="3">
        <v>0.79200000000000004</v>
      </c>
      <c r="J143" s="3">
        <v>0.65249999999999997</v>
      </c>
      <c r="L143" s="3"/>
      <c r="M143" s="6">
        <v>291</v>
      </c>
    </row>
    <row r="144" spans="1:13" x14ac:dyDescent="0.2">
      <c r="A144">
        <v>242309</v>
      </c>
      <c r="B144">
        <v>44.266300000000001</v>
      </c>
      <c r="C144">
        <v>-63.316699999999997</v>
      </c>
      <c r="E144">
        <v>5</v>
      </c>
      <c r="F144" s="3">
        <v>0.21419999999999997</v>
      </c>
      <c r="G144" s="5"/>
      <c r="H144" s="3">
        <v>0.64549999999999996</v>
      </c>
      <c r="I144" s="3">
        <v>0.68900000000000006</v>
      </c>
      <c r="J144" s="3">
        <v>0.65100000000000002</v>
      </c>
      <c r="M144" s="6"/>
    </row>
    <row r="145" spans="1:13" x14ac:dyDescent="0.2">
      <c r="A145">
        <v>242308</v>
      </c>
      <c r="B145">
        <v>44.266300000000001</v>
      </c>
      <c r="C145">
        <v>-63.316699999999997</v>
      </c>
      <c r="E145">
        <v>10</v>
      </c>
      <c r="F145" s="3">
        <v>0.36540000000000006</v>
      </c>
      <c r="G145" s="5"/>
      <c r="H145" s="3">
        <v>0.60399999999999998</v>
      </c>
      <c r="I145" s="3">
        <v>0.64249999999999996</v>
      </c>
      <c r="J145" s="3">
        <v>0.58599999999999997</v>
      </c>
      <c r="M145" s="6"/>
    </row>
    <row r="146" spans="1:13" x14ac:dyDescent="0.2">
      <c r="A146">
        <v>242307</v>
      </c>
      <c r="B146">
        <v>44.266300000000001</v>
      </c>
      <c r="C146">
        <v>-63.316699999999997</v>
      </c>
      <c r="E146">
        <v>20</v>
      </c>
      <c r="F146" s="3">
        <v>0.41580000000000006</v>
      </c>
      <c r="G146" s="5"/>
      <c r="H146" s="3">
        <v>0.58349999999999991</v>
      </c>
      <c r="I146" s="3">
        <v>0.57099999999999995</v>
      </c>
      <c r="J146" s="3">
        <v>0.60599999999999998</v>
      </c>
      <c r="M146" s="6"/>
    </row>
    <row r="147" spans="1:13" x14ac:dyDescent="0.2">
      <c r="A147">
        <v>242306</v>
      </c>
      <c r="B147">
        <v>44.266300000000001</v>
      </c>
      <c r="C147">
        <v>-63.316699999999997</v>
      </c>
      <c r="E147">
        <v>30</v>
      </c>
      <c r="F147" s="3">
        <v>0.60624</v>
      </c>
      <c r="G147" s="5"/>
      <c r="H147" s="3">
        <v>3.7934999999999999</v>
      </c>
      <c r="I147" s="3">
        <v>4.0265000000000004</v>
      </c>
      <c r="J147" s="3">
        <v>1.0920000000000001</v>
      </c>
      <c r="M147" s="6"/>
    </row>
    <row r="148" spans="1:13" x14ac:dyDescent="0.2">
      <c r="A148">
        <v>242305</v>
      </c>
      <c r="B148">
        <v>44.266300000000001</v>
      </c>
      <c r="C148">
        <v>-63.316699999999997</v>
      </c>
      <c r="E148">
        <v>40</v>
      </c>
      <c r="F148" s="3">
        <v>0.32760000000000006</v>
      </c>
      <c r="G148" s="5"/>
      <c r="H148" s="3">
        <v>3.7174999999999998</v>
      </c>
      <c r="I148" s="3">
        <v>3.8765000000000001</v>
      </c>
      <c r="J148" s="3">
        <v>1.0295000000000001</v>
      </c>
      <c r="M148" s="6">
        <v>328</v>
      </c>
    </row>
    <row r="149" spans="1:13" x14ac:dyDescent="0.2">
      <c r="A149">
        <v>242304</v>
      </c>
      <c r="B149">
        <v>44.266300000000001</v>
      </c>
      <c r="C149">
        <v>-63.316699999999997</v>
      </c>
      <c r="E149">
        <v>50</v>
      </c>
      <c r="F149" s="3">
        <v>0.12460500000000002</v>
      </c>
      <c r="G149" s="5"/>
      <c r="H149" s="3">
        <v>6.375</v>
      </c>
      <c r="I149" s="3">
        <v>6.2805</v>
      </c>
      <c r="J149" s="3">
        <v>1.2570000000000001</v>
      </c>
      <c r="M149" s="6"/>
    </row>
    <row r="150" spans="1:13" x14ac:dyDescent="0.2">
      <c r="A150">
        <v>242303</v>
      </c>
      <c r="B150">
        <v>44.266300000000001</v>
      </c>
      <c r="C150">
        <v>-63.316699999999997</v>
      </c>
      <c r="E150">
        <v>75</v>
      </c>
      <c r="F150" s="3">
        <v>6.4934999999999993E-2</v>
      </c>
      <c r="G150" s="5"/>
      <c r="H150" s="3">
        <v>8.1709999999999994</v>
      </c>
      <c r="I150" s="3">
        <v>8.1894999999999989</v>
      </c>
      <c r="J150" s="3">
        <v>1.4075</v>
      </c>
      <c r="M150" s="6"/>
    </row>
    <row r="151" spans="1:13" x14ac:dyDescent="0.2">
      <c r="A151">
        <v>242302</v>
      </c>
      <c r="B151">
        <v>44.266300000000001</v>
      </c>
      <c r="C151">
        <v>-63.316699999999997</v>
      </c>
      <c r="E151">
        <v>100</v>
      </c>
      <c r="F151" s="3">
        <v>4.5630000000000011E-2</v>
      </c>
      <c r="G151" s="5"/>
      <c r="H151" s="3">
        <v>9.0214999999999996</v>
      </c>
      <c r="I151" s="3">
        <v>9.4804999999999993</v>
      </c>
      <c r="J151" s="3">
        <v>1.3959999999999999</v>
      </c>
      <c r="M151" s="6"/>
    </row>
    <row r="152" spans="1:13" x14ac:dyDescent="0.2">
      <c r="A152">
        <v>242301</v>
      </c>
      <c r="B152">
        <v>44.266300000000001</v>
      </c>
      <c r="C152">
        <v>-63.316699999999997</v>
      </c>
      <c r="E152">
        <v>148</v>
      </c>
      <c r="F152" s="3">
        <v>1.4040000000000004E-2</v>
      </c>
      <c r="G152" s="5"/>
      <c r="H152" s="3">
        <v>17.772500000000001</v>
      </c>
      <c r="I152" s="3">
        <v>18.157499999999999</v>
      </c>
      <c r="J152" s="3">
        <v>1.7544999999999999</v>
      </c>
      <c r="M152" s="6">
        <v>160.5</v>
      </c>
    </row>
    <row r="153" spans="1:13" x14ac:dyDescent="0.2">
      <c r="A153">
        <v>242548</v>
      </c>
      <c r="B153">
        <v>44.266300000000001</v>
      </c>
      <c r="C153">
        <v>-63.316699999999997</v>
      </c>
      <c r="E153">
        <v>1</v>
      </c>
      <c r="F153" s="3">
        <v>3.5048250000000003</v>
      </c>
      <c r="G153" s="5"/>
      <c r="H153" s="3">
        <v>4.1500000000000002E-2</v>
      </c>
      <c r="I153" s="3">
        <v>0.55649999999999999</v>
      </c>
      <c r="J153" s="3">
        <v>0.13900000000000001</v>
      </c>
      <c r="L153" s="3"/>
      <c r="M153" s="6">
        <v>293.5</v>
      </c>
    </row>
    <row r="154" spans="1:13" x14ac:dyDescent="0.2">
      <c r="A154">
        <v>242547</v>
      </c>
      <c r="B154">
        <v>44.266300000000001</v>
      </c>
      <c r="C154">
        <v>-63.316699999999997</v>
      </c>
      <c r="E154">
        <v>5</v>
      </c>
      <c r="F154" s="3">
        <v>3.3722099999999999</v>
      </c>
      <c r="G154" s="5"/>
      <c r="H154" s="3">
        <v>3.95E-2</v>
      </c>
      <c r="I154" s="3">
        <v>0.58549999999999991</v>
      </c>
      <c r="J154" s="3">
        <v>0.1845</v>
      </c>
      <c r="M154" s="6"/>
    </row>
    <row r="155" spans="1:13" x14ac:dyDescent="0.2">
      <c r="A155">
        <v>242546</v>
      </c>
      <c r="B155">
        <v>44.266300000000001</v>
      </c>
      <c r="C155">
        <v>-63.316699999999997</v>
      </c>
      <c r="E155">
        <v>10</v>
      </c>
      <c r="F155" s="3">
        <v>0.64890000000000003</v>
      </c>
      <c r="G155" s="5"/>
      <c r="H155" s="3">
        <v>3.6999999999999998E-2</v>
      </c>
      <c r="I155" s="3">
        <v>0.66100000000000003</v>
      </c>
      <c r="J155" s="3">
        <v>0.41649999999999998</v>
      </c>
      <c r="M155" s="6"/>
    </row>
    <row r="156" spans="1:13" x14ac:dyDescent="0.2">
      <c r="A156">
        <v>242545</v>
      </c>
      <c r="B156">
        <v>44.266300000000001</v>
      </c>
      <c r="C156">
        <v>-63.316699999999997</v>
      </c>
      <c r="E156">
        <v>20</v>
      </c>
      <c r="F156" s="3">
        <v>0.42210000000000003</v>
      </c>
      <c r="G156" s="5"/>
      <c r="H156" s="3">
        <v>0.45200000000000001</v>
      </c>
      <c r="I156" s="3">
        <v>1.141</v>
      </c>
      <c r="J156" s="3">
        <v>0.624</v>
      </c>
      <c r="M156" s="6"/>
    </row>
    <row r="157" spans="1:13" x14ac:dyDescent="0.2">
      <c r="A157">
        <v>242544</v>
      </c>
      <c r="B157">
        <v>44.266300000000001</v>
      </c>
      <c r="C157">
        <v>-63.316699999999997</v>
      </c>
      <c r="E157">
        <v>30</v>
      </c>
      <c r="F157" s="3">
        <v>0.37799999999999995</v>
      </c>
      <c r="G157" s="5"/>
      <c r="H157" s="3">
        <v>0.60949999999999993</v>
      </c>
      <c r="I157" s="3">
        <v>0.80699999999999994</v>
      </c>
      <c r="J157" s="3">
        <v>0.44450000000000001</v>
      </c>
      <c r="M157" s="6"/>
    </row>
    <row r="158" spans="1:13" x14ac:dyDescent="0.2">
      <c r="A158">
        <v>242543</v>
      </c>
      <c r="B158">
        <v>44.266300000000001</v>
      </c>
      <c r="C158">
        <v>-63.316699999999997</v>
      </c>
      <c r="E158">
        <v>40</v>
      </c>
      <c r="F158" s="3">
        <v>0.21235499999999999</v>
      </c>
      <c r="G158" s="5"/>
      <c r="H158" s="3">
        <v>2.7909999999999999</v>
      </c>
      <c r="I158" s="3">
        <v>2.7785000000000002</v>
      </c>
      <c r="J158" s="3">
        <v>0.753</v>
      </c>
      <c r="M158" s="6">
        <v>328</v>
      </c>
    </row>
    <row r="159" spans="1:13" x14ac:dyDescent="0.2">
      <c r="A159">
        <v>242542</v>
      </c>
      <c r="B159">
        <v>44.266300000000001</v>
      </c>
      <c r="C159">
        <v>-63.316699999999997</v>
      </c>
      <c r="E159">
        <v>50</v>
      </c>
      <c r="F159" s="3">
        <v>0.15794999999999998</v>
      </c>
      <c r="G159" s="5"/>
      <c r="H159" s="3">
        <v>3.3580000000000001</v>
      </c>
      <c r="I159" s="3">
        <v>4.1105</v>
      </c>
      <c r="J159" s="3">
        <v>0.84399999999999997</v>
      </c>
      <c r="M159" s="6"/>
    </row>
    <row r="160" spans="1:13" x14ac:dyDescent="0.2">
      <c r="A160">
        <v>242541</v>
      </c>
      <c r="B160">
        <v>44.266300000000001</v>
      </c>
      <c r="C160">
        <v>-63.316699999999997</v>
      </c>
      <c r="E160">
        <v>75</v>
      </c>
      <c r="F160" s="3">
        <v>5.089500000000001E-2</v>
      </c>
      <c r="G160" s="5"/>
      <c r="H160" s="3">
        <v>6.7210000000000001</v>
      </c>
      <c r="I160" s="3">
        <v>7.27</v>
      </c>
      <c r="J160" s="3">
        <v>0.91049999999999998</v>
      </c>
      <c r="M160" s="6"/>
    </row>
    <row r="161" spans="1:13" x14ac:dyDescent="0.2">
      <c r="A161">
        <v>242540</v>
      </c>
      <c r="B161">
        <v>44.266300000000001</v>
      </c>
      <c r="C161">
        <v>-63.316699999999997</v>
      </c>
      <c r="E161">
        <v>100</v>
      </c>
      <c r="F161" s="3">
        <v>7.0199999999999999E-2</v>
      </c>
      <c r="G161" s="5"/>
      <c r="H161" s="3">
        <v>8.2110000000000003</v>
      </c>
      <c r="I161" s="3">
        <v>8.9855</v>
      </c>
      <c r="J161" s="3">
        <v>1.01</v>
      </c>
      <c r="M161" s="6"/>
    </row>
    <row r="162" spans="1:13" x14ac:dyDescent="0.2">
      <c r="A162">
        <v>242539</v>
      </c>
      <c r="B162">
        <v>44.266300000000001</v>
      </c>
      <c r="C162">
        <v>-63.316699999999997</v>
      </c>
      <c r="E162">
        <v>140</v>
      </c>
      <c r="F162" s="3">
        <v>2.6325000000000001E-2</v>
      </c>
      <c r="G162" s="5"/>
      <c r="H162" s="3">
        <v>14.3995</v>
      </c>
      <c r="I162" s="3">
        <v>16.108499999999999</v>
      </c>
      <c r="J162" s="3">
        <v>1.2575000000000001</v>
      </c>
      <c r="M162" s="6">
        <v>180</v>
      </c>
    </row>
    <row r="163" spans="1:13" x14ac:dyDescent="0.2">
      <c r="A163">
        <v>234731</v>
      </c>
      <c r="B163">
        <v>44.266300000000001</v>
      </c>
      <c r="C163">
        <v>-63.316699999999997</v>
      </c>
      <c r="E163">
        <v>1</v>
      </c>
      <c r="F163" s="3">
        <v>1.3640400000000001</v>
      </c>
      <c r="G163" s="5"/>
      <c r="H163" s="3">
        <v>0.61399999999999999</v>
      </c>
      <c r="I163" s="3">
        <v>0.42499999999999999</v>
      </c>
      <c r="J163" s="3">
        <v>0.38700000000000001</v>
      </c>
      <c r="L163" s="3"/>
      <c r="M163" s="6">
        <v>250</v>
      </c>
    </row>
    <row r="164" spans="1:13" x14ac:dyDescent="0.2">
      <c r="A164">
        <v>234732</v>
      </c>
      <c r="B164">
        <v>44.266300000000001</v>
      </c>
      <c r="C164">
        <v>-63.316699999999997</v>
      </c>
      <c r="E164">
        <v>5</v>
      </c>
      <c r="F164" s="3">
        <v>1.4777100000000003</v>
      </c>
      <c r="G164" s="5"/>
      <c r="H164" s="3">
        <v>0.57850000000000001</v>
      </c>
      <c r="I164" s="3">
        <v>0.53849999999999998</v>
      </c>
      <c r="J164" s="3">
        <v>0.42499999999999999</v>
      </c>
      <c r="M164" s="6"/>
    </row>
    <row r="165" spans="1:13" x14ac:dyDescent="0.2">
      <c r="A165">
        <v>234733</v>
      </c>
      <c r="B165">
        <v>44.266300000000001</v>
      </c>
      <c r="C165">
        <v>-63.316699999999997</v>
      </c>
      <c r="E165">
        <v>10</v>
      </c>
      <c r="F165" s="3">
        <v>1.3450950000000002</v>
      </c>
      <c r="G165" s="5"/>
      <c r="H165" s="3">
        <v>0.59850000000000003</v>
      </c>
      <c r="I165" s="3">
        <v>1.0880000000000001</v>
      </c>
      <c r="J165" s="3">
        <v>0.64400000000000002</v>
      </c>
      <c r="M165" s="6"/>
    </row>
    <row r="166" spans="1:13" x14ac:dyDescent="0.2">
      <c r="A166">
        <v>234734</v>
      </c>
      <c r="B166">
        <v>44.266300000000001</v>
      </c>
      <c r="C166">
        <v>-63.316699999999997</v>
      </c>
      <c r="E166">
        <v>20</v>
      </c>
      <c r="F166" s="3">
        <v>0.33389999999999997</v>
      </c>
      <c r="G166" s="5"/>
      <c r="H166" s="3">
        <v>1.6804999999999999</v>
      </c>
      <c r="I166" s="3">
        <v>2.4935</v>
      </c>
      <c r="J166" s="3">
        <v>0.88149999999999995</v>
      </c>
      <c r="M166" s="6"/>
    </row>
    <row r="167" spans="1:13" x14ac:dyDescent="0.2">
      <c r="A167">
        <v>234735</v>
      </c>
      <c r="B167">
        <v>44.266300000000001</v>
      </c>
      <c r="C167">
        <v>-63.316699999999997</v>
      </c>
      <c r="E167">
        <v>30</v>
      </c>
      <c r="F167" s="3">
        <v>0.13864500000000007</v>
      </c>
      <c r="G167" s="5"/>
      <c r="H167" s="3">
        <v>2.4904999999999999</v>
      </c>
      <c r="I167" s="3">
        <v>3.0554999999999999</v>
      </c>
      <c r="J167" s="3">
        <v>1.0175000000000001</v>
      </c>
      <c r="M167" s="6"/>
    </row>
    <row r="168" spans="1:13" x14ac:dyDescent="0.2">
      <c r="A168">
        <v>234736</v>
      </c>
      <c r="B168">
        <v>44.266300000000001</v>
      </c>
      <c r="C168">
        <v>-63.316699999999997</v>
      </c>
      <c r="E168">
        <v>40</v>
      </c>
      <c r="F168" s="3">
        <v>7.897499999999999E-2</v>
      </c>
      <c r="G168" s="5"/>
      <c r="H168" s="3">
        <v>4.1619999999999999</v>
      </c>
      <c r="I168" s="3">
        <v>4.3544999999999998</v>
      </c>
      <c r="J168" s="3">
        <v>1.1240000000000001</v>
      </c>
      <c r="M168" s="6">
        <v>309.5</v>
      </c>
    </row>
    <row r="169" spans="1:13" x14ac:dyDescent="0.2">
      <c r="A169">
        <v>234737</v>
      </c>
      <c r="B169">
        <v>44.266300000000001</v>
      </c>
      <c r="C169">
        <v>-63.316699999999997</v>
      </c>
      <c r="E169">
        <v>50</v>
      </c>
      <c r="F169" s="3">
        <v>6.8445000000000006E-2</v>
      </c>
      <c r="G169" s="5"/>
      <c r="H169" s="3">
        <v>5.3330000000000002</v>
      </c>
      <c r="I169" s="3">
        <v>5.0965000000000007</v>
      </c>
      <c r="J169" s="3">
        <v>1.1884999999999999</v>
      </c>
      <c r="M169" s="6"/>
    </row>
    <row r="170" spans="1:13" x14ac:dyDescent="0.2">
      <c r="A170">
        <v>234738</v>
      </c>
      <c r="B170">
        <v>44.266300000000001</v>
      </c>
      <c r="C170">
        <v>-63.316699999999997</v>
      </c>
      <c r="E170">
        <v>75</v>
      </c>
      <c r="F170" s="3">
        <v>8.7750000000000009E-2</v>
      </c>
      <c r="G170" s="5"/>
      <c r="H170" s="3">
        <v>6.4495000000000005</v>
      </c>
      <c r="I170" s="3">
        <v>6.2590000000000003</v>
      </c>
      <c r="J170" s="3">
        <v>1.2155</v>
      </c>
      <c r="M170" s="6"/>
    </row>
    <row r="171" spans="1:13" x14ac:dyDescent="0.2">
      <c r="A171">
        <v>234739</v>
      </c>
      <c r="B171">
        <v>44.266300000000001</v>
      </c>
      <c r="C171">
        <v>-63.316699999999997</v>
      </c>
      <c r="E171">
        <v>100</v>
      </c>
      <c r="F171" s="3">
        <v>2.8079999999999994E-2</v>
      </c>
      <c r="G171" s="5"/>
      <c r="H171" s="3">
        <v>12.371500000000001</v>
      </c>
      <c r="I171" s="3">
        <v>12.34</v>
      </c>
      <c r="J171" s="3">
        <v>1.448</v>
      </c>
      <c r="M171" s="6"/>
    </row>
    <row r="172" spans="1:13" x14ac:dyDescent="0.2">
      <c r="A172">
        <v>234740</v>
      </c>
      <c r="B172">
        <v>44.266300000000001</v>
      </c>
      <c r="C172">
        <v>-63.316699999999997</v>
      </c>
      <c r="E172">
        <v>140</v>
      </c>
      <c r="F172" s="3">
        <v>1.44E-2</v>
      </c>
      <c r="G172" s="5"/>
      <c r="H172" s="3">
        <v>17.405999999999999</v>
      </c>
      <c r="I172" s="3">
        <v>18.961500000000001</v>
      </c>
      <c r="J172" s="3">
        <v>1.7134999999999998</v>
      </c>
      <c r="M172" s="6">
        <v>154.5</v>
      </c>
    </row>
    <row r="173" spans="1:13" x14ac:dyDescent="0.2">
      <c r="A173">
        <v>234741</v>
      </c>
      <c r="B173">
        <v>44.266300000000001</v>
      </c>
      <c r="C173">
        <v>-63.316699999999997</v>
      </c>
      <c r="E173">
        <v>1</v>
      </c>
      <c r="F173" s="3">
        <v>0.43470000000000003</v>
      </c>
      <c r="G173" s="5"/>
      <c r="H173" s="3">
        <v>0.60699999999999998</v>
      </c>
      <c r="I173" s="3">
        <v>0.50449999999999995</v>
      </c>
      <c r="J173" s="3">
        <v>0.33650000000000002</v>
      </c>
      <c r="L173" s="3"/>
      <c r="M173" s="6">
        <v>249</v>
      </c>
    </row>
    <row r="174" spans="1:13" x14ac:dyDescent="0.2">
      <c r="A174">
        <v>234742</v>
      </c>
      <c r="B174">
        <v>44.266300000000001</v>
      </c>
      <c r="C174">
        <v>-63.316699999999997</v>
      </c>
      <c r="E174">
        <v>5</v>
      </c>
      <c r="F174" s="3">
        <v>0.49769999999999998</v>
      </c>
      <c r="G174" s="5"/>
      <c r="H174" s="3">
        <v>0.59</v>
      </c>
      <c r="I174" s="3">
        <v>0.29099999999999998</v>
      </c>
      <c r="J174" s="3">
        <v>0.29449999999999998</v>
      </c>
      <c r="M174" s="6"/>
    </row>
    <row r="175" spans="1:13" x14ac:dyDescent="0.2">
      <c r="A175">
        <v>234743</v>
      </c>
      <c r="B175">
        <v>44.266300000000001</v>
      </c>
      <c r="C175">
        <v>-63.316699999999997</v>
      </c>
      <c r="E175">
        <v>10</v>
      </c>
      <c r="F175" s="3">
        <v>0.74969999999999981</v>
      </c>
      <c r="G175" s="5"/>
      <c r="H175" s="3">
        <v>0.58549999999999991</v>
      </c>
      <c r="I175" s="3">
        <v>0.46500000000000002</v>
      </c>
      <c r="J175" s="3">
        <v>0.43099999999999999</v>
      </c>
      <c r="M175" s="6"/>
    </row>
    <row r="176" spans="1:13" x14ac:dyDescent="0.2">
      <c r="A176">
        <v>234744</v>
      </c>
      <c r="B176">
        <v>44.266300000000001</v>
      </c>
      <c r="C176">
        <v>-63.316699999999997</v>
      </c>
      <c r="E176">
        <v>20</v>
      </c>
      <c r="F176" s="3">
        <v>1.4019300000000001</v>
      </c>
      <c r="G176" s="5"/>
      <c r="H176" s="3">
        <v>0.61599999999999999</v>
      </c>
      <c r="I176" s="3">
        <v>0.74150000000000005</v>
      </c>
      <c r="J176" s="3">
        <v>0.61750000000000005</v>
      </c>
      <c r="M176" s="6"/>
    </row>
    <row r="177" spans="1:13" x14ac:dyDescent="0.2">
      <c r="A177">
        <v>234745</v>
      </c>
      <c r="B177">
        <v>44.266300000000001</v>
      </c>
      <c r="C177">
        <v>-63.316699999999997</v>
      </c>
      <c r="E177">
        <v>30</v>
      </c>
      <c r="F177" s="3">
        <v>1.3640400000000001</v>
      </c>
      <c r="G177" s="5"/>
      <c r="H177" s="3">
        <v>1.5874999999999999</v>
      </c>
      <c r="I177" s="3">
        <v>2.1379999999999999</v>
      </c>
      <c r="J177" s="3">
        <v>0.86350000000000005</v>
      </c>
      <c r="M177" s="6"/>
    </row>
    <row r="178" spans="1:13" x14ac:dyDescent="0.2">
      <c r="A178">
        <v>234746</v>
      </c>
      <c r="B178">
        <v>44.266300000000001</v>
      </c>
      <c r="C178">
        <v>-63.316699999999997</v>
      </c>
      <c r="E178">
        <v>40</v>
      </c>
      <c r="F178" s="3">
        <v>0.94724999999999993</v>
      </c>
      <c r="G178" s="5"/>
      <c r="H178" s="3">
        <v>0.96850000000000003</v>
      </c>
      <c r="I178" s="3">
        <v>1.1455</v>
      </c>
      <c r="J178" s="3">
        <v>0.73449999999999993</v>
      </c>
      <c r="M178" s="6">
        <v>284</v>
      </c>
    </row>
    <row r="179" spans="1:13" x14ac:dyDescent="0.2">
      <c r="A179">
        <v>234747</v>
      </c>
      <c r="B179">
        <v>44.266300000000001</v>
      </c>
      <c r="C179">
        <v>-63.316699999999997</v>
      </c>
      <c r="E179">
        <v>50</v>
      </c>
      <c r="F179" s="3">
        <v>0.2016</v>
      </c>
      <c r="G179" s="5"/>
      <c r="H179" s="3">
        <v>3.1059999999999999</v>
      </c>
      <c r="I179" s="3">
        <v>3.7054999999999998</v>
      </c>
      <c r="J179" s="3">
        <v>1.0169999999999999</v>
      </c>
      <c r="M179" s="6"/>
    </row>
    <row r="180" spans="1:13" x14ac:dyDescent="0.2">
      <c r="A180">
        <v>234748</v>
      </c>
      <c r="B180">
        <v>44.266300000000001</v>
      </c>
      <c r="C180">
        <v>-63.316699999999997</v>
      </c>
      <c r="E180">
        <v>75</v>
      </c>
      <c r="F180" s="3">
        <v>5.4404999999999995E-2</v>
      </c>
      <c r="G180" s="5"/>
      <c r="H180" s="3">
        <v>6.242</v>
      </c>
      <c r="I180" s="3">
        <v>6.5209999999999999</v>
      </c>
      <c r="J180" s="3">
        <v>1.2204999999999999</v>
      </c>
      <c r="M180" s="6"/>
    </row>
    <row r="181" spans="1:13" x14ac:dyDescent="0.2">
      <c r="A181">
        <v>234749</v>
      </c>
      <c r="B181">
        <v>44.266300000000001</v>
      </c>
      <c r="C181">
        <v>-63.316699999999997</v>
      </c>
      <c r="E181">
        <v>100</v>
      </c>
      <c r="F181" s="3">
        <v>3.1679999999999993E-2</v>
      </c>
      <c r="G181" s="5"/>
      <c r="H181" s="3">
        <v>11.647</v>
      </c>
      <c r="I181" s="3">
        <v>11.359</v>
      </c>
      <c r="J181" s="3">
        <v>1.4410000000000001</v>
      </c>
      <c r="M181" s="6"/>
    </row>
    <row r="182" spans="1:13" x14ac:dyDescent="0.2">
      <c r="A182">
        <v>234750</v>
      </c>
      <c r="B182">
        <v>44.266300000000001</v>
      </c>
      <c r="C182">
        <v>-63.316699999999997</v>
      </c>
      <c r="E182">
        <v>140</v>
      </c>
      <c r="F182" s="3">
        <v>1.8000000000000002E-2</v>
      </c>
      <c r="G182" s="5"/>
      <c r="H182" s="3">
        <v>15.966999999999999</v>
      </c>
      <c r="I182" s="3">
        <v>15.952</v>
      </c>
      <c r="J182" s="3">
        <v>1.609</v>
      </c>
      <c r="M182" s="6">
        <v>196.5</v>
      </c>
    </row>
    <row r="183" spans="1:13" x14ac:dyDescent="0.2">
      <c r="A183">
        <v>234751</v>
      </c>
      <c r="B183">
        <v>44.266300000000001</v>
      </c>
      <c r="C183">
        <v>-63.316699999999997</v>
      </c>
      <c r="E183">
        <v>1</v>
      </c>
      <c r="F183" s="3">
        <v>0.91980000000000006</v>
      </c>
      <c r="G183" s="5"/>
      <c r="H183" s="3">
        <v>0.72350000000000003</v>
      </c>
      <c r="I183" s="3">
        <v>0.622</v>
      </c>
      <c r="J183" s="3">
        <v>0.36799999999999999</v>
      </c>
      <c r="M183" s="6">
        <v>271</v>
      </c>
    </row>
    <row r="184" spans="1:13" x14ac:dyDescent="0.2">
      <c r="A184">
        <v>234752</v>
      </c>
      <c r="B184">
        <v>44.266300000000001</v>
      </c>
      <c r="C184">
        <v>-63.316699999999997</v>
      </c>
      <c r="E184">
        <v>10</v>
      </c>
      <c r="F184" s="12">
        <v>0.96389999999999998</v>
      </c>
      <c r="G184" s="5"/>
      <c r="H184" s="3">
        <v>0.60450000000000004</v>
      </c>
      <c r="I184" s="3">
        <v>0.252</v>
      </c>
      <c r="J184" s="3">
        <v>0.32350000000000001</v>
      </c>
      <c r="M184" s="6"/>
    </row>
    <row r="185" spans="1:13" x14ac:dyDescent="0.2">
      <c r="A185">
        <v>234753</v>
      </c>
      <c r="B185">
        <v>44.266300000000001</v>
      </c>
      <c r="C185">
        <v>-63.316699999999997</v>
      </c>
      <c r="E185">
        <v>20</v>
      </c>
      <c r="F185" s="12">
        <v>0.93870000000000009</v>
      </c>
      <c r="G185" s="5"/>
      <c r="H185" s="3">
        <v>0.59650000000000003</v>
      </c>
      <c r="I185" s="3">
        <v>0.26</v>
      </c>
      <c r="J185" s="3">
        <v>0.26450000000000001</v>
      </c>
      <c r="M185" s="6"/>
    </row>
    <row r="186" spans="1:13" x14ac:dyDescent="0.2">
      <c r="A186">
        <v>234754</v>
      </c>
      <c r="B186">
        <v>44.266300000000001</v>
      </c>
      <c r="C186">
        <v>-63.316699999999997</v>
      </c>
      <c r="E186">
        <v>30</v>
      </c>
      <c r="F186" s="12">
        <v>1.0419749999999999</v>
      </c>
      <c r="G186" s="5"/>
      <c r="H186" s="3">
        <v>0.59799999999999998</v>
      </c>
      <c r="I186" s="3">
        <v>0.253</v>
      </c>
      <c r="J186" s="3">
        <v>0.24299999999999999</v>
      </c>
      <c r="M186" s="6"/>
    </row>
    <row r="187" spans="1:13" x14ac:dyDescent="0.2">
      <c r="A187">
        <v>234755</v>
      </c>
      <c r="B187">
        <v>44.266300000000001</v>
      </c>
      <c r="C187">
        <v>-63.316699999999997</v>
      </c>
      <c r="E187">
        <v>40</v>
      </c>
      <c r="F187" s="12">
        <v>0.87147000000000019</v>
      </c>
      <c r="G187" s="5"/>
      <c r="H187" s="3">
        <v>0.60949999999999993</v>
      </c>
      <c r="I187" s="3">
        <v>0.499</v>
      </c>
      <c r="J187" s="3">
        <v>0.5615</v>
      </c>
      <c r="M187" s="6">
        <v>336.25</v>
      </c>
    </row>
    <row r="188" spans="1:13" x14ac:dyDescent="0.2">
      <c r="A188">
        <v>234756</v>
      </c>
      <c r="B188">
        <v>44.266300000000001</v>
      </c>
      <c r="C188">
        <v>-63.316699999999997</v>
      </c>
      <c r="E188">
        <v>50</v>
      </c>
      <c r="F188" s="12">
        <v>0.47249999999999998</v>
      </c>
      <c r="G188" s="5"/>
      <c r="H188" s="3">
        <v>0.74350000000000005</v>
      </c>
      <c r="I188" s="3">
        <v>1.0115000000000001</v>
      </c>
      <c r="J188" s="3">
        <v>0.73899999999999999</v>
      </c>
      <c r="M188" s="6"/>
    </row>
    <row r="189" spans="1:13" x14ac:dyDescent="0.2">
      <c r="A189">
        <v>234757</v>
      </c>
      <c r="B189">
        <v>44.266300000000001</v>
      </c>
      <c r="C189">
        <v>-63.316699999999997</v>
      </c>
      <c r="E189">
        <v>60</v>
      </c>
      <c r="F189" s="12">
        <v>0.4158</v>
      </c>
      <c r="G189" s="5"/>
      <c r="H189" s="3">
        <v>1.5659999999999998</v>
      </c>
      <c r="I189" s="3">
        <v>1.524</v>
      </c>
      <c r="J189" s="3">
        <v>0.82250000000000001</v>
      </c>
      <c r="M189" s="6"/>
    </row>
    <row r="190" spans="1:13" x14ac:dyDescent="0.2">
      <c r="A190">
        <v>234758</v>
      </c>
      <c r="B190">
        <v>44.266300000000001</v>
      </c>
      <c r="C190">
        <v>-63.316699999999997</v>
      </c>
      <c r="E190">
        <v>80</v>
      </c>
      <c r="F190" s="12">
        <v>3.6854999999999999E-2</v>
      </c>
      <c r="G190" s="5"/>
      <c r="H190" s="3">
        <v>8.8424999999999994</v>
      </c>
      <c r="I190" s="3">
        <v>8.49</v>
      </c>
      <c r="J190" s="3">
        <v>1.3160000000000001</v>
      </c>
      <c r="M190" s="6"/>
    </row>
    <row r="191" spans="1:13" x14ac:dyDescent="0.2">
      <c r="A191">
        <v>234759</v>
      </c>
      <c r="B191">
        <v>44.266300000000001</v>
      </c>
      <c r="C191">
        <v>-63.316699999999997</v>
      </c>
      <c r="E191">
        <v>100</v>
      </c>
      <c r="F191" s="12">
        <v>2.5920000000000002E-2</v>
      </c>
      <c r="G191" s="5"/>
      <c r="H191" s="3">
        <v>10.243500000000001</v>
      </c>
      <c r="I191" s="3">
        <v>8.4690000000000012</v>
      </c>
      <c r="J191" s="3">
        <v>1.3460000000000001</v>
      </c>
      <c r="M191" s="6"/>
    </row>
    <row r="192" spans="1:13" x14ac:dyDescent="0.2">
      <c r="A192">
        <v>234760</v>
      </c>
      <c r="B192">
        <v>44.266300000000001</v>
      </c>
      <c r="C192">
        <v>-63.316699999999997</v>
      </c>
      <c r="E192">
        <v>140</v>
      </c>
      <c r="F192" s="12">
        <v>6.4799999999999962E-3</v>
      </c>
      <c r="G192" s="5"/>
      <c r="H192" s="3">
        <v>15.41</v>
      </c>
      <c r="I192" s="3">
        <v>14.262</v>
      </c>
      <c r="J192" s="3">
        <v>1.583</v>
      </c>
      <c r="M192" s="6">
        <v>221</v>
      </c>
    </row>
    <row r="193" spans="1:13" x14ac:dyDescent="0.2">
      <c r="A193">
        <v>234761</v>
      </c>
      <c r="B193">
        <v>44.266300000000001</v>
      </c>
      <c r="C193">
        <v>-63.316699999999997</v>
      </c>
      <c r="E193">
        <v>1</v>
      </c>
      <c r="F193" s="3">
        <v>1.8945000000000003</v>
      </c>
      <c r="G193" s="5"/>
      <c r="H193" s="3">
        <v>0.67100000000000004</v>
      </c>
      <c r="I193" s="3">
        <v>1.8654999999999999</v>
      </c>
      <c r="J193" s="3">
        <v>0.58299999999999996</v>
      </c>
      <c r="L193" s="3"/>
      <c r="M193" s="6">
        <v>273</v>
      </c>
    </row>
    <row r="194" spans="1:13" x14ac:dyDescent="0.2">
      <c r="A194">
        <v>234762</v>
      </c>
      <c r="B194">
        <v>44.266300000000001</v>
      </c>
      <c r="C194">
        <v>-63.316699999999997</v>
      </c>
      <c r="E194">
        <v>5</v>
      </c>
      <c r="F194" s="3">
        <v>1.9323900000000003</v>
      </c>
      <c r="G194" s="5"/>
      <c r="H194" s="3">
        <v>0.61599999999999999</v>
      </c>
      <c r="I194" s="3">
        <v>1.976</v>
      </c>
      <c r="J194" s="3">
        <v>0.53950000000000009</v>
      </c>
      <c r="L194" s="3"/>
      <c r="M194" s="6"/>
    </row>
    <row r="195" spans="1:13" x14ac:dyDescent="0.2">
      <c r="A195">
        <v>234763</v>
      </c>
      <c r="B195">
        <v>44.266300000000001</v>
      </c>
      <c r="C195">
        <v>-63.316699999999997</v>
      </c>
      <c r="E195">
        <v>10</v>
      </c>
      <c r="F195" s="3">
        <v>2.3491799999999996</v>
      </c>
      <c r="G195" s="5"/>
      <c r="H195" s="3">
        <v>0.59899999999999998</v>
      </c>
      <c r="I195" s="3">
        <v>2.3685</v>
      </c>
      <c r="J195" s="3">
        <v>0.50950000000000006</v>
      </c>
      <c r="M195" s="6"/>
    </row>
    <row r="196" spans="1:13" x14ac:dyDescent="0.2">
      <c r="A196">
        <v>234764</v>
      </c>
      <c r="B196">
        <v>44.266300000000001</v>
      </c>
      <c r="C196">
        <v>-63.316699999999997</v>
      </c>
      <c r="E196">
        <v>20</v>
      </c>
      <c r="F196" s="3">
        <v>0.32760000000000006</v>
      </c>
      <c r="G196" s="5"/>
      <c r="H196" s="3">
        <v>1.8940000000000001</v>
      </c>
      <c r="I196" s="3">
        <v>2.8635000000000002</v>
      </c>
      <c r="J196" s="3">
        <v>0.87749999999999995</v>
      </c>
      <c r="M196" s="6"/>
    </row>
    <row r="197" spans="1:13" x14ac:dyDescent="0.2">
      <c r="A197">
        <v>234765</v>
      </c>
      <c r="B197">
        <v>44.266300000000001</v>
      </c>
      <c r="C197">
        <v>-63.316699999999997</v>
      </c>
      <c r="E197">
        <v>30</v>
      </c>
      <c r="F197" s="3">
        <v>0.18252000000000002</v>
      </c>
      <c r="G197" s="5"/>
      <c r="H197" s="3">
        <v>2.9359999999999999</v>
      </c>
      <c r="I197" s="3">
        <v>3.5069999999999997</v>
      </c>
      <c r="J197" s="3">
        <v>0.995</v>
      </c>
      <c r="M197" s="6"/>
    </row>
    <row r="198" spans="1:13" x14ac:dyDescent="0.2">
      <c r="A198">
        <v>234766</v>
      </c>
      <c r="B198">
        <v>44.266300000000001</v>
      </c>
      <c r="C198">
        <v>-63.316699999999997</v>
      </c>
      <c r="E198">
        <v>40</v>
      </c>
      <c r="F198" s="3">
        <v>9.1259999999999994E-2</v>
      </c>
      <c r="G198" s="5"/>
      <c r="H198" s="3">
        <v>5.3115000000000006</v>
      </c>
      <c r="I198" s="3">
        <v>4.9489999999999998</v>
      </c>
      <c r="J198" s="3">
        <v>1.139</v>
      </c>
      <c r="M198" s="6">
        <v>305</v>
      </c>
    </row>
    <row r="199" spans="1:13" x14ac:dyDescent="0.2">
      <c r="A199">
        <v>234767</v>
      </c>
      <c r="B199">
        <v>44.266300000000001</v>
      </c>
      <c r="C199">
        <v>-63.316699999999997</v>
      </c>
      <c r="E199">
        <v>50</v>
      </c>
      <c r="F199" s="3">
        <v>5.6160000000000009E-2</v>
      </c>
      <c r="G199" s="5"/>
      <c r="H199" s="3">
        <v>6.7454999999999998</v>
      </c>
      <c r="I199" s="3">
        <v>6.4414999999999996</v>
      </c>
      <c r="J199" s="3">
        <v>1.2435</v>
      </c>
      <c r="M199" s="6"/>
    </row>
    <row r="200" spans="1:13" x14ac:dyDescent="0.2">
      <c r="A200">
        <v>234768</v>
      </c>
      <c r="B200">
        <v>44.266300000000001</v>
      </c>
      <c r="C200">
        <v>-63.316699999999997</v>
      </c>
      <c r="E200">
        <v>75</v>
      </c>
      <c r="F200" s="3">
        <v>0.24390000000000001</v>
      </c>
      <c r="G200" s="5"/>
      <c r="H200" s="3">
        <v>2.6005000000000003</v>
      </c>
      <c r="I200" s="3">
        <v>3.0089999999999999</v>
      </c>
      <c r="J200" s="3">
        <v>1.0354999999999999</v>
      </c>
      <c r="M200" s="6"/>
    </row>
    <row r="201" spans="1:13" x14ac:dyDescent="0.2">
      <c r="A201">
        <v>234769</v>
      </c>
      <c r="B201">
        <v>44.266300000000001</v>
      </c>
      <c r="C201">
        <v>-63.316699999999997</v>
      </c>
      <c r="E201">
        <v>100</v>
      </c>
      <c r="F201" s="3">
        <v>1.5840000000000003E-2</v>
      </c>
      <c r="G201" s="5"/>
      <c r="H201" s="3">
        <v>10.26</v>
      </c>
      <c r="I201" s="3">
        <v>9.8490000000000002</v>
      </c>
      <c r="J201" s="3">
        <v>1.4075</v>
      </c>
      <c r="M201" s="6"/>
    </row>
    <row r="202" spans="1:13" x14ac:dyDescent="0.2">
      <c r="A202">
        <v>234770</v>
      </c>
      <c r="B202">
        <v>44.266300000000001</v>
      </c>
      <c r="C202">
        <v>-63.316699999999997</v>
      </c>
      <c r="E202">
        <v>140</v>
      </c>
      <c r="F202" s="3">
        <v>1.2959999999999999E-2</v>
      </c>
      <c r="G202" s="5"/>
      <c r="H202" s="3">
        <v>13.516500000000001</v>
      </c>
      <c r="I202" s="3">
        <v>12.361000000000001</v>
      </c>
      <c r="J202" s="3">
        <v>1.5245</v>
      </c>
      <c r="M202" s="6">
        <v>220.5</v>
      </c>
    </row>
    <row r="203" spans="1:13" x14ac:dyDescent="0.2">
      <c r="A203">
        <v>243510</v>
      </c>
      <c r="B203">
        <v>44.266300000000001</v>
      </c>
      <c r="C203">
        <v>-63.316699999999997</v>
      </c>
      <c r="E203">
        <v>1</v>
      </c>
      <c r="F203" s="3">
        <v>1.0724399999999996</v>
      </c>
      <c r="G203" s="5"/>
      <c r="H203" s="3"/>
      <c r="J203" s="3"/>
      <c r="M203" s="6">
        <v>263</v>
      </c>
    </row>
    <row r="204" spans="1:13" x14ac:dyDescent="0.2">
      <c r="A204">
        <v>243509</v>
      </c>
      <c r="B204">
        <v>44.266300000000001</v>
      </c>
      <c r="C204">
        <v>-63.316699999999997</v>
      </c>
      <c r="E204">
        <v>5</v>
      </c>
      <c r="F204" s="3">
        <v>1.1022299999999996</v>
      </c>
      <c r="G204" s="5"/>
      <c r="H204" s="3"/>
      <c r="J204" s="3"/>
      <c r="L204" s="13"/>
      <c r="M204" s="6"/>
    </row>
    <row r="205" spans="1:13" x14ac:dyDescent="0.2">
      <c r="A205">
        <v>243508</v>
      </c>
      <c r="B205">
        <v>44.266300000000001</v>
      </c>
      <c r="C205">
        <v>-63.316699999999997</v>
      </c>
      <c r="E205">
        <v>10</v>
      </c>
      <c r="F205" s="3">
        <v>1.1916</v>
      </c>
      <c r="G205" s="5"/>
      <c r="H205" s="3"/>
      <c r="J205" s="3"/>
      <c r="M205" s="6"/>
    </row>
    <row r="206" spans="1:13" x14ac:dyDescent="0.2">
      <c r="A206">
        <v>243507</v>
      </c>
      <c r="B206">
        <v>44.266300000000001</v>
      </c>
      <c r="C206">
        <v>-63.316699999999997</v>
      </c>
      <c r="E206">
        <v>20</v>
      </c>
      <c r="F206" s="3">
        <v>0.89369999999999972</v>
      </c>
      <c r="G206" s="5"/>
      <c r="H206" s="3"/>
      <c r="J206" s="3"/>
      <c r="M206" s="6"/>
    </row>
    <row r="207" spans="1:13" x14ac:dyDescent="0.2">
      <c r="A207">
        <v>243506</v>
      </c>
      <c r="B207">
        <v>44.266300000000001</v>
      </c>
      <c r="C207">
        <v>-63.316699999999997</v>
      </c>
      <c r="E207">
        <v>30</v>
      </c>
      <c r="F207" s="3">
        <v>0.24156000000000002</v>
      </c>
      <c r="G207" s="5"/>
      <c r="H207" s="3"/>
      <c r="J207" s="3"/>
      <c r="M207" s="6"/>
    </row>
    <row r="208" spans="1:13" x14ac:dyDescent="0.2">
      <c r="A208">
        <v>243505</v>
      </c>
      <c r="B208">
        <v>44.266300000000001</v>
      </c>
      <c r="C208">
        <v>-63.316699999999997</v>
      </c>
      <c r="E208">
        <v>40</v>
      </c>
      <c r="F208" s="3">
        <v>9.7919999999999993E-2</v>
      </c>
      <c r="G208" s="5"/>
      <c r="H208" s="3"/>
      <c r="J208" s="3"/>
      <c r="M208" s="6">
        <v>293</v>
      </c>
    </row>
    <row r="209" spans="1:13" x14ac:dyDescent="0.2">
      <c r="A209">
        <v>243504</v>
      </c>
      <c r="B209">
        <v>44.266300000000001</v>
      </c>
      <c r="C209">
        <v>-63.316699999999997</v>
      </c>
      <c r="E209">
        <v>50</v>
      </c>
      <c r="F209" s="3">
        <v>7.6499999999999985E-2</v>
      </c>
      <c r="G209" s="5"/>
      <c r="H209" s="3"/>
      <c r="J209" s="3"/>
      <c r="M209" s="6"/>
    </row>
    <row r="210" spans="1:13" x14ac:dyDescent="0.2">
      <c r="A210">
        <v>243503</v>
      </c>
      <c r="B210">
        <v>44.266300000000001</v>
      </c>
      <c r="C210">
        <v>-63.316699999999997</v>
      </c>
      <c r="E210">
        <v>75</v>
      </c>
      <c r="F210" s="3">
        <v>2.8079999999999987E-2</v>
      </c>
      <c r="G210" s="5"/>
      <c r="H210" s="3"/>
      <c r="J210" s="3"/>
      <c r="M210" s="6"/>
    </row>
    <row r="211" spans="1:13" x14ac:dyDescent="0.2">
      <c r="A211">
        <v>243502</v>
      </c>
      <c r="B211">
        <v>44.266300000000001</v>
      </c>
      <c r="C211">
        <v>-63.316699999999997</v>
      </c>
      <c r="E211">
        <v>100</v>
      </c>
      <c r="F211" s="3">
        <v>0.23057999999999998</v>
      </c>
      <c r="G211" s="5"/>
      <c r="H211" s="3"/>
      <c r="J211" s="3"/>
      <c r="M211" s="6"/>
    </row>
    <row r="212" spans="1:13" x14ac:dyDescent="0.2">
      <c r="A212">
        <v>243501</v>
      </c>
      <c r="B212">
        <v>44.266300000000001</v>
      </c>
      <c r="C212">
        <v>-63.316699999999997</v>
      </c>
      <c r="E212">
        <v>142</v>
      </c>
      <c r="F212" s="3">
        <v>5.8499999999999993E-3</v>
      </c>
      <c r="G212" s="5"/>
      <c r="H212" s="3"/>
      <c r="J212" s="3"/>
      <c r="M212" s="6">
        <v>201</v>
      </c>
    </row>
    <row r="213" spans="1:13" x14ac:dyDescent="0.2">
      <c r="A213">
        <v>243735</v>
      </c>
      <c r="B213">
        <v>44.266300000000001</v>
      </c>
      <c r="C213">
        <v>-63.316699999999997</v>
      </c>
      <c r="E213">
        <v>1</v>
      </c>
      <c r="F213" s="3">
        <v>0.60389999999999988</v>
      </c>
      <c r="G213" s="5"/>
      <c r="H213" s="3"/>
      <c r="J213" s="3"/>
      <c r="M213" s="6">
        <v>264</v>
      </c>
    </row>
    <row r="214" spans="1:13" x14ac:dyDescent="0.2">
      <c r="A214">
        <v>243734</v>
      </c>
      <c r="B214">
        <v>44.266300000000001</v>
      </c>
      <c r="C214">
        <v>-63.316699999999997</v>
      </c>
      <c r="E214">
        <v>10</v>
      </c>
      <c r="F214" s="3">
        <v>0.60389999999999988</v>
      </c>
      <c r="G214" s="5"/>
      <c r="H214" s="3"/>
      <c r="J214" s="3"/>
      <c r="L214" s="13"/>
      <c r="M214" s="6"/>
    </row>
    <row r="215" spans="1:13" x14ac:dyDescent="0.2">
      <c r="A215">
        <v>243733</v>
      </c>
      <c r="B215">
        <v>44.266300000000001</v>
      </c>
      <c r="C215">
        <v>-63.316699999999997</v>
      </c>
      <c r="E215">
        <v>20</v>
      </c>
      <c r="F215" s="3">
        <v>0.70272000000000001</v>
      </c>
      <c r="G215" s="5"/>
      <c r="H215" s="3"/>
      <c r="J215" s="3"/>
      <c r="M215" s="6"/>
    </row>
    <row r="216" spans="1:13" x14ac:dyDescent="0.2">
      <c r="A216">
        <v>243732</v>
      </c>
      <c r="B216">
        <v>44.266300000000001</v>
      </c>
      <c r="C216">
        <v>-63.316699999999997</v>
      </c>
      <c r="E216">
        <v>30</v>
      </c>
      <c r="F216" s="3">
        <v>0.54899999999999993</v>
      </c>
      <c r="G216" s="5"/>
      <c r="H216" s="3"/>
      <c r="J216" s="3"/>
      <c r="M216" s="6"/>
    </row>
    <row r="217" spans="1:13" x14ac:dyDescent="0.2">
      <c r="A217">
        <v>243731</v>
      </c>
      <c r="B217">
        <v>44.266300000000001</v>
      </c>
      <c r="C217">
        <v>-63.316699999999997</v>
      </c>
      <c r="E217">
        <v>40</v>
      </c>
      <c r="F217" s="3">
        <v>0.11322000000000003</v>
      </c>
      <c r="G217" s="5"/>
      <c r="H217" s="3"/>
      <c r="J217" s="3"/>
      <c r="M217" s="6"/>
    </row>
    <row r="218" spans="1:13" x14ac:dyDescent="0.2">
      <c r="A218">
        <v>243730</v>
      </c>
      <c r="B218">
        <v>44.266300000000001</v>
      </c>
      <c r="C218">
        <v>-63.316699999999997</v>
      </c>
      <c r="E218">
        <v>50</v>
      </c>
      <c r="F218" s="3">
        <v>7.0379999999999998E-2</v>
      </c>
      <c r="G218" s="5"/>
      <c r="H218" s="3"/>
      <c r="J218" s="3"/>
      <c r="M218" s="6"/>
    </row>
    <row r="219" spans="1:13" x14ac:dyDescent="0.2">
      <c r="A219">
        <v>243729</v>
      </c>
      <c r="B219">
        <v>44.266300000000001</v>
      </c>
      <c r="C219">
        <v>-63.316699999999997</v>
      </c>
      <c r="E219">
        <v>60</v>
      </c>
      <c r="F219" s="3">
        <v>3.2759999999999997E-2</v>
      </c>
      <c r="G219" s="5"/>
      <c r="H219" s="3"/>
      <c r="J219" s="3"/>
      <c r="M219" s="6"/>
    </row>
    <row r="220" spans="1:13" x14ac:dyDescent="0.2">
      <c r="A220">
        <v>243728</v>
      </c>
      <c r="B220">
        <v>44.266300000000001</v>
      </c>
      <c r="C220">
        <v>-63.316699999999997</v>
      </c>
      <c r="E220">
        <v>70</v>
      </c>
      <c r="F220" s="3">
        <v>2.6909999999999996E-2</v>
      </c>
      <c r="G220" s="5"/>
      <c r="H220" s="3"/>
      <c r="J220" s="3"/>
      <c r="M220" s="6"/>
    </row>
    <row r="221" spans="1:13" x14ac:dyDescent="0.2">
      <c r="A221">
        <v>243727</v>
      </c>
      <c r="B221">
        <v>44.266300000000001</v>
      </c>
      <c r="C221">
        <v>-63.316699999999997</v>
      </c>
      <c r="E221">
        <v>80</v>
      </c>
      <c r="F221" s="3">
        <v>1.9889999999999998E-2</v>
      </c>
      <c r="G221" s="5"/>
      <c r="H221" s="3"/>
      <c r="J221" s="3"/>
      <c r="M221" s="6"/>
    </row>
    <row r="222" spans="1:13" x14ac:dyDescent="0.2">
      <c r="A222" s="9">
        <v>243726</v>
      </c>
      <c r="B222">
        <v>44.266300000000001</v>
      </c>
      <c r="C222">
        <v>-63.316699999999997</v>
      </c>
      <c r="E222">
        <v>100</v>
      </c>
      <c r="F222" s="3">
        <v>1.9889999999999998E-2</v>
      </c>
      <c r="G222" s="5"/>
      <c r="H222" s="3"/>
      <c r="J222" s="3"/>
      <c r="M222" s="6"/>
    </row>
    <row r="223" spans="1:13" x14ac:dyDescent="0.2">
      <c r="A223">
        <v>243725</v>
      </c>
      <c r="B223">
        <v>44.266300000000001</v>
      </c>
      <c r="C223">
        <v>-63.316699999999997</v>
      </c>
      <c r="E223">
        <v>150</v>
      </c>
      <c r="F223" s="3"/>
      <c r="G223" s="5"/>
      <c r="H223" s="3"/>
      <c r="J223" s="3"/>
      <c r="M223" s="6">
        <v>191</v>
      </c>
    </row>
    <row r="224" spans="1:13" x14ac:dyDescent="0.2">
      <c r="A224">
        <v>244256</v>
      </c>
      <c r="B224">
        <v>44.266300000000001</v>
      </c>
      <c r="C224">
        <v>-63.316699999999997</v>
      </c>
      <c r="E224">
        <v>1</v>
      </c>
      <c r="F224" s="3">
        <v>0.68625000000000003</v>
      </c>
      <c r="G224" s="9"/>
      <c r="H224" s="3"/>
      <c r="J224" s="3"/>
      <c r="K224" s="9"/>
      <c r="L224" s="3"/>
      <c r="M224" s="6">
        <v>282</v>
      </c>
    </row>
    <row r="225" spans="1:14" x14ac:dyDescent="0.2">
      <c r="A225">
        <v>244255</v>
      </c>
      <c r="B225">
        <v>44.266300000000001</v>
      </c>
      <c r="C225">
        <v>-63.316699999999997</v>
      </c>
      <c r="E225">
        <v>5</v>
      </c>
      <c r="F225" s="3">
        <v>0.68076000000000003</v>
      </c>
      <c r="G225" s="5"/>
      <c r="H225" s="3"/>
      <c r="J225" s="3"/>
      <c r="M225" s="6"/>
    </row>
    <row r="226" spans="1:14" x14ac:dyDescent="0.2">
      <c r="A226">
        <v>244254</v>
      </c>
      <c r="B226">
        <v>44.266300000000001</v>
      </c>
      <c r="C226">
        <v>-63.316699999999997</v>
      </c>
      <c r="E226">
        <v>10</v>
      </c>
      <c r="F226" s="3">
        <v>0.68625000000000003</v>
      </c>
      <c r="G226" s="5"/>
      <c r="H226" s="3"/>
      <c r="J226" s="3"/>
      <c r="M226" s="6"/>
    </row>
    <row r="227" spans="1:14" x14ac:dyDescent="0.2">
      <c r="A227">
        <v>244253</v>
      </c>
      <c r="B227">
        <v>44.266300000000001</v>
      </c>
      <c r="C227">
        <v>-63.316699999999997</v>
      </c>
      <c r="E227">
        <v>20</v>
      </c>
      <c r="F227" s="3">
        <v>0.44469000000000003</v>
      </c>
      <c r="G227" s="5"/>
      <c r="H227" s="3"/>
      <c r="J227" s="3"/>
      <c r="M227" s="6"/>
    </row>
    <row r="228" spans="1:14" x14ac:dyDescent="0.2">
      <c r="A228">
        <v>244252</v>
      </c>
      <c r="B228">
        <v>44.266300000000001</v>
      </c>
      <c r="C228">
        <v>-63.316699999999997</v>
      </c>
      <c r="E228">
        <v>30</v>
      </c>
      <c r="F228" s="3">
        <v>0.11168999999999998</v>
      </c>
      <c r="G228" s="5"/>
      <c r="H228" s="3"/>
      <c r="J228" s="3"/>
      <c r="M228" s="6"/>
    </row>
    <row r="229" spans="1:14" x14ac:dyDescent="0.2">
      <c r="A229">
        <v>244251</v>
      </c>
      <c r="B229">
        <v>44.266300000000001</v>
      </c>
      <c r="C229">
        <v>-63.316699999999997</v>
      </c>
      <c r="E229">
        <v>40</v>
      </c>
      <c r="F229" s="3">
        <v>5.5080000000000004E-2</v>
      </c>
      <c r="G229" s="5"/>
      <c r="H229" s="3"/>
      <c r="J229" s="3"/>
      <c r="M229" s="6">
        <v>316</v>
      </c>
    </row>
    <row r="230" spans="1:14" x14ac:dyDescent="0.2">
      <c r="A230">
        <v>244250</v>
      </c>
      <c r="B230">
        <v>44.266300000000001</v>
      </c>
      <c r="C230">
        <v>-63.316699999999997</v>
      </c>
      <c r="E230">
        <v>50</v>
      </c>
      <c r="F230" s="3">
        <v>3.6720000000000003E-2</v>
      </c>
      <c r="G230" s="5"/>
      <c r="H230" s="3"/>
      <c r="J230" s="3"/>
      <c r="M230" s="6"/>
    </row>
    <row r="231" spans="1:14" x14ac:dyDescent="0.2">
      <c r="A231">
        <v>244249</v>
      </c>
      <c r="B231">
        <v>44.266300000000001</v>
      </c>
      <c r="C231">
        <v>-63.316699999999997</v>
      </c>
      <c r="E231">
        <v>75</v>
      </c>
      <c r="F231" s="3">
        <v>5.8139999999999997E-2</v>
      </c>
      <c r="G231" s="5"/>
      <c r="H231" s="3"/>
      <c r="J231" s="3"/>
      <c r="M231" s="6"/>
    </row>
    <row r="232" spans="1:14" x14ac:dyDescent="0.2">
      <c r="A232">
        <v>244248</v>
      </c>
      <c r="B232">
        <v>44.266300000000001</v>
      </c>
      <c r="C232">
        <v>-63.316699999999997</v>
      </c>
      <c r="E232">
        <v>100</v>
      </c>
      <c r="F232" s="3">
        <v>8.2619999999999999E-2</v>
      </c>
      <c r="G232" s="5"/>
      <c r="H232" s="3"/>
      <c r="J232" s="3"/>
      <c r="M232" s="6"/>
    </row>
    <row r="233" spans="1:14" x14ac:dyDescent="0.2">
      <c r="A233">
        <v>244247</v>
      </c>
      <c r="B233">
        <v>44.266300000000001</v>
      </c>
      <c r="C233">
        <v>-63.316699999999997</v>
      </c>
      <c r="E233">
        <v>143</v>
      </c>
      <c r="F233" s="3">
        <v>3.2129999999999999E-2</v>
      </c>
      <c r="G233" s="5"/>
      <c r="H233" s="3"/>
      <c r="J233" s="3"/>
      <c r="M233" s="6">
        <v>229</v>
      </c>
    </row>
    <row r="234" spans="1:14" x14ac:dyDescent="0.2">
      <c r="A234">
        <v>234771</v>
      </c>
      <c r="B234">
        <v>44.266300000000001</v>
      </c>
      <c r="C234">
        <v>-63.316699999999997</v>
      </c>
      <c r="E234">
        <v>1</v>
      </c>
      <c r="F234" s="3">
        <v>0.499003388429752</v>
      </c>
      <c r="G234" s="5"/>
      <c r="H234" s="3">
        <v>1.1819999999999999</v>
      </c>
      <c r="I234" s="3">
        <v>1.99</v>
      </c>
      <c r="J234" s="3">
        <v>0.84250000000000003</v>
      </c>
      <c r="L234" s="3"/>
      <c r="M234" s="6">
        <v>296</v>
      </c>
      <c r="N234" s="9"/>
    </row>
    <row r="235" spans="1:14" x14ac:dyDescent="0.2">
      <c r="A235">
        <v>234772</v>
      </c>
      <c r="B235">
        <v>44.266300000000001</v>
      </c>
      <c r="C235">
        <v>-63.316699999999997</v>
      </c>
      <c r="E235">
        <v>5</v>
      </c>
      <c r="F235" s="3">
        <v>0.83761283057851255</v>
      </c>
      <c r="G235" s="5"/>
      <c r="H235" s="3">
        <v>1.1484999999999999</v>
      </c>
      <c r="I235" s="3">
        <v>2.0659999999999998</v>
      </c>
      <c r="J235" s="3">
        <v>0.85399999999999998</v>
      </c>
      <c r="M235" s="6"/>
    </row>
    <row r="236" spans="1:14" x14ac:dyDescent="0.2">
      <c r="A236">
        <v>234773</v>
      </c>
      <c r="B236">
        <v>44.266300000000001</v>
      </c>
      <c r="C236">
        <v>-63.316699999999997</v>
      </c>
      <c r="E236">
        <v>10</v>
      </c>
      <c r="F236" s="3">
        <v>0.83761283057851244</v>
      </c>
      <c r="G236" s="5"/>
      <c r="H236" s="3">
        <v>1.115</v>
      </c>
      <c r="I236" s="3">
        <v>1.9689999999999999</v>
      </c>
      <c r="J236" s="3">
        <v>0.79600000000000004</v>
      </c>
      <c r="M236" s="6"/>
    </row>
    <row r="237" spans="1:14" x14ac:dyDescent="0.2">
      <c r="A237">
        <v>234774</v>
      </c>
      <c r="B237">
        <v>44.266300000000001</v>
      </c>
      <c r="C237">
        <v>-63.316699999999997</v>
      </c>
      <c r="E237">
        <v>20</v>
      </c>
      <c r="F237" s="3">
        <v>0.94454212809917348</v>
      </c>
      <c r="G237" s="5"/>
      <c r="H237" s="3">
        <v>1.0815000000000001</v>
      </c>
      <c r="I237" s="3">
        <v>1.982</v>
      </c>
      <c r="J237" s="3">
        <v>0.78049999999999997</v>
      </c>
      <c r="M237" s="6"/>
    </row>
    <row r="238" spans="1:14" x14ac:dyDescent="0.2">
      <c r="A238">
        <v>234775</v>
      </c>
      <c r="B238">
        <v>44.266300000000001</v>
      </c>
      <c r="C238">
        <v>-63.316699999999997</v>
      </c>
      <c r="E238">
        <v>30</v>
      </c>
      <c r="F238" s="3">
        <v>0.56902933884297524</v>
      </c>
      <c r="G238" s="5"/>
      <c r="H238" s="3">
        <v>1.1585000000000001</v>
      </c>
      <c r="I238" s="3">
        <v>2.0739999999999998</v>
      </c>
      <c r="J238" s="3">
        <v>0.78400000000000003</v>
      </c>
      <c r="M238" s="6"/>
    </row>
    <row r="239" spans="1:14" x14ac:dyDescent="0.2">
      <c r="A239">
        <v>234776</v>
      </c>
      <c r="B239">
        <v>44.266300000000001</v>
      </c>
      <c r="C239">
        <v>-63.316699999999997</v>
      </c>
      <c r="E239">
        <v>40</v>
      </c>
      <c r="F239" s="3">
        <v>0.23250661157024799</v>
      </c>
      <c r="G239" s="5"/>
      <c r="H239" s="3">
        <v>1.7290000000000001</v>
      </c>
      <c r="I239" s="3">
        <v>2.5594999999999999</v>
      </c>
      <c r="J239" s="3">
        <v>0.85949999999999993</v>
      </c>
      <c r="M239" s="6">
        <v>298.5</v>
      </c>
    </row>
    <row r="240" spans="1:14" x14ac:dyDescent="0.2">
      <c r="A240">
        <v>234777</v>
      </c>
      <c r="B240">
        <v>44.266300000000001</v>
      </c>
      <c r="C240">
        <v>-63.316699999999997</v>
      </c>
      <c r="E240">
        <v>50</v>
      </c>
      <c r="F240" s="3">
        <v>9.5669256198347125E-2</v>
      </c>
      <c r="G240" s="5"/>
      <c r="H240" s="3">
        <v>4.9610000000000003</v>
      </c>
      <c r="I240" s="3">
        <v>4.7714999999999996</v>
      </c>
      <c r="J240" s="3">
        <v>1.2825</v>
      </c>
      <c r="M240" s="6"/>
    </row>
    <row r="241" spans="1:13" x14ac:dyDescent="0.2">
      <c r="A241">
        <v>234778</v>
      </c>
      <c r="B241">
        <v>44.266300000000001</v>
      </c>
      <c r="C241">
        <v>-63.316699999999997</v>
      </c>
      <c r="E241">
        <v>75</v>
      </c>
      <c r="F241" s="3">
        <v>3.3661404958677671E-2</v>
      </c>
      <c r="G241" s="5"/>
      <c r="H241" s="3">
        <v>8.3170000000000002</v>
      </c>
      <c r="I241" s="3">
        <v>8.974499999999999</v>
      </c>
      <c r="J241" s="3">
        <v>1.4355</v>
      </c>
      <c r="M241" s="6"/>
    </row>
    <row r="242" spans="1:13" x14ac:dyDescent="0.2">
      <c r="A242">
        <v>234779</v>
      </c>
      <c r="B242">
        <v>44.266300000000001</v>
      </c>
      <c r="C242">
        <v>-63.316699999999997</v>
      </c>
      <c r="E242">
        <v>100</v>
      </c>
      <c r="F242" s="3">
        <v>2.7232314049586773E-2</v>
      </c>
      <c r="G242" s="5"/>
      <c r="H242" s="3">
        <v>8.6630000000000003</v>
      </c>
      <c r="I242" s="3">
        <v>9.7225000000000001</v>
      </c>
      <c r="J242" s="3">
        <v>1.4384999999999999</v>
      </c>
      <c r="M242" s="6"/>
    </row>
    <row r="243" spans="1:13" x14ac:dyDescent="0.2">
      <c r="A243">
        <v>234780</v>
      </c>
      <c r="B243">
        <v>44.266300000000001</v>
      </c>
      <c r="C243">
        <v>-63.316699999999997</v>
      </c>
      <c r="E243">
        <v>140</v>
      </c>
      <c r="F243" s="3">
        <v>2.26935950413223E-2</v>
      </c>
      <c r="G243" s="5"/>
      <c r="H243" s="3">
        <v>9.6180000000000003</v>
      </c>
      <c r="I243" s="3">
        <v>11.266999999999999</v>
      </c>
      <c r="J243" s="3">
        <v>1.4645000000000001</v>
      </c>
      <c r="M243" s="6">
        <v>280.5</v>
      </c>
    </row>
    <row r="244" spans="1:13" x14ac:dyDescent="0.2">
      <c r="A244">
        <v>188533</v>
      </c>
      <c r="B244">
        <v>44.266300000000001</v>
      </c>
      <c r="C244">
        <v>-63.316699999999997</v>
      </c>
      <c r="E244">
        <v>1</v>
      </c>
      <c r="F244" s="3">
        <v>0.62375423553719012</v>
      </c>
      <c r="G244" s="5"/>
      <c r="H244" s="3">
        <v>1.6070000000000002</v>
      </c>
      <c r="I244" s="3">
        <v>2.6395</v>
      </c>
      <c r="J244" s="3">
        <v>0.96150000000000002</v>
      </c>
      <c r="L244" s="3"/>
      <c r="M244" s="6">
        <v>301.5</v>
      </c>
    </row>
    <row r="245" spans="1:13" x14ac:dyDescent="0.2">
      <c r="A245">
        <v>188532</v>
      </c>
      <c r="B245">
        <v>44.266300000000001</v>
      </c>
      <c r="C245">
        <v>-63.316699999999997</v>
      </c>
      <c r="E245">
        <v>5</v>
      </c>
      <c r="F245" s="3">
        <v>0.6059326859504135</v>
      </c>
      <c r="G245" s="5"/>
      <c r="H245" s="3">
        <v>1.6154999999999999</v>
      </c>
      <c r="I245" s="3">
        <v>2.7214999999999998</v>
      </c>
      <c r="J245" s="3">
        <v>1.196</v>
      </c>
      <c r="M245" s="6"/>
    </row>
    <row r="246" spans="1:13" x14ac:dyDescent="0.2">
      <c r="A246">
        <v>188531</v>
      </c>
      <c r="B246">
        <v>44.266300000000001</v>
      </c>
      <c r="C246">
        <v>-63.316699999999997</v>
      </c>
      <c r="E246">
        <v>10</v>
      </c>
      <c r="F246" s="3">
        <v>0.6593973347107438</v>
      </c>
      <c r="G246" s="5"/>
      <c r="H246" s="3">
        <v>1.6145</v>
      </c>
      <c r="I246" s="3">
        <v>2.5720000000000001</v>
      </c>
      <c r="J246" s="3">
        <v>0.85799999999999998</v>
      </c>
      <c r="M246" s="6"/>
    </row>
    <row r="247" spans="1:13" x14ac:dyDescent="0.2">
      <c r="A247">
        <v>188530</v>
      </c>
      <c r="B247">
        <v>44.266300000000001</v>
      </c>
      <c r="C247">
        <v>-63.316699999999997</v>
      </c>
      <c r="E247">
        <v>20</v>
      </c>
      <c r="F247" s="3">
        <v>0.64157578512396696</v>
      </c>
      <c r="G247" s="5"/>
      <c r="H247" s="3">
        <v>1.6225000000000001</v>
      </c>
      <c r="I247" s="3">
        <v>2.5905</v>
      </c>
      <c r="J247" s="3">
        <v>0.87349999999999994</v>
      </c>
      <c r="M247" s="6"/>
    </row>
    <row r="248" spans="1:13" x14ac:dyDescent="0.2">
      <c r="A248">
        <v>188529</v>
      </c>
      <c r="B248">
        <v>44.266300000000001</v>
      </c>
      <c r="C248">
        <v>-63.316699999999997</v>
      </c>
      <c r="E248">
        <v>30</v>
      </c>
      <c r="F248" s="3">
        <v>0.64157578512396696</v>
      </c>
      <c r="G248" s="5"/>
      <c r="H248" s="3">
        <v>1.639</v>
      </c>
      <c r="I248" s="3">
        <v>2.609</v>
      </c>
      <c r="J248" s="3">
        <v>0.88450000000000006</v>
      </c>
      <c r="M248" s="6"/>
    </row>
    <row r="249" spans="1:13" x14ac:dyDescent="0.2">
      <c r="A249">
        <v>188528</v>
      </c>
      <c r="B249">
        <v>44.266300000000001</v>
      </c>
      <c r="C249">
        <v>-63.316699999999997</v>
      </c>
      <c r="E249">
        <v>40</v>
      </c>
      <c r="F249" s="3">
        <v>0.64157578512396696</v>
      </c>
      <c r="G249" s="5"/>
      <c r="H249" s="3">
        <v>3.669</v>
      </c>
      <c r="I249" s="3">
        <v>4.9135</v>
      </c>
      <c r="J249" s="3">
        <v>1.0895000000000001</v>
      </c>
      <c r="M249" s="6">
        <v>303.24</v>
      </c>
    </row>
    <row r="250" spans="1:13" x14ac:dyDescent="0.2">
      <c r="A250">
        <v>188527</v>
      </c>
      <c r="B250">
        <v>44.266300000000001</v>
      </c>
      <c r="C250">
        <v>-63.316699999999997</v>
      </c>
      <c r="E250">
        <v>50</v>
      </c>
      <c r="F250" s="3">
        <v>0.16476371900826448</v>
      </c>
      <c r="G250" s="5"/>
      <c r="H250" s="3">
        <v>4.7789999999999999</v>
      </c>
      <c r="I250" s="3">
        <v>4.7115</v>
      </c>
      <c r="J250" s="3">
        <v>1.1499999999999999</v>
      </c>
      <c r="M250" s="6"/>
    </row>
    <row r="251" spans="1:13" x14ac:dyDescent="0.2">
      <c r="A251">
        <v>188526</v>
      </c>
      <c r="B251">
        <v>44.266300000000001</v>
      </c>
      <c r="C251">
        <v>-63.316699999999997</v>
      </c>
      <c r="E251">
        <v>75</v>
      </c>
      <c r="F251" s="3">
        <v>9.5669256198347138E-2</v>
      </c>
      <c r="G251" s="5"/>
      <c r="H251" s="3">
        <v>1.6379999999999999</v>
      </c>
      <c r="I251" s="3">
        <v>2.6175000000000002</v>
      </c>
      <c r="J251" s="3">
        <v>0.96799999999999997</v>
      </c>
      <c r="M251" s="6"/>
    </row>
    <row r="252" spans="1:13" x14ac:dyDescent="0.2">
      <c r="A252">
        <v>188525</v>
      </c>
      <c r="B252">
        <v>44.266300000000001</v>
      </c>
      <c r="C252">
        <v>-63.316699999999997</v>
      </c>
      <c r="E252">
        <v>100</v>
      </c>
      <c r="F252" s="3">
        <v>2.4803140495867765E-2</v>
      </c>
      <c r="G252" s="5"/>
      <c r="H252" s="3">
        <v>10.638999999999999</v>
      </c>
      <c r="I252" s="3">
        <v>11.8025</v>
      </c>
      <c r="J252" s="3">
        <v>1.5215000000000001</v>
      </c>
      <c r="M252" s="6"/>
    </row>
    <row r="253" spans="1:13" x14ac:dyDescent="0.2">
      <c r="A253">
        <v>188524</v>
      </c>
      <c r="B253">
        <v>44.266300000000001</v>
      </c>
      <c r="C253">
        <v>-63.316699999999997</v>
      </c>
      <c r="E253">
        <v>140</v>
      </c>
      <c r="F253" s="3">
        <v>1.5944876033057845E-2</v>
      </c>
      <c r="G253" s="5"/>
      <c r="H253" s="3">
        <v>15.221499999999999</v>
      </c>
      <c r="I253" s="3">
        <v>16.916499999999999</v>
      </c>
      <c r="J253" s="3">
        <v>1.6850000000000001</v>
      </c>
      <c r="M253" s="6">
        <v>194.9</v>
      </c>
    </row>
    <row r="254" spans="1:13" x14ac:dyDescent="0.2">
      <c r="G254" s="5"/>
      <c r="H254" s="3"/>
      <c r="J254" s="3"/>
      <c r="M254" s="6"/>
    </row>
    <row r="255" spans="1:13" x14ac:dyDescent="0.2">
      <c r="G255" s="5"/>
      <c r="H255" s="3"/>
      <c r="J255" s="3"/>
      <c r="M255" s="10"/>
    </row>
    <row r="256" spans="1:13" x14ac:dyDescent="0.2">
      <c r="G256" s="5"/>
      <c r="H256" s="3"/>
      <c r="J256" s="3"/>
      <c r="M256" s="10"/>
    </row>
    <row r="257" spans="7:13" x14ac:dyDescent="0.2">
      <c r="G257" s="5"/>
      <c r="H257" s="3"/>
      <c r="J257" s="3"/>
      <c r="M257" s="10"/>
    </row>
    <row r="258" spans="7:13" x14ac:dyDescent="0.2">
      <c r="G258" s="5"/>
      <c r="H258" s="3"/>
      <c r="J258" s="3"/>
      <c r="M258" s="10"/>
    </row>
    <row r="259" spans="7:13" x14ac:dyDescent="0.2">
      <c r="G259" s="5"/>
      <c r="H259" s="3"/>
      <c r="J259" s="3"/>
      <c r="M259" s="10"/>
    </row>
    <row r="260" spans="7:13" x14ac:dyDescent="0.2">
      <c r="G260" s="5"/>
      <c r="H260" s="3"/>
      <c r="J260" s="3"/>
      <c r="M260" s="10"/>
    </row>
    <row r="261" spans="7:13" x14ac:dyDescent="0.2">
      <c r="G261" s="5"/>
      <c r="H261" s="3"/>
      <c r="J261" s="3"/>
      <c r="M261" s="10"/>
    </row>
    <row r="262" spans="7:13" x14ac:dyDescent="0.2">
      <c r="G262" s="5"/>
      <c r="H262" s="3"/>
      <c r="J262" s="3"/>
      <c r="M262" s="10"/>
    </row>
    <row r="263" spans="7:13" x14ac:dyDescent="0.2">
      <c r="G263" s="5"/>
      <c r="H263" s="3"/>
      <c r="J263" s="3"/>
      <c r="M263" s="10"/>
    </row>
    <row r="264" spans="7:13" x14ac:dyDescent="0.2">
      <c r="G264" s="5"/>
      <c r="H264" s="3"/>
      <c r="J264" s="3"/>
      <c r="M264" s="10"/>
    </row>
    <row r="265" spans="7:13" x14ac:dyDescent="0.2">
      <c r="G265" s="5"/>
      <c r="H265" s="3"/>
      <c r="J265" s="3"/>
      <c r="M265" s="10"/>
    </row>
    <row r="266" spans="7:13" x14ac:dyDescent="0.2">
      <c r="M266" s="10"/>
    </row>
    <row r="267" spans="7:13" x14ac:dyDescent="0.2">
      <c r="M267" s="6"/>
    </row>
    <row r="268" spans="7:13" x14ac:dyDescent="0.2">
      <c r="M268" s="6"/>
    </row>
    <row r="269" spans="7:13" x14ac:dyDescent="0.2">
      <c r="M269" s="6"/>
    </row>
    <row r="270" spans="7:13" x14ac:dyDescent="0.2">
      <c r="M270" s="6"/>
    </row>
    <row r="271" spans="7:13" x14ac:dyDescent="0.2">
      <c r="M271" s="6"/>
    </row>
    <row r="272" spans="7:13" x14ac:dyDescent="0.2">
      <c r="M272" s="6"/>
    </row>
    <row r="273" spans="13:13" x14ac:dyDescent="0.2">
      <c r="M273" s="6"/>
    </row>
    <row r="274" spans="13:13" x14ac:dyDescent="0.2">
      <c r="M274" s="6"/>
    </row>
    <row r="275" spans="13:13" x14ac:dyDescent="0.2">
      <c r="M275" s="6"/>
    </row>
    <row r="276" spans="13:13" x14ac:dyDescent="0.2">
      <c r="M276" s="6"/>
    </row>
    <row r="277" spans="13:13" x14ac:dyDescent="0.2">
      <c r="M277" s="6"/>
    </row>
    <row r="278" spans="13:13" x14ac:dyDescent="0.2">
      <c r="M278" s="6"/>
    </row>
    <row r="279" spans="13:13" x14ac:dyDescent="0.2">
      <c r="M279" s="6"/>
    </row>
    <row r="280" spans="13:13" x14ac:dyDescent="0.2">
      <c r="M280" s="6"/>
    </row>
    <row r="281" spans="13:13" x14ac:dyDescent="0.2">
      <c r="M281" s="6"/>
    </row>
    <row r="282" spans="13:13" x14ac:dyDescent="0.2">
      <c r="M282" s="6"/>
    </row>
    <row r="283" spans="13:13" x14ac:dyDescent="0.2">
      <c r="M283" s="6"/>
    </row>
    <row r="284" spans="13:13" x14ac:dyDescent="0.2">
      <c r="M284" s="6"/>
    </row>
    <row r="285" spans="13:13" x14ac:dyDescent="0.2">
      <c r="M285" s="6"/>
    </row>
    <row r="286" spans="13:13" x14ac:dyDescent="0.2">
      <c r="M286" s="6"/>
    </row>
    <row r="287" spans="13:13" x14ac:dyDescent="0.2">
      <c r="M287" s="6"/>
    </row>
    <row r="288" spans="13:13" x14ac:dyDescent="0.2">
      <c r="M288" s="6"/>
    </row>
    <row r="289" spans="13:13" x14ac:dyDescent="0.2">
      <c r="M289" s="6"/>
    </row>
    <row r="290" spans="13:13" x14ac:dyDescent="0.2">
      <c r="M290" s="6"/>
    </row>
    <row r="291" spans="13:13" x14ac:dyDescent="0.2">
      <c r="M291" s="6"/>
    </row>
    <row r="292" spans="13:13" x14ac:dyDescent="0.2">
      <c r="M292" s="6"/>
    </row>
    <row r="293" spans="13:13" x14ac:dyDescent="0.2">
      <c r="M293" s="6"/>
    </row>
    <row r="294" spans="13:13" x14ac:dyDescent="0.2">
      <c r="M294" s="6"/>
    </row>
    <row r="295" spans="13:13" x14ac:dyDescent="0.2">
      <c r="M295" s="6"/>
    </row>
    <row r="296" spans="13:13" x14ac:dyDescent="0.2">
      <c r="M296" s="6"/>
    </row>
    <row r="297" spans="13:13" x14ac:dyDescent="0.2">
      <c r="M297" s="6"/>
    </row>
    <row r="298" spans="13:13" x14ac:dyDescent="0.2">
      <c r="M298" s="6"/>
    </row>
    <row r="299" spans="13:13" x14ac:dyDescent="0.2">
      <c r="M299" s="6"/>
    </row>
    <row r="300" spans="13:13" x14ac:dyDescent="0.2">
      <c r="M300" s="6"/>
    </row>
    <row r="301" spans="13:13" x14ac:dyDescent="0.2">
      <c r="M301" s="6"/>
    </row>
    <row r="302" spans="13:13" x14ac:dyDescent="0.2">
      <c r="M302" s="6"/>
    </row>
    <row r="303" spans="13:13" x14ac:dyDescent="0.2">
      <c r="M303" s="6"/>
    </row>
    <row r="304" spans="13:13" x14ac:dyDescent="0.2">
      <c r="M304" s="6"/>
    </row>
    <row r="305" spans="13:13" x14ac:dyDescent="0.2">
      <c r="M305" s="6"/>
    </row>
    <row r="306" spans="13:13" x14ac:dyDescent="0.2">
      <c r="M306" s="6"/>
    </row>
    <row r="307" spans="13:13" x14ac:dyDescent="0.2">
      <c r="M307" s="6"/>
    </row>
    <row r="308" spans="13:13" x14ac:dyDescent="0.2">
      <c r="M308" s="6"/>
    </row>
    <row r="309" spans="13:13" x14ac:dyDescent="0.2">
      <c r="M309" s="6"/>
    </row>
    <row r="310" spans="13:13" x14ac:dyDescent="0.2">
      <c r="M310" s="6"/>
    </row>
    <row r="311" spans="13:13" x14ac:dyDescent="0.2">
      <c r="M311" s="6"/>
    </row>
    <row r="312" spans="13:13" x14ac:dyDescent="0.2">
      <c r="M312" s="6"/>
    </row>
    <row r="313" spans="13:13" x14ac:dyDescent="0.2">
      <c r="M313" s="6"/>
    </row>
    <row r="314" spans="13:13" x14ac:dyDescent="0.2">
      <c r="M314" s="6"/>
    </row>
    <row r="315" spans="13:13" x14ac:dyDescent="0.2">
      <c r="M315" s="6"/>
    </row>
    <row r="316" spans="13:13" x14ac:dyDescent="0.2">
      <c r="M316" s="6"/>
    </row>
    <row r="317" spans="13:13" x14ac:dyDescent="0.2">
      <c r="M317" s="6"/>
    </row>
    <row r="318" spans="13:13" x14ac:dyDescent="0.2">
      <c r="M318" s="6"/>
    </row>
    <row r="319" spans="13:13" x14ac:dyDescent="0.2">
      <c r="M319" s="6"/>
    </row>
    <row r="320" spans="13:13" x14ac:dyDescent="0.2">
      <c r="M320" s="6"/>
    </row>
    <row r="321" spans="13:13" x14ac:dyDescent="0.2">
      <c r="M321" s="6"/>
    </row>
    <row r="322" spans="13:13" x14ac:dyDescent="0.2">
      <c r="M322" s="6"/>
    </row>
    <row r="323" spans="13:13" x14ac:dyDescent="0.2">
      <c r="M323" s="6"/>
    </row>
    <row r="324" spans="13:13" x14ac:dyDescent="0.2">
      <c r="M324" s="6"/>
    </row>
    <row r="325" spans="13:13" x14ac:dyDescent="0.2">
      <c r="M325" s="6"/>
    </row>
    <row r="326" spans="13:13" x14ac:dyDescent="0.2">
      <c r="M326" s="6"/>
    </row>
    <row r="327" spans="13:13" x14ac:dyDescent="0.2">
      <c r="M327" s="6"/>
    </row>
    <row r="328" spans="13:13" x14ac:dyDescent="0.2">
      <c r="M328" s="6"/>
    </row>
    <row r="329" spans="13:13" x14ac:dyDescent="0.2">
      <c r="M329" s="6"/>
    </row>
    <row r="330" spans="13:13" x14ac:dyDescent="0.2">
      <c r="M330" s="6"/>
    </row>
    <row r="331" spans="13:13" x14ac:dyDescent="0.2">
      <c r="M331" s="6"/>
    </row>
    <row r="332" spans="13:13" x14ac:dyDescent="0.2">
      <c r="M332" s="6"/>
    </row>
    <row r="333" spans="13:13" x14ac:dyDescent="0.2">
      <c r="M333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tabSelected="1" workbookViewId="0">
      <selection activeCell="M9" sqref="M9"/>
    </sheetView>
  </sheetViews>
  <sheetFormatPr defaultRowHeight="12.75" x14ac:dyDescent="0.2"/>
  <cols>
    <col min="1" max="1" width="9.7109375" style="1" customWidth="1"/>
    <col min="2" max="3" width="9.7109375" style="2" customWidth="1"/>
    <col min="6" max="6" width="9.140625" style="3"/>
    <col min="7" max="7" width="9.140625" style="4"/>
    <col min="8" max="8" width="9.28515625" style="5" customWidth="1"/>
    <col min="9" max="9" width="9.28515625" style="4" customWidth="1"/>
    <col min="10" max="10" width="9.28515625" style="5" customWidth="1"/>
    <col min="12" max="12" width="9.140625" style="6"/>
    <col min="13" max="15" width="9.140625" style="3"/>
  </cols>
  <sheetData>
    <row r="1" spans="1:15" x14ac:dyDescent="0.2">
      <c r="A1" s="18" t="s">
        <v>66</v>
      </c>
      <c r="B1" s="18" t="s">
        <v>67</v>
      </c>
      <c r="C1" s="18" t="s">
        <v>68</v>
      </c>
      <c r="D1" s="18" t="s">
        <v>69</v>
      </c>
      <c r="E1" s="18" t="s">
        <v>70</v>
      </c>
      <c r="F1" s="18" t="s">
        <v>71</v>
      </c>
      <c r="G1" s="19" t="s">
        <v>72</v>
      </c>
      <c r="H1" s="18" t="s">
        <v>73</v>
      </c>
      <c r="I1" s="19" t="s">
        <v>74</v>
      </c>
      <c r="J1" s="18" t="s">
        <v>75</v>
      </c>
      <c r="K1" s="19" t="s">
        <v>76</v>
      </c>
      <c r="L1" s="20" t="s">
        <v>77</v>
      </c>
      <c r="M1" s="21" t="s">
        <v>78</v>
      </c>
      <c r="N1" s="21" t="s">
        <v>79</v>
      </c>
      <c r="O1" s="22" t="s">
        <v>80</v>
      </c>
    </row>
    <row r="2" spans="1:15" x14ac:dyDescent="0.2">
      <c r="A2" s="1">
        <v>36896</v>
      </c>
      <c r="B2" s="2">
        <v>0.64722222222222225</v>
      </c>
      <c r="C2" s="2" t="s">
        <v>35</v>
      </c>
      <c r="D2">
        <v>213381</v>
      </c>
      <c r="E2">
        <v>1</v>
      </c>
      <c r="F2" s="3">
        <v>0.45990000000000003</v>
      </c>
      <c r="G2" s="4">
        <v>27.28735</v>
      </c>
      <c r="H2" s="5">
        <v>25.3157125</v>
      </c>
      <c r="I2" s="4">
        <v>14.549849999999999</v>
      </c>
      <c r="J2" s="5">
        <v>11.016337499999999</v>
      </c>
      <c r="K2">
        <v>5</v>
      </c>
      <c r="L2" s="6">
        <v>321.5</v>
      </c>
      <c r="M2" s="3">
        <v>5.4235000000000007</v>
      </c>
      <c r="N2" s="3">
        <v>6.1895000000000007</v>
      </c>
      <c r="O2" s="3">
        <v>0.85299999999999998</v>
      </c>
    </row>
    <row r="3" spans="1:15" x14ac:dyDescent="0.2">
      <c r="D3">
        <v>213382</v>
      </c>
      <c r="E3">
        <v>5</v>
      </c>
      <c r="F3" s="3">
        <v>0.4032</v>
      </c>
      <c r="M3" s="3">
        <v>5.9450000000000003</v>
      </c>
      <c r="N3" s="3">
        <v>7.0604999999999993</v>
      </c>
      <c r="O3" s="3">
        <v>0.85599999999999998</v>
      </c>
    </row>
    <row r="4" spans="1:15" x14ac:dyDescent="0.2">
      <c r="D4">
        <v>213383</v>
      </c>
      <c r="E4">
        <v>10</v>
      </c>
      <c r="F4" s="3">
        <v>0.44730000000000003</v>
      </c>
      <c r="M4" s="3">
        <v>5.9220000000000006</v>
      </c>
      <c r="N4" s="3">
        <v>7.0750000000000002</v>
      </c>
      <c r="O4" s="3">
        <v>0.84650000000000003</v>
      </c>
    </row>
    <row r="5" spans="1:15" x14ac:dyDescent="0.2">
      <c r="D5">
        <v>213384</v>
      </c>
      <c r="E5">
        <v>20</v>
      </c>
      <c r="F5" s="3">
        <v>0.2898</v>
      </c>
      <c r="M5" s="3">
        <v>5.7595000000000001</v>
      </c>
      <c r="N5" s="3">
        <v>6.7635000000000005</v>
      </c>
      <c r="O5" s="3">
        <v>0.94300000000000006</v>
      </c>
    </row>
    <row r="6" spans="1:15" x14ac:dyDescent="0.2">
      <c r="D6">
        <v>213385</v>
      </c>
      <c r="E6">
        <v>30</v>
      </c>
      <c r="F6" s="3">
        <v>0.22050000000000003</v>
      </c>
      <c r="M6" s="3">
        <v>6.2750000000000004</v>
      </c>
      <c r="N6" s="3">
        <v>7.2169999999999996</v>
      </c>
      <c r="O6" s="3">
        <v>0.95399999999999996</v>
      </c>
    </row>
    <row r="7" spans="1:15" x14ac:dyDescent="0.2">
      <c r="D7">
        <v>213386</v>
      </c>
      <c r="E7">
        <v>40</v>
      </c>
      <c r="F7" s="3">
        <v>0.19529999999999995</v>
      </c>
      <c r="L7" s="6">
        <v>317</v>
      </c>
      <c r="M7" s="3">
        <v>6.1924999999999999</v>
      </c>
      <c r="N7" s="3">
        <v>7.1295000000000002</v>
      </c>
      <c r="O7" s="3">
        <v>0.94450000000000001</v>
      </c>
    </row>
    <row r="8" spans="1:15" x14ac:dyDescent="0.2">
      <c r="D8">
        <v>213387</v>
      </c>
      <c r="E8">
        <v>50</v>
      </c>
      <c r="F8" s="3">
        <v>0.189</v>
      </c>
      <c r="M8" s="3">
        <v>6.3410000000000002</v>
      </c>
      <c r="N8" s="3">
        <v>7.2219999999999995</v>
      </c>
      <c r="O8" s="3">
        <v>0.97049999999999992</v>
      </c>
    </row>
    <row r="9" spans="1:15" x14ac:dyDescent="0.2">
      <c r="D9">
        <v>213388</v>
      </c>
      <c r="E9">
        <v>75</v>
      </c>
      <c r="F9" s="3">
        <v>0.18269999999999997</v>
      </c>
      <c r="M9" s="3">
        <v>6.7554999999999996</v>
      </c>
      <c r="N9" s="3">
        <v>7.5545</v>
      </c>
      <c r="O9" s="3">
        <v>0.97</v>
      </c>
    </row>
    <row r="10" spans="1:15" x14ac:dyDescent="0.2">
      <c r="D10">
        <v>213389</v>
      </c>
      <c r="E10">
        <v>100</v>
      </c>
      <c r="F10" s="3">
        <v>0.111</v>
      </c>
      <c r="M10" s="3">
        <v>6.3819999999999997</v>
      </c>
      <c r="N10" s="3">
        <v>6.5205000000000002</v>
      </c>
      <c r="O10" s="3">
        <v>0.90900000000000003</v>
      </c>
    </row>
    <row r="11" spans="1:15" x14ac:dyDescent="0.2">
      <c r="D11">
        <v>213390</v>
      </c>
      <c r="E11">
        <v>140</v>
      </c>
      <c r="F11" s="3">
        <v>0.11</v>
      </c>
      <c r="L11" s="6">
        <v>227.5</v>
      </c>
      <c r="M11" s="3">
        <v>13.224499999999999</v>
      </c>
      <c r="N11" s="3">
        <v>13.000500000000001</v>
      </c>
      <c r="O11" s="3">
        <v>1.3049999999999999</v>
      </c>
    </row>
    <row r="12" spans="1:15" x14ac:dyDescent="0.2">
      <c r="A12" s="1">
        <v>36911</v>
      </c>
      <c r="B12" s="2">
        <v>0.60972222222222217</v>
      </c>
      <c r="C12" s="2" t="s">
        <v>35</v>
      </c>
      <c r="D12">
        <v>234701</v>
      </c>
      <c r="E12">
        <v>1</v>
      </c>
      <c r="F12" s="3">
        <v>0.57330000000000014</v>
      </c>
      <c r="G12" s="4">
        <v>32.08905</v>
      </c>
      <c r="H12" s="5">
        <v>22.996574999999996</v>
      </c>
      <c r="I12" s="4">
        <v>17.71245</v>
      </c>
      <c r="J12" s="5">
        <v>10.440675000000001</v>
      </c>
      <c r="K12">
        <v>20</v>
      </c>
      <c r="L12" s="6">
        <v>318</v>
      </c>
      <c r="M12" s="3">
        <v>5.2824999999999998</v>
      </c>
      <c r="N12" s="3">
        <v>5.7595000000000001</v>
      </c>
      <c r="O12" s="3">
        <v>0.82</v>
      </c>
    </row>
    <row r="13" spans="1:15" x14ac:dyDescent="0.2">
      <c r="D13">
        <v>234702</v>
      </c>
      <c r="E13">
        <v>5</v>
      </c>
      <c r="F13" s="3">
        <v>0.52290000000000003</v>
      </c>
      <c r="M13" s="3">
        <v>5.8979999999999997</v>
      </c>
      <c r="N13" s="3">
        <v>7.1764999999999999</v>
      </c>
      <c r="O13" s="3">
        <v>0.96150000000000002</v>
      </c>
    </row>
    <row r="14" spans="1:15" x14ac:dyDescent="0.2">
      <c r="D14">
        <v>234703</v>
      </c>
      <c r="E14">
        <v>10</v>
      </c>
      <c r="F14" s="3">
        <v>0.49140000000000006</v>
      </c>
      <c r="M14" s="3">
        <v>5.3179999999999996</v>
      </c>
      <c r="N14" s="3">
        <v>5.7795000000000005</v>
      </c>
      <c r="O14" s="3">
        <v>0.84099999999999997</v>
      </c>
    </row>
    <row r="15" spans="1:15" x14ac:dyDescent="0.2">
      <c r="D15">
        <v>234704</v>
      </c>
      <c r="E15">
        <v>20</v>
      </c>
      <c r="F15" s="3">
        <v>0.4788</v>
      </c>
      <c r="M15" s="3">
        <v>4.9344999999999999</v>
      </c>
      <c r="N15" s="3">
        <v>4.8029999999999999</v>
      </c>
      <c r="O15" s="3">
        <v>0.77949999999999997</v>
      </c>
    </row>
    <row r="16" spans="1:15" x14ac:dyDescent="0.2">
      <c r="D16">
        <v>234705</v>
      </c>
      <c r="E16">
        <v>30</v>
      </c>
      <c r="F16" s="3">
        <v>0.22049999999999997</v>
      </c>
      <c r="M16" s="3">
        <v>5.7690000000000001</v>
      </c>
      <c r="N16" s="3">
        <v>5.6434999999999995</v>
      </c>
      <c r="O16" s="3">
        <v>0.92600000000000005</v>
      </c>
    </row>
    <row r="17" spans="1:15" x14ac:dyDescent="0.2">
      <c r="D17">
        <v>234706</v>
      </c>
      <c r="E17">
        <v>40</v>
      </c>
      <c r="F17" s="3">
        <v>0.19529999999999997</v>
      </c>
      <c r="L17" s="6">
        <v>307</v>
      </c>
      <c r="M17" s="3">
        <v>5.9604999999999997</v>
      </c>
      <c r="N17" s="3">
        <v>5.7780000000000005</v>
      </c>
      <c r="O17" s="3">
        <v>0.89449999999999996</v>
      </c>
    </row>
    <row r="18" spans="1:15" x14ac:dyDescent="0.2">
      <c r="D18">
        <v>234707</v>
      </c>
      <c r="E18">
        <v>50</v>
      </c>
      <c r="F18" s="3">
        <v>0.2016</v>
      </c>
      <c r="M18" s="3">
        <v>5.774</v>
      </c>
      <c r="N18" s="3">
        <v>5.5674999999999999</v>
      </c>
      <c r="O18" s="3">
        <v>0.89849999999999997</v>
      </c>
    </row>
    <row r="19" spans="1:15" x14ac:dyDescent="0.2">
      <c r="D19">
        <v>234708</v>
      </c>
      <c r="E19">
        <v>75</v>
      </c>
      <c r="F19" s="3">
        <v>0.18269999999999997</v>
      </c>
      <c r="M19" s="3">
        <v>5.4930000000000003</v>
      </c>
      <c r="N19" s="3">
        <v>5.2670000000000003</v>
      </c>
      <c r="O19" s="3">
        <v>0.84949999999999992</v>
      </c>
    </row>
    <row r="20" spans="1:15" x14ac:dyDescent="0.2">
      <c r="D20">
        <v>234709</v>
      </c>
      <c r="E20">
        <v>100</v>
      </c>
      <c r="F20" s="3">
        <v>0.16380000000000003</v>
      </c>
      <c r="M20" s="3">
        <v>6.202</v>
      </c>
      <c r="N20" s="3">
        <v>6.2415000000000003</v>
      </c>
      <c r="O20" s="3">
        <v>0.89549999999999996</v>
      </c>
    </row>
    <row r="21" spans="1:15" x14ac:dyDescent="0.2">
      <c r="D21">
        <v>234710</v>
      </c>
      <c r="E21">
        <v>140</v>
      </c>
      <c r="F21" s="3">
        <v>9.8279999999999992E-2</v>
      </c>
      <c r="L21" s="6">
        <v>292</v>
      </c>
      <c r="M21" s="3">
        <v>7.6989999999999998</v>
      </c>
      <c r="N21" s="3">
        <v>7.7690000000000001</v>
      </c>
      <c r="O21" s="3">
        <v>1.0615000000000001</v>
      </c>
    </row>
    <row r="22" spans="1:15" x14ac:dyDescent="0.2">
      <c r="A22" s="1">
        <v>36935</v>
      </c>
      <c r="B22" s="2">
        <v>0.88680555555555562</v>
      </c>
      <c r="C22" s="2" t="s">
        <v>36</v>
      </c>
      <c r="D22">
        <v>235410</v>
      </c>
      <c r="E22">
        <v>1</v>
      </c>
      <c r="F22" s="3">
        <v>0.27089999999999997</v>
      </c>
      <c r="G22" s="4">
        <v>44.661150000000006</v>
      </c>
      <c r="H22" s="5">
        <v>23.223881249999998</v>
      </c>
      <c r="I22" s="4">
        <v>13.4694</v>
      </c>
      <c r="J22" s="5">
        <v>7.3127250000000013</v>
      </c>
      <c r="K22">
        <v>44</v>
      </c>
      <c r="L22" s="6">
        <v>235</v>
      </c>
      <c r="M22" s="3">
        <v>6.2189999999999994</v>
      </c>
      <c r="N22" s="3">
        <v>6.7464999999999993</v>
      </c>
      <c r="O22" s="3">
        <v>0.93500000000000005</v>
      </c>
    </row>
    <row r="23" spans="1:15" x14ac:dyDescent="0.2">
      <c r="D23">
        <v>235409</v>
      </c>
      <c r="E23">
        <v>5</v>
      </c>
      <c r="F23" s="3">
        <v>0.26460000000000006</v>
      </c>
      <c r="M23" s="3">
        <v>6.3639999999999999</v>
      </c>
      <c r="N23" s="3">
        <v>6.7074999999999996</v>
      </c>
      <c r="O23" s="3">
        <v>0.97150000000000003</v>
      </c>
    </row>
    <row r="24" spans="1:15" x14ac:dyDescent="0.2">
      <c r="D24">
        <v>235408</v>
      </c>
      <c r="E24">
        <v>10</v>
      </c>
      <c r="F24" s="3">
        <v>0.28979999999999995</v>
      </c>
      <c r="M24" s="3">
        <v>5.39</v>
      </c>
      <c r="N24" s="3">
        <v>5.7694999999999999</v>
      </c>
      <c r="O24" s="3">
        <v>0.86149999999999993</v>
      </c>
    </row>
    <row r="25" spans="1:15" x14ac:dyDescent="0.2">
      <c r="D25">
        <v>235407</v>
      </c>
      <c r="E25">
        <v>20</v>
      </c>
      <c r="F25" s="3">
        <v>0.25829999999999997</v>
      </c>
      <c r="M25" s="3">
        <v>5.4005000000000001</v>
      </c>
      <c r="N25" s="3">
        <v>5.8529999999999998</v>
      </c>
      <c r="O25" s="3">
        <v>0.84850000000000003</v>
      </c>
    </row>
    <row r="26" spans="1:15" x14ac:dyDescent="0.2">
      <c r="D26">
        <v>235406</v>
      </c>
      <c r="E26">
        <v>30</v>
      </c>
      <c r="F26" s="3">
        <v>0.25829999999999997</v>
      </c>
      <c r="M26" s="3">
        <v>6.2539999999999996</v>
      </c>
      <c r="N26" s="3">
        <v>6.5169999999999995</v>
      </c>
      <c r="O26" s="3">
        <v>0.91349999999999998</v>
      </c>
    </row>
    <row r="27" spans="1:15" x14ac:dyDescent="0.2">
      <c r="D27">
        <v>235405</v>
      </c>
      <c r="E27">
        <v>40</v>
      </c>
      <c r="F27" s="3">
        <v>0.26459999999999995</v>
      </c>
      <c r="L27" s="6">
        <v>258</v>
      </c>
      <c r="M27" s="3">
        <v>5.3264999999999993</v>
      </c>
      <c r="N27" s="3">
        <v>5.6054999999999993</v>
      </c>
      <c r="O27" s="3">
        <v>0.84</v>
      </c>
    </row>
    <row r="28" spans="1:15" x14ac:dyDescent="0.2">
      <c r="D28">
        <v>235404</v>
      </c>
      <c r="E28">
        <v>50</v>
      </c>
      <c r="F28" s="3">
        <v>0.29610000000000003</v>
      </c>
      <c r="M28" s="3">
        <v>6.0754999999999999</v>
      </c>
      <c r="N28" s="3">
        <v>6.3290000000000006</v>
      </c>
      <c r="O28" s="3">
        <v>0.88949999999999996</v>
      </c>
    </row>
    <row r="29" spans="1:15" x14ac:dyDescent="0.2">
      <c r="D29">
        <v>235403</v>
      </c>
      <c r="E29">
        <v>75</v>
      </c>
      <c r="F29" s="3">
        <v>0.87147000000000008</v>
      </c>
      <c r="M29" s="3">
        <v>5.3075000000000001</v>
      </c>
      <c r="N29" s="3">
        <v>4.8920000000000003</v>
      </c>
      <c r="O29" s="3">
        <v>0.76600000000000001</v>
      </c>
    </row>
    <row r="30" spans="1:15" x14ac:dyDescent="0.2">
      <c r="D30">
        <v>235402</v>
      </c>
      <c r="E30">
        <v>100</v>
      </c>
      <c r="F30" s="3">
        <v>0.10530000000000003</v>
      </c>
      <c r="M30" s="3">
        <v>12.24</v>
      </c>
      <c r="N30" s="3">
        <v>12.401</v>
      </c>
      <c r="O30" s="3">
        <v>1.288</v>
      </c>
    </row>
    <row r="31" spans="1:15" x14ac:dyDescent="0.2">
      <c r="D31">
        <v>235401</v>
      </c>
      <c r="E31">
        <v>140</v>
      </c>
      <c r="F31" s="3">
        <v>0.11407500000000004</v>
      </c>
      <c r="L31" s="6">
        <v>229</v>
      </c>
      <c r="M31" s="3">
        <v>11.535</v>
      </c>
      <c r="N31" s="3">
        <v>11.008500000000002</v>
      </c>
      <c r="O31" s="3">
        <v>1.1125</v>
      </c>
    </row>
    <row r="32" spans="1:15" x14ac:dyDescent="0.2">
      <c r="A32" s="1">
        <v>36949</v>
      </c>
      <c r="B32" s="2">
        <v>0.86759259259259258</v>
      </c>
      <c r="C32" s="2" t="s">
        <v>36</v>
      </c>
      <c r="D32">
        <v>235111</v>
      </c>
      <c r="E32">
        <v>1</v>
      </c>
      <c r="F32" s="3">
        <v>0.32129999999999997</v>
      </c>
      <c r="G32" s="4">
        <v>18.844987500000002</v>
      </c>
      <c r="H32" s="5">
        <v>14.594512499999997</v>
      </c>
      <c r="I32" s="4">
        <v>12.557700000000001</v>
      </c>
      <c r="J32" s="5">
        <v>6.1727062500000009</v>
      </c>
      <c r="K32">
        <v>58</v>
      </c>
      <c r="L32" s="6">
        <v>330</v>
      </c>
      <c r="M32" s="3">
        <v>6.28</v>
      </c>
      <c r="N32" s="3">
        <v>6.8049999999999997</v>
      </c>
      <c r="O32" s="3">
        <v>0.81400000000000006</v>
      </c>
    </row>
    <row r="33" spans="1:15" x14ac:dyDescent="0.2">
      <c r="D33">
        <v>235110</v>
      </c>
      <c r="E33">
        <v>5</v>
      </c>
      <c r="F33" s="3">
        <v>0.34020000000000006</v>
      </c>
      <c r="M33" s="3">
        <v>6.2755000000000001</v>
      </c>
      <c r="N33" s="3">
        <v>6.8159999999999998</v>
      </c>
      <c r="O33" s="3">
        <v>0.82799999999999996</v>
      </c>
    </row>
    <row r="34" spans="1:15" x14ac:dyDescent="0.2">
      <c r="D34">
        <v>235109</v>
      </c>
      <c r="E34">
        <v>10</v>
      </c>
      <c r="F34" s="3">
        <v>0.3402</v>
      </c>
      <c r="M34" s="3">
        <v>6.2539999999999996</v>
      </c>
      <c r="N34" s="3">
        <v>6.87</v>
      </c>
      <c r="O34" s="3">
        <v>0.92399999999999993</v>
      </c>
    </row>
    <row r="35" spans="1:15" x14ac:dyDescent="0.2">
      <c r="D35">
        <v>235108</v>
      </c>
      <c r="E35">
        <v>20</v>
      </c>
      <c r="F35" s="3">
        <v>0.27027000000000001</v>
      </c>
      <c r="M35" s="3">
        <v>6.3419999999999996</v>
      </c>
      <c r="N35" s="3">
        <v>6.8320000000000007</v>
      </c>
      <c r="O35" s="3">
        <v>0.80149999999999999</v>
      </c>
    </row>
    <row r="36" spans="1:15" x14ac:dyDescent="0.2">
      <c r="D36">
        <v>235107</v>
      </c>
      <c r="E36">
        <v>30</v>
      </c>
      <c r="F36" s="3">
        <v>0.22288499999999997</v>
      </c>
      <c r="M36" s="3">
        <v>5.7104999999999997</v>
      </c>
      <c r="N36" s="3">
        <v>6.3025000000000002</v>
      </c>
      <c r="O36" s="3">
        <v>0.72550000000000003</v>
      </c>
    </row>
    <row r="37" spans="1:15" x14ac:dyDescent="0.2">
      <c r="D37">
        <v>235106</v>
      </c>
      <c r="E37">
        <v>40</v>
      </c>
      <c r="F37" s="3">
        <v>0.22112999999999999</v>
      </c>
      <c r="L37" s="6">
        <v>330.5</v>
      </c>
      <c r="M37" s="3">
        <v>6.3079999999999998</v>
      </c>
      <c r="N37" s="3">
        <v>6.94</v>
      </c>
      <c r="O37" s="3">
        <v>0.8135</v>
      </c>
    </row>
    <row r="38" spans="1:15" x14ac:dyDescent="0.2">
      <c r="D38">
        <v>235105</v>
      </c>
      <c r="E38">
        <v>50</v>
      </c>
      <c r="F38" s="3">
        <v>7.3709999999999998E-2</v>
      </c>
      <c r="M38" s="3">
        <v>6.3125</v>
      </c>
      <c r="N38" s="3">
        <v>6.7945000000000002</v>
      </c>
      <c r="O38" s="3">
        <v>0.77700000000000002</v>
      </c>
    </row>
    <row r="39" spans="1:15" x14ac:dyDescent="0.2">
      <c r="D39">
        <v>235104</v>
      </c>
      <c r="E39">
        <v>75</v>
      </c>
      <c r="F39" s="3">
        <v>6.4935000000000007E-2</v>
      </c>
      <c r="M39" s="3">
        <v>7.6935000000000002</v>
      </c>
      <c r="N39" s="3">
        <v>7.9889999999999999</v>
      </c>
      <c r="O39" s="3">
        <v>0.83750000000000002</v>
      </c>
    </row>
    <row r="40" spans="1:15" x14ac:dyDescent="0.2">
      <c r="D40">
        <v>235103</v>
      </c>
      <c r="E40">
        <v>100</v>
      </c>
      <c r="F40" s="3">
        <v>7.1955000000000005E-2</v>
      </c>
      <c r="M40" s="3">
        <v>8.2200000000000006</v>
      </c>
      <c r="N40" s="3">
        <v>8.7710000000000008</v>
      </c>
      <c r="O40" s="3">
        <v>0.92300000000000004</v>
      </c>
    </row>
    <row r="41" spans="1:15" x14ac:dyDescent="0.2">
      <c r="D41">
        <v>235102</v>
      </c>
      <c r="E41">
        <v>140</v>
      </c>
      <c r="F41" s="3">
        <v>7.0200000000000012E-2</v>
      </c>
      <c r="L41" s="6">
        <v>234</v>
      </c>
      <c r="M41" s="3">
        <v>10.073</v>
      </c>
      <c r="N41" s="3">
        <v>10.2685</v>
      </c>
      <c r="O41" s="3">
        <v>0.93199999999999994</v>
      </c>
    </row>
    <row r="42" spans="1:15" x14ac:dyDescent="0.2">
      <c r="A42" s="1">
        <v>36964</v>
      </c>
      <c r="B42" s="2">
        <v>0.52430555555555558</v>
      </c>
      <c r="C42" s="2" t="s">
        <v>36</v>
      </c>
      <c r="D42">
        <v>235300</v>
      </c>
      <c r="E42">
        <v>1</v>
      </c>
      <c r="F42" s="3">
        <v>0.40949999999999998</v>
      </c>
      <c r="G42" s="4">
        <v>133.92731250000003</v>
      </c>
      <c r="H42" s="5">
        <v>67.925390624999991</v>
      </c>
      <c r="I42" s="4">
        <v>30.388500000000001</v>
      </c>
      <c r="J42" s="5">
        <v>13.281468749999997</v>
      </c>
      <c r="K42">
        <v>73</v>
      </c>
      <c r="L42" s="6">
        <v>348.5</v>
      </c>
      <c r="M42" s="3">
        <v>5.6345000000000001</v>
      </c>
      <c r="N42" s="3">
        <v>5.4405000000000001</v>
      </c>
      <c r="O42" s="3">
        <v>0.85399999999999998</v>
      </c>
    </row>
    <row r="43" spans="1:15" x14ac:dyDescent="0.2">
      <c r="D43">
        <v>235299</v>
      </c>
      <c r="E43">
        <v>5</v>
      </c>
      <c r="F43" s="3">
        <v>0.4032</v>
      </c>
      <c r="M43" s="3">
        <v>7.0225</v>
      </c>
      <c r="N43" s="3">
        <v>7.1665000000000001</v>
      </c>
      <c r="O43" s="3">
        <v>0.89149999999999996</v>
      </c>
    </row>
    <row r="44" spans="1:15" x14ac:dyDescent="0.2">
      <c r="D44">
        <v>235298</v>
      </c>
      <c r="E44">
        <v>10</v>
      </c>
      <c r="F44" s="3">
        <v>0.44100000000000006</v>
      </c>
      <c r="M44" s="3">
        <v>7.1694999999999993</v>
      </c>
      <c r="N44" s="3">
        <v>7.2714999999999996</v>
      </c>
      <c r="O44" s="3">
        <v>0.89549999999999996</v>
      </c>
    </row>
    <row r="45" spans="1:15" x14ac:dyDescent="0.2">
      <c r="D45">
        <v>235297</v>
      </c>
      <c r="E45">
        <v>20</v>
      </c>
      <c r="F45" s="3">
        <v>0.44729999999999992</v>
      </c>
      <c r="M45" s="3">
        <v>7.2074999999999996</v>
      </c>
      <c r="N45" s="3">
        <v>7.218</v>
      </c>
      <c r="O45" s="3">
        <v>0.88400000000000001</v>
      </c>
    </row>
    <row r="46" spans="1:15" x14ac:dyDescent="0.2">
      <c r="D46">
        <v>235296</v>
      </c>
      <c r="E46">
        <v>30</v>
      </c>
      <c r="F46" s="3">
        <v>0.4788</v>
      </c>
      <c r="M46" s="3">
        <v>7.0834999999999999</v>
      </c>
      <c r="N46" s="3">
        <v>7.1940000000000008</v>
      </c>
      <c r="O46" s="3">
        <v>0.90149999999999997</v>
      </c>
    </row>
    <row r="47" spans="1:15" x14ac:dyDescent="0.2">
      <c r="D47">
        <v>235295</v>
      </c>
      <c r="E47">
        <v>40</v>
      </c>
      <c r="F47" s="3">
        <v>0.64412999999999998</v>
      </c>
      <c r="L47" s="6">
        <v>326</v>
      </c>
      <c r="M47" s="3">
        <v>6.9745000000000008</v>
      </c>
      <c r="N47" s="3">
        <v>6.7115</v>
      </c>
      <c r="O47" s="3">
        <v>0.86699999999999999</v>
      </c>
    </row>
    <row r="48" spans="1:15" x14ac:dyDescent="0.2">
      <c r="D48">
        <v>235294</v>
      </c>
      <c r="E48">
        <v>50</v>
      </c>
      <c r="F48" s="3">
        <v>1.66716</v>
      </c>
      <c r="M48" s="3">
        <v>5.9550000000000001</v>
      </c>
      <c r="N48" s="3">
        <v>4.5685000000000002</v>
      </c>
      <c r="O48" s="3">
        <v>0.82299999999999995</v>
      </c>
    </row>
    <row r="49" spans="1:15" x14ac:dyDescent="0.2">
      <c r="D49">
        <v>235293</v>
      </c>
      <c r="E49">
        <v>75</v>
      </c>
      <c r="F49" s="3">
        <v>1.269315</v>
      </c>
      <c r="M49" s="3">
        <v>5.6520000000000001</v>
      </c>
      <c r="N49" s="3">
        <v>2.1515</v>
      </c>
      <c r="O49" s="3">
        <v>0.78350000000000009</v>
      </c>
    </row>
    <row r="50" spans="1:15" x14ac:dyDescent="0.2">
      <c r="D50">
        <v>235292</v>
      </c>
      <c r="E50">
        <v>100</v>
      </c>
      <c r="F50" s="3">
        <v>1.4208750000000001</v>
      </c>
      <c r="M50" s="3">
        <v>5.8525</v>
      </c>
      <c r="N50" s="3">
        <v>2.1375000000000002</v>
      </c>
      <c r="O50" s="3">
        <v>0.76700000000000002</v>
      </c>
    </row>
    <row r="51" spans="1:15" x14ac:dyDescent="0.2">
      <c r="D51">
        <v>235291</v>
      </c>
      <c r="E51">
        <v>140</v>
      </c>
      <c r="F51" s="3">
        <v>0.2394</v>
      </c>
      <c r="L51" s="6">
        <v>190</v>
      </c>
      <c r="M51" s="3">
        <v>14.554500000000001</v>
      </c>
      <c r="N51" s="3">
        <v>11.012499999999999</v>
      </c>
      <c r="O51" s="3">
        <v>1.1294999999999999</v>
      </c>
    </row>
    <row r="52" spans="1:15" x14ac:dyDescent="0.2">
      <c r="A52" s="1">
        <v>36980</v>
      </c>
      <c r="B52" s="2">
        <v>0.69374999999999998</v>
      </c>
      <c r="C52" s="2" t="s">
        <v>37</v>
      </c>
      <c r="D52">
        <v>234711</v>
      </c>
      <c r="E52">
        <v>1</v>
      </c>
      <c r="F52" s="3">
        <v>0.814635</v>
      </c>
      <c r="G52" s="4">
        <v>87.921832499999994</v>
      </c>
      <c r="H52" s="5">
        <v>55.034054999999995</v>
      </c>
      <c r="I52" s="4">
        <v>27.971932500000001</v>
      </c>
      <c r="J52" s="5">
        <v>13.401236249999997</v>
      </c>
      <c r="K52">
        <v>89</v>
      </c>
      <c r="L52" s="6">
        <v>367</v>
      </c>
      <c r="M52" s="3">
        <v>5.3224999999999998</v>
      </c>
      <c r="N52" s="3">
        <v>6.7095000000000002</v>
      </c>
      <c r="O52" s="3">
        <v>0.998</v>
      </c>
    </row>
    <row r="53" spans="1:15" x14ac:dyDescent="0.2">
      <c r="D53">
        <v>234712</v>
      </c>
      <c r="E53">
        <v>5</v>
      </c>
      <c r="F53" s="3">
        <v>0.77674500000000002</v>
      </c>
      <c r="M53" s="3">
        <v>5.0599999999999996</v>
      </c>
      <c r="N53" s="3">
        <v>6.1669999999999998</v>
      </c>
      <c r="O53" s="3">
        <v>0.93199999999999994</v>
      </c>
    </row>
    <row r="54" spans="1:15" x14ac:dyDescent="0.2">
      <c r="D54">
        <v>234713</v>
      </c>
      <c r="E54">
        <v>10</v>
      </c>
      <c r="F54" s="3">
        <v>0.79569000000000001</v>
      </c>
      <c r="M54" s="3">
        <v>5.4645000000000001</v>
      </c>
      <c r="N54" s="3">
        <v>6.6295000000000002</v>
      </c>
      <c r="O54" s="3">
        <v>0.97150000000000003</v>
      </c>
    </row>
    <row r="55" spans="1:15" x14ac:dyDescent="0.2">
      <c r="D55">
        <v>234714</v>
      </c>
      <c r="E55">
        <v>20</v>
      </c>
      <c r="F55" s="3">
        <v>0.40949999999999998</v>
      </c>
      <c r="M55" s="3">
        <v>6.3224999999999998</v>
      </c>
      <c r="N55" s="3">
        <v>6.6195000000000004</v>
      </c>
      <c r="O55" s="3">
        <v>1.0035000000000001</v>
      </c>
    </row>
    <row r="56" spans="1:15" x14ac:dyDescent="0.2">
      <c r="D56">
        <v>234715</v>
      </c>
      <c r="E56">
        <v>30</v>
      </c>
      <c r="F56" s="3">
        <v>0.42209999999999998</v>
      </c>
      <c r="M56" s="3">
        <v>6.4890000000000008</v>
      </c>
      <c r="N56" s="3">
        <v>6.6555</v>
      </c>
      <c r="O56" s="3">
        <v>0.98199999999999998</v>
      </c>
    </row>
    <row r="57" spans="1:15" x14ac:dyDescent="0.2">
      <c r="D57">
        <v>234716</v>
      </c>
      <c r="E57">
        <v>40</v>
      </c>
      <c r="F57" s="3">
        <v>0.4914</v>
      </c>
      <c r="L57" s="6">
        <v>341</v>
      </c>
      <c r="M57" s="3">
        <v>6.8729999999999993</v>
      </c>
      <c r="N57" s="3">
        <v>6.8890000000000002</v>
      </c>
      <c r="O57" s="3">
        <v>0.99</v>
      </c>
    </row>
    <row r="58" spans="1:15" x14ac:dyDescent="0.2">
      <c r="D58">
        <v>234717</v>
      </c>
      <c r="E58">
        <v>50</v>
      </c>
      <c r="F58" s="3">
        <v>0.56700000000000006</v>
      </c>
      <c r="M58" s="3">
        <v>6.2210000000000001</v>
      </c>
      <c r="N58" s="3">
        <v>6.3629999999999995</v>
      </c>
      <c r="O58" s="3">
        <v>0.95950000000000002</v>
      </c>
    </row>
    <row r="59" spans="1:15" x14ac:dyDescent="0.2">
      <c r="D59">
        <v>234718</v>
      </c>
      <c r="E59">
        <v>75</v>
      </c>
      <c r="F59" s="3">
        <v>0.63</v>
      </c>
      <c r="M59" s="3">
        <v>6.5314999999999994</v>
      </c>
      <c r="N59" s="3">
        <v>5.7309999999999999</v>
      </c>
      <c r="O59" s="3">
        <v>0.97649999999999992</v>
      </c>
    </row>
    <row r="60" spans="1:15" x14ac:dyDescent="0.2">
      <c r="D60">
        <v>234719</v>
      </c>
      <c r="E60">
        <v>100</v>
      </c>
      <c r="F60" s="3">
        <v>1.0609199999999999</v>
      </c>
      <c r="M60" s="3">
        <v>3.044</v>
      </c>
      <c r="N60" s="3">
        <v>0.58350000000000002</v>
      </c>
      <c r="O60" s="3">
        <v>0.84850000000000003</v>
      </c>
    </row>
    <row r="61" spans="1:15" x14ac:dyDescent="0.2">
      <c r="D61">
        <v>234720</v>
      </c>
      <c r="E61">
        <v>140</v>
      </c>
      <c r="F61" s="3">
        <v>0.13162499999999999</v>
      </c>
      <c r="L61" s="6">
        <v>188</v>
      </c>
      <c r="M61" s="3">
        <v>15.160499999999999</v>
      </c>
      <c r="N61" s="3">
        <v>11.882</v>
      </c>
      <c r="O61" s="3">
        <v>1.369</v>
      </c>
    </row>
    <row r="62" spans="1:15" x14ac:dyDescent="0.2">
      <c r="A62" s="1">
        <v>36991</v>
      </c>
      <c r="B62" s="2">
        <v>0.56597222222222221</v>
      </c>
      <c r="C62" s="2" t="s">
        <v>35</v>
      </c>
      <c r="D62">
        <v>234721</v>
      </c>
      <c r="E62">
        <v>1</v>
      </c>
      <c r="F62" s="3">
        <v>2.9364749999999997</v>
      </c>
      <c r="G62" s="4">
        <v>300.6934425</v>
      </c>
      <c r="H62" s="5">
        <v>176.660679375</v>
      </c>
      <c r="I62" s="4">
        <v>174.513555</v>
      </c>
      <c r="J62" s="5">
        <v>81.352957500000002</v>
      </c>
      <c r="K62">
        <v>100</v>
      </c>
      <c r="L62" s="6">
        <v>358.5</v>
      </c>
      <c r="M62" s="3">
        <v>2.7050000000000001</v>
      </c>
      <c r="N62" s="3">
        <v>2.2029999999999998</v>
      </c>
      <c r="O62" s="3">
        <v>0.85299999999999998</v>
      </c>
    </row>
    <row r="63" spans="1:15" x14ac:dyDescent="0.2">
      <c r="D63">
        <v>234722</v>
      </c>
      <c r="E63">
        <v>5</v>
      </c>
      <c r="F63" s="3">
        <v>3.3566400000000005</v>
      </c>
      <c r="M63" s="3">
        <v>2.7344999999999997</v>
      </c>
      <c r="N63" s="3">
        <v>2.528</v>
      </c>
      <c r="O63" s="3">
        <v>0.85</v>
      </c>
    </row>
    <row r="64" spans="1:15" x14ac:dyDescent="0.2">
      <c r="D64">
        <v>234723</v>
      </c>
      <c r="E64">
        <v>10</v>
      </c>
      <c r="F64" s="3">
        <v>3.4165800000000006</v>
      </c>
      <c r="M64" s="3">
        <v>2.8855</v>
      </c>
      <c r="N64" s="3">
        <v>2.3689999999999998</v>
      </c>
      <c r="O64" s="3">
        <v>0.78200000000000003</v>
      </c>
    </row>
    <row r="65" spans="1:15" x14ac:dyDescent="0.2">
      <c r="D65">
        <v>234724</v>
      </c>
      <c r="E65">
        <v>20</v>
      </c>
      <c r="F65" s="3">
        <v>3.7162800000000002</v>
      </c>
      <c r="M65" s="3">
        <v>3.036</v>
      </c>
      <c r="N65" s="3">
        <v>2.3005</v>
      </c>
      <c r="O65" s="3">
        <v>0.78400000000000003</v>
      </c>
    </row>
    <row r="66" spans="1:15" x14ac:dyDescent="0.2">
      <c r="D66">
        <v>234725</v>
      </c>
      <c r="E66">
        <v>30</v>
      </c>
      <c r="F66" s="3">
        <v>3.4765200000000007</v>
      </c>
      <c r="M66" s="3">
        <v>2.7965</v>
      </c>
      <c r="N66" s="3">
        <v>2.1115000000000004</v>
      </c>
      <c r="O66" s="3">
        <v>0.77350000000000008</v>
      </c>
    </row>
    <row r="67" spans="1:15" x14ac:dyDescent="0.2">
      <c r="D67">
        <v>234726</v>
      </c>
      <c r="E67">
        <v>40</v>
      </c>
      <c r="F67" s="3">
        <v>3.6563400000000001</v>
      </c>
      <c r="L67" s="6">
        <v>361.5</v>
      </c>
      <c r="M67" s="3">
        <v>2.7335000000000003</v>
      </c>
      <c r="N67" s="3">
        <v>1.9979999999999998</v>
      </c>
      <c r="O67" s="3">
        <v>0.77</v>
      </c>
    </row>
    <row r="68" spans="1:15" x14ac:dyDescent="0.2">
      <c r="D68">
        <v>234727</v>
      </c>
      <c r="E68">
        <v>50</v>
      </c>
      <c r="F68" s="3">
        <v>3.2967000000000004</v>
      </c>
      <c r="M68" s="3">
        <v>3.0924999999999998</v>
      </c>
      <c r="N68" s="3">
        <v>2.3675000000000002</v>
      </c>
      <c r="O68" s="3">
        <v>0.83200000000000007</v>
      </c>
    </row>
    <row r="69" spans="1:15" x14ac:dyDescent="0.2">
      <c r="D69">
        <v>234728</v>
      </c>
      <c r="E69">
        <v>75</v>
      </c>
      <c r="F69" s="3">
        <v>2.0979000000000001</v>
      </c>
      <c r="M69" s="3">
        <v>3.4095</v>
      </c>
      <c r="N69" s="3">
        <v>2.5555000000000003</v>
      </c>
      <c r="O69" s="3">
        <v>0.8680000000000001</v>
      </c>
    </row>
    <row r="70" spans="1:15" x14ac:dyDescent="0.2">
      <c r="D70">
        <v>234729</v>
      </c>
      <c r="E70">
        <v>100</v>
      </c>
      <c r="F70" s="3">
        <v>0.814635</v>
      </c>
      <c r="M70" s="3">
        <v>2.9390000000000001</v>
      </c>
      <c r="N70" s="3">
        <v>1.3425</v>
      </c>
      <c r="O70" s="3">
        <v>0.81200000000000006</v>
      </c>
    </row>
    <row r="71" spans="1:15" x14ac:dyDescent="0.2">
      <c r="D71">
        <v>234730</v>
      </c>
      <c r="E71">
        <v>140</v>
      </c>
      <c r="F71" s="3">
        <v>0.3024</v>
      </c>
      <c r="L71" s="6">
        <v>291.5</v>
      </c>
      <c r="M71" s="3">
        <v>6.8889999999999993</v>
      </c>
      <c r="N71" s="3">
        <v>5.7345000000000006</v>
      </c>
      <c r="O71" s="3">
        <v>1.0385</v>
      </c>
    </row>
    <row r="72" spans="1:15" x14ac:dyDescent="0.2">
      <c r="A72" s="1">
        <v>37012</v>
      </c>
      <c r="B72" s="2">
        <v>0.92083333333333339</v>
      </c>
      <c r="C72" s="2" t="s">
        <v>38</v>
      </c>
      <c r="D72" s="9">
        <v>235534</v>
      </c>
      <c r="E72">
        <v>1</v>
      </c>
      <c r="F72" s="3">
        <v>1.2597807692307692</v>
      </c>
      <c r="G72" s="4">
        <v>152.46850384615385</v>
      </c>
      <c r="H72" s="5">
        <v>110.37568126923072</v>
      </c>
      <c r="I72" s="4">
        <v>89.329744230769251</v>
      </c>
      <c r="J72" s="5">
        <v>30.089589346153822</v>
      </c>
      <c r="K72">
        <v>121</v>
      </c>
      <c r="M72" s="3">
        <v>3.7499999999999999E-2</v>
      </c>
      <c r="N72" s="3">
        <v>0.253</v>
      </c>
      <c r="O72" s="3">
        <v>0.41400000000000003</v>
      </c>
    </row>
    <row r="73" spans="1:15" x14ac:dyDescent="0.2">
      <c r="D73" s="9">
        <v>235533</v>
      </c>
      <c r="E73">
        <v>5</v>
      </c>
      <c r="F73" s="3">
        <v>1.1793692307692312</v>
      </c>
      <c r="M73" s="3">
        <v>2.7E-2</v>
      </c>
      <c r="N73" s="3">
        <v>0.27750000000000002</v>
      </c>
      <c r="O73" s="3">
        <v>0.47299999999999998</v>
      </c>
    </row>
    <row r="74" spans="1:15" x14ac:dyDescent="0.2">
      <c r="D74" s="9">
        <v>235532</v>
      </c>
      <c r="E74">
        <v>10</v>
      </c>
      <c r="F74" s="3">
        <v>1.3133884615384617</v>
      </c>
      <c r="M74" s="3">
        <v>1.3999999999999999E-2</v>
      </c>
      <c r="N74" s="3">
        <v>0.29400000000000004</v>
      </c>
      <c r="O74" s="3">
        <v>0.39800000000000002</v>
      </c>
    </row>
    <row r="75" spans="1:15" x14ac:dyDescent="0.2">
      <c r="D75" s="9">
        <v>235531</v>
      </c>
      <c r="E75">
        <v>20</v>
      </c>
      <c r="F75" s="3">
        <v>2.729569230769231</v>
      </c>
      <c r="M75" s="3">
        <v>0.501</v>
      </c>
      <c r="N75" s="3">
        <v>0.5605</v>
      </c>
      <c r="O75" s="3">
        <v>0.50849999999999995</v>
      </c>
    </row>
    <row r="76" spans="1:15" x14ac:dyDescent="0.2">
      <c r="D76" s="9">
        <v>235530</v>
      </c>
      <c r="E76">
        <v>30</v>
      </c>
      <c r="F76" s="3">
        <v>2.3396307692307694</v>
      </c>
      <c r="M76" s="3">
        <v>2.8919999999999999</v>
      </c>
      <c r="N76" s="3">
        <v>1.9380000000000002</v>
      </c>
      <c r="O76" s="3">
        <v>0.75449999999999995</v>
      </c>
    </row>
    <row r="77" spans="1:15" x14ac:dyDescent="0.2">
      <c r="D77" s="9">
        <v>235529</v>
      </c>
      <c r="E77">
        <v>40</v>
      </c>
      <c r="F77" s="3">
        <v>1.4742115384615384</v>
      </c>
      <c r="M77" s="3">
        <v>1.3205</v>
      </c>
      <c r="N77" s="3">
        <v>0.62349999999999994</v>
      </c>
      <c r="O77" s="3">
        <v>0.57299999999999995</v>
      </c>
    </row>
    <row r="78" spans="1:15" x14ac:dyDescent="0.2">
      <c r="D78" s="9">
        <v>235528</v>
      </c>
      <c r="E78">
        <v>50</v>
      </c>
      <c r="F78" s="3">
        <v>0.99174230769230787</v>
      </c>
      <c r="M78" s="3">
        <v>2.758</v>
      </c>
      <c r="N78" s="3">
        <v>1.5310000000000001</v>
      </c>
      <c r="O78" s="3">
        <v>0.67500000000000004</v>
      </c>
    </row>
    <row r="79" spans="1:15" x14ac:dyDescent="0.2">
      <c r="D79" s="9">
        <v>235527</v>
      </c>
      <c r="E79">
        <v>75</v>
      </c>
      <c r="F79" s="3">
        <v>0.77731153846153855</v>
      </c>
      <c r="M79" s="3">
        <v>7.2279999999999998</v>
      </c>
      <c r="N79" s="3">
        <v>5.6935000000000002</v>
      </c>
      <c r="O79" s="3">
        <v>0.95099999999999996</v>
      </c>
    </row>
    <row r="80" spans="1:15" x14ac:dyDescent="0.2">
      <c r="D80" s="9">
        <v>235526</v>
      </c>
      <c r="E80">
        <v>100</v>
      </c>
      <c r="F80" s="3">
        <v>0.75050769230769232</v>
      </c>
      <c r="M80" s="3">
        <v>7.3130000000000006</v>
      </c>
      <c r="N80" s="3">
        <v>5.7329999999999997</v>
      </c>
      <c r="O80" s="3">
        <v>0.89349999999999996</v>
      </c>
    </row>
    <row r="81" spans="1:15" x14ac:dyDescent="0.2">
      <c r="D81" s="9">
        <v>235525</v>
      </c>
      <c r="E81">
        <v>140</v>
      </c>
      <c r="F81" s="3">
        <v>0.34588461538461546</v>
      </c>
      <c r="M81" s="3">
        <v>11.992000000000001</v>
      </c>
      <c r="N81" s="3">
        <v>11.5875</v>
      </c>
      <c r="O81" s="3">
        <v>1.1785000000000001</v>
      </c>
    </row>
    <row r="82" spans="1:15" x14ac:dyDescent="0.2">
      <c r="A82" s="1">
        <v>37017</v>
      </c>
      <c r="B82" s="2">
        <v>0.41249999999999998</v>
      </c>
      <c r="C82" s="2" t="s">
        <v>38</v>
      </c>
      <c r="D82">
        <v>235784</v>
      </c>
      <c r="E82">
        <v>1</v>
      </c>
      <c r="F82" s="3">
        <v>0.7237038461538462</v>
      </c>
      <c r="G82" s="4">
        <v>228.76817307692309</v>
      </c>
      <c r="H82" s="5">
        <v>116.99550788461536</v>
      </c>
      <c r="I82" s="4">
        <v>157.20190384615387</v>
      </c>
      <c r="J82" s="5">
        <v>29.340346538461517</v>
      </c>
      <c r="K82">
        <v>126</v>
      </c>
      <c r="L82" s="6">
        <v>355.8</v>
      </c>
      <c r="M82" s="3">
        <v>0.79100000000000004</v>
      </c>
      <c r="N82" s="3">
        <v>1.2424999999999999</v>
      </c>
      <c r="O82" s="3">
        <v>0.56000000000000005</v>
      </c>
    </row>
    <row r="83" spans="1:15" x14ac:dyDescent="0.2">
      <c r="D83">
        <v>235782</v>
      </c>
      <c r="E83">
        <v>10</v>
      </c>
      <c r="F83" s="3">
        <v>1.3669961538461537</v>
      </c>
      <c r="M83" s="3">
        <v>0.47350000000000003</v>
      </c>
      <c r="N83" s="3">
        <v>0.58099999999999996</v>
      </c>
      <c r="O83" s="3">
        <v>0.53</v>
      </c>
    </row>
    <row r="84" spans="1:15" x14ac:dyDescent="0.2">
      <c r="D84">
        <v>235781</v>
      </c>
      <c r="E84">
        <v>20</v>
      </c>
      <c r="F84" s="3">
        <v>2.4371153846153844</v>
      </c>
      <c r="M84" s="3">
        <v>0.114</v>
      </c>
      <c r="N84" s="3">
        <v>5.1000000000000004E-2</v>
      </c>
      <c r="O84" s="3">
        <v>0.54349999999999998</v>
      </c>
    </row>
    <row r="85" spans="1:15" x14ac:dyDescent="0.2">
      <c r="D85">
        <v>235780</v>
      </c>
      <c r="E85">
        <v>30</v>
      </c>
      <c r="F85" s="3">
        <v>7.4088307692307698</v>
      </c>
      <c r="M85" s="3">
        <v>1.4450000000000001</v>
      </c>
      <c r="N85" s="3">
        <v>0.28499999999999998</v>
      </c>
      <c r="O85" s="3">
        <v>0.75700000000000001</v>
      </c>
    </row>
    <row r="86" spans="1:15" x14ac:dyDescent="0.2">
      <c r="D86">
        <v>235778</v>
      </c>
      <c r="E86">
        <v>40</v>
      </c>
      <c r="F86" s="3">
        <v>3.3144769230769238</v>
      </c>
      <c r="M86" s="3">
        <v>5.4109999999999996</v>
      </c>
      <c r="N86" s="3">
        <v>3.3559999999999999</v>
      </c>
      <c r="O86" s="3">
        <v>0.93399999999999994</v>
      </c>
    </row>
    <row r="87" spans="1:15" x14ac:dyDescent="0.2">
      <c r="D87">
        <v>235777</v>
      </c>
      <c r="E87">
        <v>50</v>
      </c>
      <c r="F87" s="3">
        <v>1.661838461538462</v>
      </c>
      <c r="M87" s="3">
        <v>5.8090000000000002</v>
      </c>
      <c r="N87" s="3">
        <v>4.3970000000000002</v>
      </c>
      <c r="O87" s="3">
        <v>0.97299999999999998</v>
      </c>
    </row>
    <row r="88" spans="1:15" x14ac:dyDescent="0.2">
      <c r="D88">
        <v>235776</v>
      </c>
      <c r="E88">
        <v>60</v>
      </c>
      <c r="F88" s="3">
        <v>1.1257615384615387</v>
      </c>
      <c r="M88" s="3">
        <v>5.1585000000000001</v>
      </c>
      <c r="N88" s="3">
        <v>4.2155000000000005</v>
      </c>
      <c r="O88" s="3">
        <v>0.91949999999999998</v>
      </c>
    </row>
    <row r="89" spans="1:15" x14ac:dyDescent="0.2">
      <c r="D89">
        <v>235775</v>
      </c>
      <c r="E89">
        <v>70</v>
      </c>
      <c r="F89" s="3">
        <v>1.232976923076923</v>
      </c>
      <c r="M89" s="3">
        <v>2.4175</v>
      </c>
      <c r="N89" s="3">
        <v>1.1680000000000001</v>
      </c>
      <c r="O89" s="3">
        <v>0.8125</v>
      </c>
    </row>
    <row r="90" spans="1:15" x14ac:dyDescent="0.2">
      <c r="D90">
        <v>235774</v>
      </c>
      <c r="E90">
        <v>80</v>
      </c>
      <c r="F90" s="3">
        <v>0.96493846153846152</v>
      </c>
      <c r="M90" s="3">
        <v>5.5845000000000002</v>
      </c>
      <c r="N90" s="3">
        <v>4.74</v>
      </c>
      <c r="O90" s="3">
        <v>1.0414999999999999</v>
      </c>
    </row>
    <row r="91" spans="1:15" x14ac:dyDescent="0.2">
      <c r="D91">
        <v>235773</v>
      </c>
      <c r="E91">
        <v>100</v>
      </c>
      <c r="F91" s="3">
        <v>0.26803846153846156</v>
      </c>
      <c r="M91" s="3">
        <v>7.0615000000000006</v>
      </c>
      <c r="N91" s="3">
        <v>5.8685</v>
      </c>
      <c r="O91" s="3">
        <v>1.0335000000000001</v>
      </c>
    </row>
    <row r="92" spans="1:15" x14ac:dyDescent="0.2">
      <c r="D92">
        <v>235772</v>
      </c>
      <c r="E92">
        <v>150</v>
      </c>
      <c r="L92" s="6">
        <v>216.5</v>
      </c>
      <c r="M92" s="3">
        <v>11.736000000000001</v>
      </c>
      <c r="N92" s="3">
        <v>10.7615</v>
      </c>
      <c r="O92" s="3">
        <v>1.3045</v>
      </c>
    </row>
    <row r="93" spans="1:15" x14ac:dyDescent="0.2">
      <c r="A93" s="1">
        <v>37027</v>
      </c>
      <c r="B93" s="2">
        <v>0.82986111111111116</v>
      </c>
      <c r="C93" s="2" t="s">
        <v>38</v>
      </c>
      <c r="D93">
        <v>236024</v>
      </c>
      <c r="E93">
        <v>1</v>
      </c>
      <c r="F93" s="3">
        <v>0.58495192307692301</v>
      </c>
      <c r="G93" s="4">
        <v>26.101682692307691</v>
      </c>
      <c r="H93" s="5">
        <v>28.786312884615388</v>
      </c>
      <c r="I93" s="4">
        <v>19.328182692307692</v>
      </c>
      <c r="J93" s="5">
        <v>7.4580028846153832</v>
      </c>
      <c r="K93">
        <v>136</v>
      </c>
      <c r="L93" s="6">
        <v>353.3</v>
      </c>
    </row>
    <row r="94" spans="1:15" x14ac:dyDescent="0.2">
      <c r="D94">
        <v>236023</v>
      </c>
      <c r="E94">
        <v>5</v>
      </c>
      <c r="F94" s="3">
        <v>0.62055769230769231</v>
      </c>
      <c r="M94" s="3">
        <v>0.28949999999999998</v>
      </c>
      <c r="N94" s="3">
        <v>0.21700000000000003</v>
      </c>
      <c r="O94" s="3">
        <v>0.441</v>
      </c>
    </row>
    <row r="95" spans="1:15" x14ac:dyDescent="0.2">
      <c r="D95">
        <v>236022</v>
      </c>
      <c r="E95">
        <v>10</v>
      </c>
      <c r="F95" s="3">
        <v>0.60021153846153841</v>
      </c>
      <c r="M95" s="3">
        <v>0.3715</v>
      </c>
      <c r="N95" s="3">
        <v>4.4499999999999998E-2</v>
      </c>
      <c r="O95" s="3">
        <v>0.34100000000000003</v>
      </c>
    </row>
    <row r="96" spans="1:15" x14ac:dyDescent="0.2">
      <c r="D96">
        <v>236021</v>
      </c>
      <c r="E96">
        <v>20</v>
      </c>
      <c r="F96" s="3">
        <v>0.38149038461538465</v>
      </c>
      <c r="M96" s="3">
        <v>0.30249999999999999</v>
      </c>
      <c r="N96" s="3">
        <v>6.1499999999999999E-2</v>
      </c>
      <c r="O96" s="3">
        <v>0.46599999999999997</v>
      </c>
    </row>
    <row r="97" spans="1:15" x14ac:dyDescent="0.2">
      <c r="D97">
        <v>236020</v>
      </c>
      <c r="E97">
        <v>30</v>
      </c>
      <c r="F97" s="3">
        <v>0.44761538461538464</v>
      </c>
    </row>
    <row r="98" spans="1:15" x14ac:dyDescent="0.2">
      <c r="D98">
        <v>236019</v>
      </c>
      <c r="E98">
        <v>40</v>
      </c>
      <c r="F98" s="3">
        <v>0.13711538461538464</v>
      </c>
      <c r="L98" s="6">
        <v>340.8</v>
      </c>
      <c r="M98" s="3">
        <v>0.55000000000000004</v>
      </c>
      <c r="N98" s="3">
        <v>3.4000000000000002E-2</v>
      </c>
      <c r="O98" s="3">
        <v>0.49349999999999999</v>
      </c>
    </row>
    <row r="99" spans="1:15" x14ac:dyDescent="0.2">
      <c r="D99">
        <v>236018</v>
      </c>
      <c r="E99">
        <v>50</v>
      </c>
      <c r="F99" s="3">
        <v>0.12340384615384617</v>
      </c>
      <c r="M99" s="3">
        <v>2.036</v>
      </c>
      <c r="N99" s="3">
        <v>1.054</v>
      </c>
      <c r="O99" s="3">
        <v>0.71550000000000002</v>
      </c>
    </row>
    <row r="100" spans="1:15" x14ac:dyDescent="0.2">
      <c r="D100">
        <v>236017</v>
      </c>
      <c r="E100">
        <v>75</v>
      </c>
      <c r="F100" s="3">
        <v>6.8557692307692306E-2</v>
      </c>
      <c r="M100" s="3">
        <v>3.4210000000000003</v>
      </c>
      <c r="N100" s="3">
        <v>2.9780000000000002</v>
      </c>
      <c r="O100" s="3">
        <v>0.83499999999999996</v>
      </c>
    </row>
    <row r="101" spans="1:15" x14ac:dyDescent="0.2">
      <c r="D101">
        <v>236016</v>
      </c>
      <c r="E101">
        <v>100</v>
      </c>
      <c r="F101" s="3">
        <v>7.9526923076923051E-2</v>
      </c>
      <c r="M101" s="3">
        <v>5.3230000000000004</v>
      </c>
      <c r="N101" s="3">
        <v>5.24</v>
      </c>
      <c r="O101" s="3">
        <v>0.97499999999999998</v>
      </c>
    </row>
    <row r="102" spans="1:15" x14ac:dyDescent="0.2">
      <c r="D102">
        <v>236015</v>
      </c>
      <c r="E102">
        <v>140</v>
      </c>
      <c r="F102" s="3">
        <v>4.6619230769230774E-2</v>
      </c>
      <c r="L102" s="6">
        <v>211.8</v>
      </c>
      <c r="M102" s="3">
        <v>4.9245000000000001</v>
      </c>
      <c r="N102" s="3">
        <v>4.9930000000000003</v>
      </c>
      <c r="O102" s="3">
        <v>0.95100000000000007</v>
      </c>
    </row>
    <row r="103" spans="1:15" x14ac:dyDescent="0.2">
      <c r="A103" s="1">
        <v>37036</v>
      </c>
      <c r="B103" s="2">
        <v>0.40972222222222227</v>
      </c>
      <c r="C103" s="2" t="s">
        <v>38</v>
      </c>
      <c r="D103">
        <v>236410</v>
      </c>
      <c r="E103">
        <v>1</v>
      </c>
      <c r="F103" s="3">
        <v>0.49769999999999998</v>
      </c>
      <c r="G103" s="4">
        <v>35.440425000000005</v>
      </c>
      <c r="H103" s="5">
        <v>30.059324999999998</v>
      </c>
      <c r="I103" s="4">
        <v>30.096449999999997</v>
      </c>
      <c r="J103" s="5">
        <v>9.6047999999999991</v>
      </c>
      <c r="K103">
        <v>145</v>
      </c>
      <c r="L103" s="6">
        <v>321.7</v>
      </c>
      <c r="M103" s="3">
        <v>0.64549999999999996</v>
      </c>
      <c r="N103" s="3">
        <v>0.51100000000000001</v>
      </c>
      <c r="O103" s="3">
        <v>0.61149999999999993</v>
      </c>
    </row>
    <row r="104" spans="1:15" x14ac:dyDescent="0.2">
      <c r="D104">
        <v>236409</v>
      </c>
      <c r="E104">
        <v>5</v>
      </c>
      <c r="F104" s="3">
        <v>0.44099999999999995</v>
      </c>
      <c r="M104" s="3">
        <v>0.67200000000000004</v>
      </c>
      <c r="N104" s="3">
        <v>0.48799999999999999</v>
      </c>
      <c r="O104" s="3">
        <v>0.623</v>
      </c>
    </row>
    <row r="105" spans="1:15" x14ac:dyDescent="0.2">
      <c r="D105">
        <v>236408</v>
      </c>
      <c r="E105">
        <v>10</v>
      </c>
      <c r="F105" s="3">
        <v>0.45990000000000003</v>
      </c>
      <c r="M105" s="3">
        <v>0.63200000000000001</v>
      </c>
      <c r="N105" s="3">
        <v>0.51</v>
      </c>
      <c r="O105" s="3">
        <v>0.66200000000000003</v>
      </c>
    </row>
    <row r="106" spans="1:15" x14ac:dyDescent="0.2">
      <c r="D106">
        <v>236407</v>
      </c>
      <c r="E106">
        <v>20</v>
      </c>
      <c r="F106" s="3">
        <v>0.28350000000000003</v>
      </c>
      <c r="M106" s="3">
        <v>0.67749999999999999</v>
      </c>
      <c r="N106" s="3">
        <v>0.3115</v>
      </c>
      <c r="O106" s="3">
        <v>0.64400000000000002</v>
      </c>
    </row>
    <row r="107" spans="1:15" x14ac:dyDescent="0.2">
      <c r="D107">
        <v>236406</v>
      </c>
      <c r="E107">
        <v>30</v>
      </c>
      <c r="F107" s="3">
        <v>0.70096500000000006</v>
      </c>
      <c r="M107" s="3">
        <v>1.2919999999999998</v>
      </c>
      <c r="N107" s="3">
        <v>1.139</v>
      </c>
      <c r="O107" s="3">
        <v>0.89650000000000007</v>
      </c>
    </row>
    <row r="108" spans="1:15" x14ac:dyDescent="0.2">
      <c r="D108">
        <v>236405</v>
      </c>
      <c r="E108">
        <v>40</v>
      </c>
      <c r="F108" s="3">
        <v>1.2693149999999997</v>
      </c>
      <c r="L108" s="6">
        <v>333.5</v>
      </c>
      <c r="M108" s="3">
        <v>3.4765000000000001</v>
      </c>
      <c r="N108" s="3">
        <v>3.6079999999999997</v>
      </c>
      <c r="O108" s="3">
        <v>1.0945</v>
      </c>
    </row>
    <row r="109" spans="1:15" x14ac:dyDescent="0.2">
      <c r="D109">
        <v>236404</v>
      </c>
      <c r="E109">
        <v>50</v>
      </c>
      <c r="F109" s="3">
        <v>0.12636000000000003</v>
      </c>
      <c r="M109" s="3">
        <v>1.6055000000000001</v>
      </c>
      <c r="N109" s="3">
        <v>1.0645</v>
      </c>
      <c r="O109" s="3">
        <v>0.90050000000000008</v>
      </c>
    </row>
    <row r="110" spans="1:15" x14ac:dyDescent="0.2">
      <c r="D110">
        <v>236403</v>
      </c>
      <c r="E110">
        <v>75</v>
      </c>
      <c r="F110" s="3">
        <v>5.9670000000000022E-2</v>
      </c>
      <c r="M110" s="3">
        <v>4.2489999999999997</v>
      </c>
      <c r="N110" s="3">
        <v>3.5735000000000001</v>
      </c>
      <c r="O110" s="3">
        <v>1.1005</v>
      </c>
    </row>
    <row r="111" spans="1:15" x14ac:dyDescent="0.2">
      <c r="D111">
        <v>236402</v>
      </c>
      <c r="E111">
        <v>100</v>
      </c>
      <c r="F111" s="3">
        <v>5.2650000000000002E-2</v>
      </c>
      <c r="M111" s="3">
        <v>5.3205</v>
      </c>
      <c r="N111" s="3">
        <v>4.7469999999999999</v>
      </c>
      <c r="O111" s="3">
        <v>1.2295</v>
      </c>
    </row>
    <row r="112" spans="1:15" x14ac:dyDescent="0.2">
      <c r="D112">
        <v>236401</v>
      </c>
      <c r="E112">
        <v>150</v>
      </c>
      <c r="F112" s="3">
        <v>2.8080000000000011E-2</v>
      </c>
      <c r="L112" s="6">
        <v>210</v>
      </c>
      <c r="M112" s="3">
        <v>10.945</v>
      </c>
      <c r="N112" s="3">
        <v>12.2455</v>
      </c>
      <c r="O112" s="3">
        <v>1.419</v>
      </c>
    </row>
    <row r="113" spans="1:15" x14ac:dyDescent="0.2">
      <c r="A113" s="1">
        <v>37041</v>
      </c>
      <c r="B113" s="2">
        <v>0.9278819444444445</v>
      </c>
      <c r="C113" s="2" t="s">
        <v>38</v>
      </c>
      <c r="D113">
        <v>236943</v>
      </c>
      <c r="E113">
        <v>5</v>
      </c>
      <c r="F113" s="3">
        <v>0.72764999999999991</v>
      </c>
      <c r="G113" s="6">
        <v>84.925500000000014</v>
      </c>
      <c r="H113" s="9">
        <v>22.886096250000005</v>
      </c>
      <c r="I113" s="6">
        <v>50.373468750000001</v>
      </c>
      <c r="J113" s="9">
        <v>10.298281875000006</v>
      </c>
      <c r="K113">
        <v>150</v>
      </c>
      <c r="L113" s="10"/>
      <c r="M113" s="3">
        <v>0.113</v>
      </c>
      <c r="N113" s="3">
        <v>0.441</v>
      </c>
      <c r="O113" s="3">
        <v>0.32900000000000001</v>
      </c>
    </row>
    <row r="114" spans="1:15" x14ac:dyDescent="0.2">
      <c r="D114">
        <v>236942</v>
      </c>
      <c r="E114">
        <v>10</v>
      </c>
      <c r="F114" s="3">
        <v>0.75363750000000007</v>
      </c>
      <c r="L114" s="10"/>
      <c r="M114" s="3">
        <v>0.1245</v>
      </c>
      <c r="N114" s="3">
        <v>0.54400000000000004</v>
      </c>
      <c r="O114" s="3">
        <v>0.34550000000000003</v>
      </c>
    </row>
    <row r="115" spans="1:15" x14ac:dyDescent="0.2">
      <c r="D115">
        <v>236941</v>
      </c>
      <c r="E115">
        <v>20</v>
      </c>
      <c r="F115" s="3">
        <v>0.87491249999999998</v>
      </c>
      <c r="L115" s="10"/>
      <c r="M115" s="3">
        <v>0.48549999999999999</v>
      </c>
      <c r="N115" s="3">
        <v>0.95399999999999996</v>
      </c>
      <c r="O115" s="3">
        <v>0.4405</v>
      </c>
    </row>
    <row r="116" spans="1:15" x14ac:dyDescent="0.2">
      <c r="D116">
        <v>236940</v>
      </c>
      <c r="E116">
        <v>30</v>
      </c>
      <c r="F116" s="3">
        <v>0.71898750000000011</v>
      </c>
      <c r="L116" s="10"/>
      <c r="M116" s="3">
        <v>0.62949999999999995</v>
      </c>
      <c r="N116" s="3">
        <v>0.877</v>
      </c>
      <c r="O116" s="3">
        <v>0.41699999999999998</v>
      </c>
    </row>
    <row r="117" spans="1:15" x14ac:dyDescent="0.2">
      <c r="D117">
        <v>236939</v>
      </c>
      <c r="E117">
        <v>40</v>
      </c>
      <c r="F117" s="3">
        <v>1.3167</v>
      </c>
      <c r="L117" s="10"/>
      <c r="M117" s="3">
        <v>0.2225</v>
      </c>
      <c r="N117" s="3">
        <v>0.79350000000000009</v>
      </c>
      <c r="O117" s="3">
        <v>0.38900000000000001</v>
      </c>
    </row>
    <row r="118" spans="1:15" x14ac:dyDescent="0.2">
      <c r="D118">
        <v>236938</v>
      </c>
      <c r="E118">
        <v>50</v>
      </c>
      <c r="F118" s="3">
        <v>2.0315625000000002</v>
      </c>
      <c r="L118" s="10"/>
      <c r="M118" s="3">
        <v>1.1895</v>
      </c>
      <c r="N118" s="3">
        <v>1.3065</v>
      </c>
      <c r="O118" s="3">
        <v>0.5</v>
      </c>
    </row>
    <row r="119" spans="1:15" x14ac:dyDescent="0.2">
      <c r="D119">
        <v>236937</v>
      </c>
      <c r="E119">
        <v>60</v>
      </c>
      <c r="F119" s="3">
        <v>0.40150000000000013</v>
      </c>
      <c r="L119" s="10"/>
      <c r="M119" s="3">
        <v>2.0679999999999996</v>
      </c>
      <c r="N119" s="3">
        <v>1.8025</v>
      </c>
      <c r="O119" s="3">
        <v>0.60499999999999998</v>
      </c>
    </row>
    <row r="120" spans="1:15" x14ac:dyDescent="0.2">
      <c r="D120">
        <v>236936</v>
      </c>
      <c r="E120">
        <v>80</v>
      </c>
      <c r="F120" s="3">
        <v>4.1250000000000002E-2</v>
      </c>
      <c r="L120" s="10"/>
      <c r="M120" s="3">
        <v>3.7370000000000001</v>
      </c>
      <c r="N120" s="3">
        <v>3.3914999999999997</v>
      </c>
      <c r="O120" s="3">
        <v>0.66450000000000009</v>
      </c>
    </row>
    <row r="121" spans="1:15" x14ac:dyDescent="0.2">
      <c r="D121">
        <v>236935</v>
      </c>
      <c r="E121">
        <v>100</v>
      </c>
      <c r="F121" s="3">
        <v>4.6200000000000012E-2</v>
      </c>
      <c r="L121" s="10"/>
      <c r="M121" s="3">
        <v>6.82</v>
      </c>
      <c r="N121" s="3">
        <v>6.3789999999999996</v>
      </c>
      <c r="O121" s="3">
        <v>0.86949999999999994</v>
      </c>
    </row>
    <row r="122" spans="1:15" x14ac:dyDescent="0.2">
      <c r="D122">
        <v>236934</v>
      </c>
      <c r="E122">
        <v>140</v>
      </c>
      <c r="M122" s="3">
        <v>13.2875</v>
      </c>
      <c r="N122" s="3">
        <v>14.301500000000001</v>
      </c>
      <c r="O122" s="3">
        <v>1.23</v>
      </c>
    </row>
    <row r="123" spans="1:15" x14ac:dyDescent="0.2">
      <c r="A123" s="1">
        <v>37057</v>
      </c>
      <c r="B123" s="2">
        <v>0.31511574074074072</v>
      </c>
      <c r="C123" s="2" t="s">
        <v>38</v>
      </c>
      <c r="D123">
        <v>237904</v>
      </c>
      <c r="E123">
        <v>5</v>
      </c>
      <c r="F123" s="3">
        <v>0.26460000000000006</v>
      </c>
      <c r="G123" s="4">
        <v>33.487987499999996</v>
      </c>
      <c r="H123" s="5">
        <v>25.228293749999995</v>
      </c>
      <c r="I123" s="4">
        <v>30.833325000000002</v>
      </c>
      <c r="J123" s="5">
        <v>12.608549999999996</v>
      </c>
      <c r="K123">
        <v>166</v>
      </c>
      <c r="L123" s="11"/>
      <c r="M123" s="3">
        <v>6.4000000000000001E-2</v>
      </c>
      <c r="N123" s="3">
        <v>0.86349999999999993</v>
      </c>
      <c r="O123" s="3">
        <v>0.46199999999999997</v>
      </c>
    </row>
    <row r="124" spans="1:15" x14ac:dyDescent="0.2">
      <c r="D124">
        <v>237903</v>
      </c>
      <c r="E124">
        <v>10</v>
      </c>
      <c r="F124" s="3">
        <v>0.2898</v>
      </c>
      <c r="L124" s="11"/>
      <c r="M124" s="3">
        <v>4.65E-2</v>
      </c>
      <c r="N124" s="3">
        <v>0.45299999999999996</v>
      </c>
      <c r="O124" s="3">
        <v>0.38900000000000001</v>
      </c>
    </row>
    <row r="125" spans="1:15" x14ac:dyDescent="0.2">
      <c r="D125">
        <v>237902</v>
      </c>
      <c r="E125">
        <v>20</v>
      </c>
      <c r="F125" s="3">
        <v>0.64412999999999998</v>
      </c>
      <c r="L125" s="11"/>
      <c r="M125" s="3">
        <v>6.0999999999999999E-2</v>
      </c>
      <c r="N125" s="3">
        <v>0.72399999999999998</v>
      </c>
      <c r="O125" s="3">
        <v>0.41849999999999998</v>
      </c>
    </row>
    <row r="126" spans="1:15" x14ac:dyDescent="0.2">
      <c r="D126">
        <v>237901</v>
      </c>
      <c r="E126">
        <v>30</v>
      </c>
      <c r="F126" s="3">
        <v>1.4019300000000001</v>
      </c>
      <c r="L126" s="11"/>
      <c r="M126" s="3">
        <v>0.25650000000000001</v>
      </c>
      <c r="N126" s="3">
        <v>0.73250000000000004</v>
      </c>
      <c r="O126" s="3">
        <v>0.51049999999999995</v>
      </c>
    </row>
    <row r="127" spans="1:15" x14ac:dyDescent="0.2">
      <c r="D127">
        <v>237900</v>
      </c>
      <c r="E127">
        <v>40</v>
      </c>
      <c r="F127" s="3">
        <v>0.6048</v>
      </c>
      <c r="L127" s="11"/>
      <c r="M127" s="3">
        <v>3.6265000000000001</v>
      </c>
      <c r="N127" s="3">
        <v>4.2210000000000001</v>
      </c>
      <c r="O127" s="3">
        <v>0.84850000000000003</v>
      </c>
    </row>
    <row r="128" spans="1:15" x14ac:dyDescent="0.2">
      <c r="D128">
        <v>237899</v>
      </c>
      <c r="E128">
        <v>50</v>
      </c>
      <c r="F128" s="3">
        <v>3.3344999999999986E-2</v>
      </c>
      <c r="L128" s="11"/>
      <c r="M128" s="3">
        <v>7.1609999999999996</v>
      </c>
      <c r="N128" s="3">
        <v>8.027000000000001</v>
      </c>
      <c r="O128" s="3">
        <v>1.0764999999999998</v>
      </c>
    </row>
    <row r="129" spans="1:15" x14ac:dyDescent="0.2">
      <c r="D129">
        <v>237898</v>
      </c>
      <c r="E129">
        <v>60</v>
      </c>
      <c r="F129" s="3">
        <v>3.1590000000000014E-2</v>
      </c>
      <c r="L129" s="11"/>
      <c r="M129" s="3">
        <v>6.7104999999999997</v>
      </c>
      <c r="N129" s="3">
        <v>7.8964999999999996</v>
      </c>
      <c r="O129" s="3">
        <v>1.1085</v>
      </c>
    </row>
    <row r="130" spans="1:15" x14ac:dyDescent="0.2">
      <c r="D130">
        <v>237897</v>
      </c>
      <c r="E130">
        <v>80</v>
      </c>
      <c r="F130" s="3">
        <v>1.9439999999999989E-2</v>
      </c>
      <c r="L130" s="11"/>
      <c r="M130" s="3">
        <v>5.6505000000000001</v>
      </c>
      <c r="N130" s="3">
        <v>5.8674999999999997</v>
      </c>
      <c r="O130" s="3">
        <v>1.097</v>
      </c>
    </row>
    <row r="131" spans="1:15" x14ac:dyDescent="0.2">
      <c r="D131">
        <v>237896</v>
      </c>
      <c r="E131">
        <v>100</v>
      </c>
      <c r="F131" s="3">
        <v>3.5279999999999999E-2</v>
      </c>
      <c r="L131" s="11"/>
      <c r="M131" s="3">
        <v>7.3934999999999995</v>
      </c>
      <c r="N131" s="3">
        <v>7.6359999999999992</v>
      </c>
      <c r="O131" s="3">
        <v>1.1404999999999998</v>
      </c>
    </row>
    <row r="132" spans="1:15" x14ac:dyDescent="0.2">
      <c r="D132">
        <v>237895</v>
      </c>
      <c r="E132">
        <v>150</v>
      </c>
      <c r="F132" s="3">
        <v>1.5839999999999983E-2</v>
      </c>
      <c r="L132" s="11"/>
      <c r="M132" s="3">
        <v>16.197000000000003</v>
      </c>
      <c r="N132" s="3">
        <v>18.302999999999997</v>
      </c>
      <c r="O132" s="3">
        <v>1.3919999999999999</v>
      </c>
    </row>
    <row r="133" spans="1:15" x14ac:dyDescent="0.2">
      <c r="A133" s="1">
        <v>37075</v>
      </c>
      <c r="B133" s="2">
        <v>0.89462962962962955</v>
      </c>
      <c r="C133" s="2" t="s">
        <v>36</v>
      </c>
      <c r="D133">
        <v>237938</v>
      </c>
      <c r="E133">
        <v>1</v>
      </c>
      <c r="F133" s="3">
        <v>0.20708999999999997</v>
      </c>
      <c r="G133" s="3">
        <v>43.368660000000006</v>
      </c>
      <c r="H133" s="5">
        <v>34.815436875000003</v>
      </c>
      <c r="I133" s="3">
        <v>34.897860000000009</v>
      </c>
      <c r="J133" s="5">
        <v>19.286752499999999</v>
      </c>
      <c r="K133">
        <v>184</v>
      </c>
      <c r="L133" s="6">
        <v>312</v>
      </c>
      <c r="M133" s="3">
        <v>0.59499999999999997</v>
      </c>
      <c r="N133" s="3">
        <v>0.51649999999999996</v>
      </c>
      <c r="O133" s="3">
        <v>0.5585</v>
      </c>
    </row>
    <row r="134" spans="1:15" x14ac:dyDescent="0.2">
      <c r="D134">
        <v>237937</v>
      </c>
      <c r="E134">
        <v>5</v>
      </c>
      <c r="F134" s="3">
        <v>0.20006999999999997</v>
      </c>
      <c r="M134" s="3">
        <v>0.70150000000000001</v>
      </c>
      <c r="N134" s="3">
        <v>0.42699999999999999</v>
      </c>
      <c r="O134" s="3">
        <v>0.48749999999999999</v>
      </c>
    </row>
    <row r="135" spans="1:15" x14ac:dyDescent="0.2">
      <c r="D135">
        <v>237936</v>
      </c>
      <c r="E135">
        <v>10</v>
      </c>
      <c r="F135" s="3">
        <v>0.21410999999999999</v>
      </c>
      <c r="M135" s="3">
        <v>0.64700000000000002</v>
      </c>
      <c r="N135" s="3">
        <v>0.53700000000000003</v>
      </c>
      <c r="O135" s="3">
        <v>0.56800000000000006</v>
      </c>
    </row>
    <row r="136" spans="1:15" x14ac:dyDescent="0.2">
      <c r="D136">
        <v>237935</v>
      </c>
      <c r="E136">
        <v>20</v>
      </c>
      <c r="F136" s="3">
        <v>0.18427500000000002</v>
      </c>
      <c r="M136" s="3">
        <v>0.58299999999999996</v>
      </c>
      <c r="N136" s="3">
        <v>0.53900000000000003</v>
      </c>
      <c r="O136" s="3">
        <v>0.63549999999999995</v>
      </c>
    </row>
    <row r="137" spans="1:15" x14ac:dyDescent="0.2">
      <c r="D137">
        <v>237934</v>
      </c>
      <c r="E137">
        <v>30</v>
      </c>
      <c r="F137" s="3">
        <v>1.4966550000000001</v>
      </c>
      <c r="M137" s="3">
        <v>0.69</v>
      </c>
      <c r="N137" s="3">
        <v>1.3460000000000001</v>
      </c>
      <c r="O137" s="3">
        <v>0.73</v>
      </c>
    </row>
    <row r="138" spans="1:15" x14ac:dyDescent="0.2">
      <c r="D138">
        <v>237933</v>
      </c>
      <c r="E138">
        <v>40</v>
      </c>
      <c r="F138" s="3">
        <v>1.2693150000000002</v>
      </c>
      <c r="L138" s="6">
        <v>328.5</v>
      </c>
      <c r="M138" s="3">
        <v>3.6044999999999998</v>
      </c>
      <c r="N138" s="3">
        <v>3.577</v>
      </c>
      <c r="O138" s="3">
        <v>0.93149999999999999</v>
      </c>
    </row>
    <row r="139" spans="1:15" x14ac:dyDescent="0.2">
      <c r="D139">
        <v>237932</v>
      </c>
      <c r="E139">
        <v>50</v>
      </c>
      <c r="F139" s="3">
        <v>0.4536</v>
      </c>
      <c r="M139" s="3">
        <v>4.1195000000000004</v>
      </c>
      <c r="N139" s="3">
        <v>3.5335000000000001</v>
      </c>
      <c r="O139" s="3">
        <v>1.0269999999999999</v>
      </c>
    </row>
    <row r="140" spans="1:15" x14ac:dyDescent="0.2">
      <c r="D140">
        <v>237931</v>
      </c>
      <c r="E140">
        <v>75</v>
      </c>
      <c r="F140" s="3">
        <v>5.089500000000001E-2</v>
      </c>
      <c r="M140" s="3">
        <v>8.0020000000000007</v>
      </c>
      <c r="N140" s="3">
        <v>8.6944999999999997</v>
      </c>
      <c r="O140" s="3">
        <v>1.2195</v>
      </c>
    </row>
    <row r="141" spans="1:15" x14ac:dyDescent="0.2">
      <c r="D141">
        <v>237930</v>
      </c>
      <c r="E141">
        <v>100</v>
      </c>
      <c r="F141" s="3">
        <v>3.8610000000000005E-2</v>
      </c>
      <c r="M141" s="3">
        <v>8.2319999999999993</v>
      </c>
      <c r="N141" s="3">
        <v>8.6980000000000004</v>
      </c>
      <c r="O141" s="3">
        <v>1.224</v>
      </c>
    </row>
    <row r="142" spans="1:15" x14ac:dyDescent="0.2">
      <c r="D142">
        <v>237929</v>
      </c>
      <c r="E142">
        <v>152</v>
      </c>
      <c r="F142" s="3">
        <v>1.3680000000000003E-2</v>
      </c>
      <c r="I142" s="3"/>
      <c r="L142" s="6">
        <v>158.5</v>
      </c>
      <c r="M142" s="3">
        <v>15.61</v>
      </c>
      <c r="N142" s="3">
        <v>16.2685</v>
      </c>
      <c r="O142" s="3">
        <v>1.39</v>
      </c>
    </row>
    <row r="143" spans="1:15" x14ac:dyDescent="0.2">
      <c r="A143" s="1">
        <v>37088</v>
      </c>
      <c r="B143" s="2">
        <v>0.93530092592592595</v>
      </c>
      <c r="C143" s="2" t="s">
        <v>36</v>
      </c>
      <c r="D143">
        <v>242310</v>
      </c>
      <c r="E143">
        <v>1</v>
      </c>
      <c r="F143" s="3">
        <v>0.20789999999999997</v>
      </c>
      <c r="G143" s="3">
        <v>23.3922375</v>
      </c>
      <c r="H143" s="5">
        <v>14.510137499999997</v>
      </c>
      <c r="I143" s="3">
        <v>18.447524999999999</v>
      </c>
      <c r="J143" s="5">
        <v>7.3672874999999971</v>
      </c>
      <c r="K143">
        <v>197</v>
      </c>
      <c r="L143" s="6">
        <v>291</v>
      </c>
      <c r="M143" s="3">
        <v>0.64649999999999996</v>
      </c>
      <c r="N143" s="3">
        <v>0.79200000000000004</v>
      </c>
      <c r="O143" s="3">
        <v>0.65249999999999997</v>
      </c>
    </row>
    <row r="144" spans="1:15" x14ac:dyDescent="0.2">
      <c r="D144">
        <v>242309</v>
      </c>
      <c r="E144">
        <v>5</v>
      </c>
      <c r="F144" s="3">
        <v>0.21419999999999997</v>
      </c>
      <c r="M144" s="3">
        <v>0.64549999999999996</v>
      </c>
      <c r="N144" s="3">
        <v>0.68900000000000006</v>
      </c>
      <c r="O144" s="3">
        <v>0.65100000000000002</v>
      </c>
    </row>
    <row r="145" spans="1:15" x14ac:dyDescent="0.2">
      <c r="D145">
        <v>242308</v>
      </c>
      <c r="E145">
        <v>10</v>
      </c>
      <c r="F145" s="3">
        <v>0.36540000000000006</v>
      </c>
      <c r="M145" s="3">
        <v>0.60399999999999998</v>
      </c>
      <c r="N145" s="3">
        <v>0.64249999999999996</v>
      </c>
      <c r="O145" s="3">
        <v>0.58599999999999997</v>
      </c>
    </row>
    <row r="146" spans="1:15" x14ac:dyDescent="0.2">
      <c r="D146">
        <v>242307</v>
      </c>
      <c r="E146">
        <v>20</v>
      </c>
      <c r="F146" s="3">
        <v>0.41580000000000006</v>
      </c>
      <c r="M146" s="3">
        <v>0.58349999999999991</v>
      </c>
      <c r="N146" s="3">
        <v>0.57099999999999995</v>
      </c>
      <c r="O146" s="3">
        <v>0.60599999999999998</v>
      </c>
    </row>
    <row r="147" spans="1:15" x14ac:dyDescent="0.2">
      <c r="D147">
        <v>242306</v>
      </c>
      <c r="E147">
        <v>30</v>
      </c>
      <c r="F147" s="3">
        <v>0.60624</v>
      </c>
      <c r="M147" s="3">
        <v>3.7934999999999999</v>
      </c>
      <c r="N147" s="3">
        <v>4.0265000000000004</v>
      </c>
      <c r="O147" s="3">
        <v>1.0920000000000001</v>
      </c>
    </row>
    <row r="148" spans="1:15" x14ac:dyDescent="0.2">
      <c r="D148">
        <v>242305</v>
      </c>
      <c r="E148">
        <v>40</v>
      </c>
      <c r="F148" s="3">
        <v>0.32760000000000006</v>
      </c>
      <c r="L148" s="6">
        <v>328</v>
      </c>
      <c r="M148" s="3">
        <v>3.7174999999999998</v>
      </c>
      <c r="N148" s="3">
        <v>3.8765000000000001</v>
      </c>
      <c r="O148" s="3">
        <v>1.0295000000000001</v>
      </c>
    </row>
    <row r="149" spans="1:15" x14ac:dyDescent="0.2">
      <c r="D149">
        <v>242304</v>
      </c>
      <c r="E149">
        <v>50</v>
      </c>
      <c r="F149" s="3">
        <v>0.12460500000000002</v>
      </c>
      <c r="M149" s="3">
        <v>6.375</v>
      </c>
      <c r="N149" s="3">
        <v>6.2805</v>
      </c>
      <c r="O149" s="3">
        <v>1.2570000000000001</v>
      </c>
    </row>
    <row r="150" spans="1:15" x14ac:dyDescent="0.2">
      <c r="D150">
        <v>242303</v>
      </c>
      <c r="E150">
        <v>75</v>
      </c>
      <c r="F150" s="3">
        <v>6.4934999999999993E-2</v>
      </c>
      <c r="M150" s="3">
        <v>8.1709999999999994</v>
      </c>
      <c r="N150" s="3">
        <v>8.1894999999999989</v>
      </c>
      <c r="O150" s="3">
        <v>1.4075</v>
      </c>
    </row>
    <row r="151" spans="1:15" x14ac:dyDescent="0.2">
      <c r="D151">
        <v>242302</v>
      </c>
      <c r="E151">
        <v>100</v>
      </c>
      <c r="F151" s="3">
        <v>4.5630000000000011E-2</v>
      </c>
      <c r="M151" s="3">
        <v>9.0214999999999996</v>
      </c>
      <c r="N151" s="3">
        <v>9.4804999999999993</v>
      </c>
      <c r="O151" s="3">
        <v>1.3959999999999999</v>
      </c>
    </row>
    <row r="152" spans="1:15" x14ac:dyDescent="0.2">
      <c r="D152">
        <v>242301</v>
      </c>
      <c r="E152">
        <v>148</v>
      </c>
      <c r="F152" s="3">
        <v>1.4040000000000004E-2</v>
      </c>
      <c r="L152" s="6">
        <v>160.5</v>
      </c>
      <c r="M152" s="3">
        <v>17.772500000000001</v>
      </c>
      <c r="N152" s="3">
        <v>18.157499999999999</v>
      </c>
      <c r="O152" s="3">
        <v>1.7544999999999999</v>
      </c>
    </row>
    <row r="153" spans="1:15" x14ac:dyDescent="0.2">
      <c r="A153" s="1">
        <v>37102</v>
      </c>
      <c r="B153" s="2">
        <v>0.45851851851851855</v>
      </c>
      <c r="C153" s="2" t="s">
        <v>36</v>
      </c>
      <c r="D153">
        <v>242548</v>
      </c>
      <c r="E153">
        <v>1</v>
      </c>
      <c r="F153" s="3">
        <v>3.5048250000000003</v>
      </c>
      <c r="G153" s="3">
        <v>47.525219999999997</v>
      </c>
      <c r="H153" s="5">
        <v>31.835064374999991</v>
      </c>
      <c r="I153" s="3">
        <v>41.470469999999999</v>
      </c>
      <c r="J153" s="5">
        <v>18.820642499999995</v>
      </c>
      <c r="K153">
        <v>211</v>
      </c>
      <c r="L153" s="6">
        <v>293.5</v>
      </c>
      <c r="M153" s="3">
        <v>4.1500000000000002E-2</v>
      </c>
      <c r="N153" s="3">
        <v>0.55649999999999999</v>
      </c>
      <c r="O153" s="3">
        <v>0.13900000000000001</v>
      </c>
    </row>
    <row r="154" spans="1:15" x14ac:dyDescent="0.2">
      <c r="D154">
        <v>242547</v>
      </c>
      <c r="E154">
        <v>5</v>
      </c>
      <c r="F154" s="3">
        <v>3.3722099999999999</v>
      </c>
      <c r="M154" s="3">
        <v>3.95E-2</v>
      </c>
      <c r="N154" s="3">
        <v>0.58549999999999991</v>
      </c>
      <c r="O154" s="3">
        <v>0.1845</v>
      </c>
    </row>
    <row r="155" spans="1:15" x14ac:dyDescent="0.2">
      <c r="D155">
        <v>242546</v>
      </c>
      <c r="E155">
        <v>10</v>
      </c>
      <c r="F155" s="3">
        <v>0.64890000000000003</v>
      </c>
      <c r="M155" s="3">
        <v>3.6999999999999998E-2</v>
      </c>
      <c r="N155" s="3">
        <v>0.66100000000000003</v>
      </c>
      <c r="O155" s="3">
        <v>0.41649999999999998</v>
      </c>
    </row>
    <row r="156" spans="1:15" x14ac:dyDescent="0.2">
      <c r="D156">
        <v>242545</v>
      </c>
      <c r="E156">
        <v>20</v>
      </c>
      <c r="F156" s="3">
        <v>0.42210000000000003</v>
      </c>
      <c r="M156" s="3">
        <v>0.45200000000000001</v>
      </c>
      <c r="N156" s="3">
        <v>1.141</v>
      </c>
      <c r="O156" s="3">
        <v>0.624</v>
      </c>
    </row>
    <row r="157" spans="1:15" x14ac:dyDescent="0.2">
      <c r="D157">
        <v>242544</v>
      </c>
      <c r="E157">
        <v>30</v>
      </c>
      <c r="F157" s="3">
        <v>0.37799999999999995</v>
      </c>
      <c r="M157" s="3">
        <v>0.60949999999999993</v>
      </c>
      <c r="N157" s="3">
        <v>0.80699999999999994</v>
      </c>
      <c r="O157" s="3">
        <v>0.44450000000000001</v>
      </c>
    </row>
    <row r="158" spans="1:15" x14ac:dyDescent="0.2">
      <c r="D158">
        <v>242543</v>
      </c>
      <c r="E158">
        <v>40</v>
      </c>
      <c r="F158" s="3">
        <v>0.21235499999999999</v>
      </c>
      <c r="L158" s="6">
        <v>328</v>
      </c>
      <c r="M158" s="3">
        <v>2.7909999999999999</v>
      </c>
      <c r="N158" s="3">
        <v>2.7785000000000002</v>
      </c>
      <c r="O158" s="3">
        <v>0.753</v>
      </c>
    </row>
    <row r="159" spans="1:15" x14ac:dyDescent="0.2">
      <c r="D159">
        <v>242542</v>
      </c>
      <c r="E159">
        <v>50</v>
      </c>
      <c r="F159" s="3">
        <v>0.15794999999999998</v>
      </c>
      <c r="M159" s="3">
        <v>3.3580000000000001</v>
      </c>
      <c r="N159" s="3">
        <v>4.1105</v>
      </c>
      <c r="O159" s="3">
        <v>0.84399999999999997</v>
      </c>
    </row>
    <row r="160" spans="1:15" x14ac:dyDescent="0.2">
      <c r="D160">
        <v>242541</v>
      </c>
      <c r="E160">
        <v>75</v>
      </c>
      <c r="F160" s="3">
        <v>5.089500000000001E-2</v>
      </c>
      <c r="M160" s="3">
        <v>6.7210000000000001</v>
      </c>
      <c r="N160" s="3">
        <v>7.27</v>
      </c>
      <c r="O160" s="3">
        <v>0.91049999999999998</v>
      </c>
    </row>
    <row r="161" spans="1:15" x14ac:dyDescent="0.2">
      <c r="D161">
        <v>242540</v>
      </c>
      <c r="E161">
        <v>100</v>
      </c>
      <c r="F161" s="3">
        <v>7.0199999999999999E-2</v>
      </c>
      <c r="M161" s="3">
        <v>8.2110000000000003</v>
      </c>
      <c r="N161" s="3">
        <v>8.9855</v>
      </c>
      <c r="O161" s="3">
        <v>1.01</v>
      </c>
    </row>
    <row r="162" spans="1:15" x14ac:dyDescent="0.2">
      <c r="D162">
        <v>242539</v>
      </c>
      <c r="E162">
        <v>140</v>
      </c>
      <c r="F162" s="3">
        <v>2.6325000000000001E-2</v>
      </c>
      <c r="L162" s="6">
        <v>180</v>
      </c>
      <c r="M162" s="3">
        <v>14.3995</v>
      </c>
      <c r="N162" s="3">
        <v>16.108499999999999</v>
      </c>
      <c r="O162" s="3">
        <v>1.2575000000000001</v>
      </c>
    </row>
    <row r="163" spans="1:15" x14ac:dyDescent="0.2">
      <c r="A163" s="1">
        <v>37118</v>
      </c>
      <c r="B163" s="2">
        <v>0.53771990740740738</v>
      </c>
      <c r="C163" s="2" t="s">
        <v>35</v>
      </c>
      <c r="D163">
        <v>234731</v>
      </c>
      <c r="E163">
        <v>1</v>
      </c>
      <c r="F163" s="3">
        <v>1.3640400000000001</v>
      </c>
      <c r="G163" s="3">
        <v>30.937365000000007</v>
      </c>
      <c r="H163" s="5">
        <v>21.719834999999996</v>
      </c>
      <c r="I163" s="3">
        <v>26.687452500000003</v>
      </c>
      <c r="J163" s="5">
        <v>14.142622499999995</v>
      </c>
      <c r="K163">
        <v>227</v>
      </c>
      <c r="L163" s="6">
        <v>250</v>
      </c>
      <c r="M163" s="3">
        <v>0.61399999999999999</v>
      </c>
      <c r="N163" s="3">
        <v>0.42499999999999999</v>
      </c>
      <c r="O163" s="3">
        <v>0.38700000000000001</v>
      </c>
    </row>
    <row r="164" spans="1:15" x14ac:dyDescent="0.2">
      <c r="D164">
        <v>234732</v>
      </c>
      <c r="E164">
        <v>5</v>
      </c>
      <c r="F164" s="3">
        <v>1.4777100000000003</v>
      </c>
      <c r="M164" s="3">
        <v>0.57850000000000001</v>
      </c>
      <c r="N164" s="3">
        <v>0.53849999999999998</v>
      </c>
      <c r="O164" s="3">
        <v>0.42499999999999999</v>
      </c>
    </row>
    <row r="165" spans="1:15" x14ac:dyDescent="0.2">
      <c r="D165">
        <v>234733</v>
      </c>
      <c r="E165">
        <v>10</v>
      </c>
      <c r="F165" s="3">
        <v>1.3450950000000002</v>
      </c>
      <c r="M165" s="3">
        <v>0.59850000000000003</v>
      </c>
      <c r="N165" s="3">
        <v>1.0880000000000001</v>
      </c>
      <c r="O165" s="3">
        <v>0.64400000000000002</v>
      </c>
    </row>
    <row r="166" spans="1:15" x14ac:dyDescent="0.2">
      <c r="D166">
        <v>234734</v>
      </c>
      <c r="E166">
        <v>20</v>
      </c>
      <c r="F166" s="3">
        <v>0.33389999999999997</v>
      </c>
      <c r="M166" s="3">
        <v>1.6804999999999999</v>
      </c>
      <c r="N166" s="3">
        <v>2.4935</v>
      </c>
      <c r="O166" s="3">
        <v>0.88149999999999995</v>
      </c>
    </row>
    <row r="167" spans="1:15" x14ac:dyDescent="0.2">
      <c r="D167">
        <v>234735</v>
      </c>
      <c r="E167">
        <v>30</v>
      </c>
      <c r="F167" s="3">
        <v>0.13864500000000007</v>
      </c>
      <c r="M167" s="3">
        <v>2.4904999999999999</v>
      </c>
      <c r="N167" s="3">
        <v>3.0554999999999999</v>
      </c>
      <c r="O167" s="3">
        <v>1.0175000000000001</v>
      </c>
    </row>
    <row r="168" spans="1:15" x14ac:dyDescent="0.2">
      <c r="D168">
        <v>234736</v>
      </c>
      <c r="E168">
        <v>40</v>
      </c>
      <c r="F168" s="3">
        <v>7.897499999999999E-2</v>
      </c>
      <c r="L168" s="6">
        <v>309.5</v>
      </c>
      <c r="M168" s="3">
        <v>4.1619999999999999</v>
      </c>
      <c r="N168" s="3">
        <v>4.3544999999999998</v>
      </c>
      <c r="O168" s="3">
        <v>1.1240000000000001</v>
      </c>
    </row>
    <row r="169" spans="1:15" x14ac:dyDescent="0.2">
      <c r="D169">
        <v>234737</v>
      </c>
      <c r="E169">
        <v>50</v>
      </c>
      <c r="F169" s="3">
        <v>6.8445000000000006E-2</v>
      </c>
      <c r="M169" s="3">
        <v>5.3330000000000002</v>
      </c>
      <c r="N169" s="3">
        <v>5.0965000000000007</v>
      </c>
      <c r="O169" s="3">
        <v>1.1884999999999999</v>
      </c>
    </row>
    <row r="170" spans="1:15" x14ac:dyDescent="0.2">
      <c r="D170">
        <v>234738</v>
      </c>
      <c r="E170">
        <v>75</v>
      </c>
      <c r="F170" s="3">
        <v>8.7750000000000009E-2</v>
      </c>
      <c r="M170" s="3">
        <v>6.4495000000000005</v>
      </c>
      <c r="N170" s="3">
        <v>6.2590000000000003</v>
      </c>
      <c r="O170" s="3">
        <v>1.2155</v>
      </c>
    </row>
    <row r="171" spans="1:15" x14ac:dyDescent="0.2">
      <c r="D171">
        <v>234739</v>
      </c>
      <c r="E171">
        <v>100</v>
      </c>
      <c r="F171" s="3">
        <v>2.8079999999999994E-2</v>
      </c>
      <c r="M171" s="3">
        <v>12.371500000000001</v>
      </c>
      <c r="N171" s="3">
        <v>12.34</v>
      </c>
      <c r="O171" s="3">
        <v>1.448</v>
      </c>
    </row>
    <row r="172" spans="1:15" x14ac:dyDescent="0.2">
      <c r="D172">
        <v>234740</v>
      </c>
      <c r="E172">
        <v>140</v>
      </c>
      <c r="F172" s="3">
        <v>1.44E-2</v>
      </c>
      <c r="L172" s="6">
        <v>154.5</v>
      </c>
      <c r="M172" s="3">
        <v>17.405999999999999</v>
      </c>
      <c r="N172" s="3">
        <v>18.961500000000001</v>
      </c>
      <c r="O172" s="3">
        <v>1.7134999999999998</v>
      </c>
    </row>
    <row r="173" spans="1:15" x14ac:dyDescent="0.2">
      <c r="A173" s="1">
        <v>37133</v>
      </c>
      <c r="B173" s="2">
        <v>0.53819444444444442</v>
      </c>
      <c r="C173" s="2" t="s">
        <v>35</v>
      </c>
      <c r="D173">
        <v>234741</v>
      </c>
      <c r="E173">
        <v>1</v>
      </c>
      <c r="F173" s="3">
        <v>0.43470000000000003</v>
      </c>
      <c r="G173" s="3">
        <v>52.576424999999993</v>
      </c>
      <c r="H173" s="5">
        <v>29.628450000000008</v>
      </c>
      <c r="I173" s="3">
        <v>47.306699999999999</v>
      </c>
      <c r="J173" s="5">
        <v>21.420675000000003</v>
      </c>
      <c r="K173">
        <v>242</v>
      </c>
      <c r="L173" s="6">
        <v>249</v>
      </c>
      <c r="M173" s="3">
        <v>0.60699999999999998</v>
      </c>
      <c r="N173" s="3">
        <v>0.50449999999999995</v>
      </c>
      <c r="O173" s="3">
        <v>0.33650000000000002</v>
      </c>
    </row>
    <row r="174" spans="1:15" x14ac:dyDescent="0.2">
      <c r="D174">
        <v>234742</v>
      </c>
      <c r="E174">
        <v>5</v>
      </c>
      <c r="F174" s="3">
        <v>0.49769999999999998</v>
      </c>
      <c r="M174" s="3">
        <v>0.59</v>
      </c>
      <c r="N174" s="3">
        <v>0.29099999999999998</v>
      </c>
      <c r="O174" s="3">
        <v>0.29449999999999998</v>
      </c>
    </row>
    <row r="175" spans="1:15" x14ac:dyDescent="0.2">
      <c r="D175">
        <v>234743</v>
      </c>
      <c r="E175">
        <v>10</v>
      </c>
      <c r="F175" s="3">
        <v>0.74969999999999981</v>
      </c>
      <c r="M175" s="3">
        <v>0.58549999999999991</v>
      </c>
      <c r="N175" s="3">
        <v>0.46500000000000002</v>
      </c>
      <c r="O175" s="3">
        <v>0.43099999999999999</v>
      </c>
    </row>
    <row r="176" spans="1:15" x14ac:dyDescent="0.2">
      <c r="D176">
        <v>234744</v>
      </c>
      <c r="E176">
        <v>20</v>
      </c>
      <c r="F176" s="3">
        <v>1.4019300000000001</v>
      </c>
      <c r="M176" s="3">
        <v>0.61599999999999999</v>
      </c>
      <c r="N176" s="3">
        <v>0.74150000000000005</v>
      </c>
      <c r="O176" s="3">
        <v>0.61750000000000005</v>
      </c>
    </row>
    <row r="177" spans="1:15" x14ac:dyDescent="0.2">
      <c r="D177">
        <v>234745</v>
      </c>
      <c r="E177">
        <v>30</v>
      </c>
      <c r="F177" s="3">
        <v>1.3640400000000001</v>
      </c>
      <c r="M177" s="3">
        <v>1.5874999999999999</v>
      </c>
      <c r="N177" s="3">
        <v>2.1379999999999999</v>
      </c>
      <c r="O177" s="3">
        <v>0.86350000000000005</v>
      </c>
    </row>
    <row r="178" spans="1:15" x14ac:dyDescent="0.2">
      <c r="D178">
        <v>234746</v>
      </c>
      <c r="E178">
        <v>40</v>
      </c>
      <c r="F178" s="3">
        <v>0.94724999999999993</v>
      </c>
      <c r="L178" s="6">
        <v>284</v>
      </c>
      <c r="M178" s="3">
        <v>0.96850000000000003</v>
      </c>
      <c r="N178" s="3">
        <v>1.1455</v>
      </c>
      <c r="O178" s="3">
        <v>0.73449999999999993</v>
      </c>
    </row>
    <row r="179" spans="1:15" x14ac:dyDescent="0.2">
      <c r="D179">
        <v>234747</v>
      </c>
      <c r="E179">
        <v>50</v>
      </c>
      <c r="F179" s="3">
        <v>0.2016</v>
      </c>
      <c r="M179" s="3">
        <v>3.1059999999999999</v>
      </c>
      <c r="N179" s="3">
        <v>3.7054999999999998</v>
      </c>
      <c r="O179" s="3">
        <v>1.0169999999999999</v>
      </c>
    </row>
    <row r="180" spans="1:15" x14ac:dyDescent="0.2">
      <c r="D180">
        <v>234748</v>
      </c>
      <c r="E180">
        <v>75</v>
      </c>
      <c r="F180" s="3">
        <v>5.4404999999999995E-2</v>
      </c>
      <c r="M180" s="3">
        <v>6.242</v>
      </c>
      <c r="N180" s="3">
        <v>6.5209999999999999</v>
      </c>
      <c r="O180" s="3">
        <v>1.2204999999999999</v>
      </c>
    </row>
    <row r="181" spans="1:15" x14ac:dyDescent="0.2">
      <c r="D181">
        <v>234749</v>
      </c>
      <c r="E181">
        <v>100</v>
      </c>
      <c r="F181" s="3">
        <v>3.1679999999999993E-2</v>
      </c>
      <c r="M181" s="3">
        <v>11.647</v>
      </c>
      <c r="N181" s="3">
        <v>11.359</v>
      </c>
      <c r="O181" s="3">
        <v>1.4410000000000001</v>
      </c>
    </row>
    <row r="182" spans="1:15" x14ac:dyDescent="0.2">
      <c r="D182">
        <v>234750</v>
      </c>
      <c r="E182">
        <v>140</v>
      </c>
      <c r="F182" s="3">
        <v>1.8000000000000002E-2</v>
      </c>
      <c r="L182" s="6">
        <v>196.5</v>
      </c>
      <c r="M182" s="3">
        <v>15.966999999999999</v>
      </c>
      <c r="N182" s="3">
        <v>15.952</v>
      </c>
      <c r="O182" s="3">
        <v>1.609</v>
      </c>
    </row>
    <row r="183" spans="1:15" x14ac:dyDescent="0.2">
      <c r="A183" s="1">
        <v>37152</v>
      </c>
      <c r="B183" s="2">
        <v>0.54513888888888895</v>
      </c>
      <c r="C183" s="2" t="s">
        <v>35</v>
      </c>
      <c r="D183">
        <v>234751</v>
      </c>
      <c r="E183">
        <v>1</v>
      </c>
      <c r="F183" s="3">
        <v>0.91980000000000006</v>
      </c>
      <c r="G183" s="4">
        <v>47.166524999999993</v>
      </c>
      <c r="H183" s="5">
        <v>29.432475</v>
      </c>
      <c r="I183" s="4">
        <v>40.075650000000003</v>
      </c>
      <c r="J183" s="5">
        <v>160.87376249999997</v>
      </c>
      <c r="K183">
        <v>261</v>
      </c>
      <c r="L183" s="6">
        <v>271</v>
      </c>
      <c r="M183" s="3">
        <v>0.72350000000000003</v>
      </c>
      <c r="N183" s="3">
        <v>0.622</v>
      </c>
      <c r="O183" s="3">
        <v>0.36799999999999999</v>
      </c>
    </row>
    <row r="184" spans="1:15" x14ac:dyDescent="0.2">
      <c r="D184">
        <v>234752</v>
      </c>
      <c r="E184">
        <v>10</v>
      </c>
      <c r="F184" s="12">
        <v>0.96389999999999998</v>
      </c>
      <c r="G184" s="13"/>
      <c r="M184" s="3">
        <v>0.60450000000000004</v>
      </c>
      <c r="N184" s="3">
        <v>0.252</v>
      </c>
      <c r="O184" s="3">
        <v>0.32350000000000001</v>
      </c>
    </row>
    <row r="185" spans="1:15" x14ac:dyDescent="0.2">
      <c r="D185">
        <v>234753</v>
      </c>
      <c r="E185">
        <v>20</v>
      </c>
      <c r="F185" s="12">
        <v>0.93870000000000009</v>
      </c>
      <c r="G185" s="13"/>
      <c r="M185" s="3">
        <v>0.59650000000000003</v>
      </c>
      <c r="N185" s="3">
        <v>0.26</v>
      </c>
      <c r="O185" s="3">
        <v>0.26450000000000001</v>
      </c>
    </row>
    <row r="186" spans="1:15" x14ac:dyDescent="0.2">
      <c r="D186">
        <v>234754</v>
      </c>
      <c r="E186">
        <v>30</v>
      </c>
      <c r="F186" s="12">
        <v>1.0419749999999999</v>
      </c>
      <c r="G186" s="13"/>
      <c r="M186" s="3">
        <v>0.59799999999999998</v>
      </c>
      <c r="N186" s="3">
        <v>0.253</v>
      </c>
      <c r="O186" s="3">
        <v>0.24299999999999999</v>
      </c>
    </row>
    <row r="187" spans="1:15" x14ac:dyDescent="0.2">
      <c r="D187">
        <v>234755</v>
      </c>
      <c r="E187">
        <v>40</v>
      </c>
      <c r="F187" s="12">
        <v>0.87147000000000019</v>
      </c>
      <c r="G187" s="13"/>
      <c r="L187" s="6">
        <v>336.25</v>
      </c>
      <c r="M187" s="3">
        <v>0.60949999999999993</v>
      </c>
      <c r="N187" s="3">
        <v>0.499</v>
      </c>
      <c r="O187" s="3">
        <v>0.5615</v>
      </c>
    </row>
    <row r="188" spans="1:15" x14ac:dyDescent="0.2">
      <c r="D188">
        <v>234756</v>
      </c>
      <c r="E188">
        <v>50</v>
      </c>
      <c r="F188" s="12">
        <v>0.47249999999999998</v>
      </c>
      <c r="G188" s="13"/>
      <c r="M188" s="3">
        <v>0.74350000000000005</v>
      </c>
      <c r="N188" s="3">
        <v>1.0115000000000001</v>
      </c>
      <c r="O188" s="3">
        <v>0.73899999999999999</v>
      </c>
    </row>
    <row r="189" spans="1:15" x14ac:dyDescent="0.2">
      <c r="D189">
        <v>234757</v>
      </c>
      <c r="E189">
        <v>60</v>
      </c>
      <c r="F189" s="12">
        <v>0.4158</v>
      </c>
      <c r="G189" s="13"/>
      <c r="M189" s="3">
        <v>1.5659999999999998</v>
      </c>
      <c r="N189" s="3">
        <v>1.524</v>
      </c>
      <c r="O189" s="3">
        <v>0.82250000000000001</v>
      </c>
    </row>
    <row r="190" spans="1:15" x14ac:dyDescent="0.2">
      <c r="D190">
        <v>234758</v>
      </c>
      <c r="E190">
        <v>80</v>
      </c>
      <c r="F190" s="12">
        <v>3.6854999999999999E-2</v>
      </c>
      <c r="G190" s="13"/>
      <c r="M190" s="3">
        <v>8.8424999999999994</v>
      </c>
      <c r="N190" s="3">
        <v>8.49</v>
      </c>
      <c r="O190" s="3">
        <v>1.3160000000000001</v>
      </c>
    </row>
    <row r="191" spans="1:15" x14ac:dyDescent="0.2">
      <c r="D191">
        <v>234759</v>
      </c>
      <c r="E191">
        <v>100</v>
      </c>
      <c r="F191" s="12">
        <v>2.5920000000000002E-2</v>
      </c>
      <c r="G191" s="13"/>
      <c r="M191" s="3">
        <v>10.243500000000001</v>
      </c>
      <c r="N191" s="3">
        <v>8.4690000000000012</v>
      </c>
      <c r="O191" s="3">
        <v>1.3460000000000001</v>
      </c>
    </row>
    <row r="192" spans="1:15" x14ac:dyDescent="0.2">
      <c r="D192">
        <v>234760</v>
      </c>
      <c r="E192">
        <v>140</v>
      </c>
      <c r="F192" s="12">
        <v>6.4799999999999962E-3</v>
      </c>
      <c r="G192" s="13"/>
      <c r="L192" s="6">
        <v>221</v>
      </c>
      <c r="M192" s="3">
        <v>15.41</v>
      </c>
      <c r="N192" s="3">
        <v>14.262</v>
      </c>
      <c r="O192" s="3">
        <v>1.583</v>
      </c>
    </row>
    <row r="193" spans="1:15" x14ac:dyDescent="0.2">
      <c r="A193" s="1">
        <v>37176</v>
      </c>
      <c r="B193" s="2">
        <v>0.5625</v>
      </c>
      <c r="C193" s="2" t="s">
        <v>39</v>
      </c>
      <c r="D193">
        <v>234761</v>
      </c>
      <c r="E193">
        <v>1</v>
      </c>
      <c r="F193" s="3">
        <v>1.8945000000000003</v>
      </c>
      <c r="G193" s="3">
        <v>45.866205000000008</v>
      </c>
      <c r="H193" s="5">
        <v>29.310738749999992</v>
      </c>
      <c r="I193" s="3">
        <v>38.292705000000005</v>
      </c>
      <c r="J193" s="5">
        <v>20.174332499999991</v>
      </c>
      <c r="K193">
        <v>285</v>
      </c>
      <c r="L193" s="6">
        <v>273</v>
      </c>
      <c r="M193" s="3">
        <v>0.67100000000000004</v>
      </c>
      <c r="N193" s="3">
        <v>1.8654999999999999</v>
      </c>
      <c r="O193" s="3">
        <v>0.58299999999999996</v>
      </c>
    </row>
    <row r="194" spans="1:15" x14ac:dyDescent="0.2">
      <c r="D194">
        <v>234762</v>
      </c>
      <c r="E194">
        <v>5</v>
      </c>
      <c r="F194" s="3">
        <v>1.9323900000000003</v>
      </c>
      <c r="I194" s="3"/>
      <c r="M194" s="3">
        <v>0.61599999999999999</v>
      </c>
      <c r="N194" s="3">
        <v>1.976</v>
      </c>
      <c r="O194" s="3">
        <v>0.53950000000000009</v>
      </c>
    </row>
    <row r="195" spans="1:15" x14ac:dyDescent="0.2">
      <c r="D195">
        <v>234763</v>
      </c>
      <c r="E195">
        <v>10</v>
      </c>
      <c r="F195" s="3">
        <v>2.3491799999999996</v>
      </c>
      <c r="M195" s="3">
        <v>0.59899999999999998</v>
      </c>
      <c r="N195" s="3">
        <v>2.3685</v>
      </c>
      <c r="O195" s="3">
        <v>0.50950000000000006</v>
      </c>
    </row>
    <row r="196" spans="1:15" x14ac:dyDescent="0.2">
      <c r="D196">
        <v>234764</v>
      </c>
      <c r="E196">
        <v>20</v>
      </c>
      <c r="F196" s="3">
        <v>0.32760000000000006</v>
      </c>
      <c r="G196" s="13"/>
      <c r="M196" s="3">
        <v>1.8940000000000001</v>
      </c>
      <c r="N196" s="3">
        <v>2.8635000000000002</v>
      </c>
      <c r="O196" s="3">
        <v>0.87749999999999995</v>
      </c>
    </row>
    <row r="197" spans="1:15" x14ac:dyDescent="0.2">
      <c r="D197">
        <v>234765</v>
      </c>
      <c r="E197">
        <v>30</v>
      </c>
      <c r="F197" s="3">
        <v>0.18252000000000002</v>
      </c>
      <c r="G197" s="13"/>
      <c r="M197" s="3">
        <v>2.9359999999999999</v>
      </c>
      <c r="N197" s="3">
        <v>3.5069999999999997</v>
      </c>
      <c r="O197" s="3">
        <v>0.995</v>
      </c>
    </row>
    <row r="198" spans="1:15" x14ac:dyDescent="0.2">
      <c r="D198">
        <v>234766</v>
      </c>
      <c r="E198">
        <v>40</v>
      </c>
      <c r="F198" s="3">
        <v>9.1259999999999994E-2</v>
      </c>
      <c r="G198" s="13"/>
      <c r="L198" s="6">
        <v>305</v>
      </c>
      <c r="M198" s="3">
        <v>5.3115000000000006</v>
      </c>
      <c r="N198" s="3">
        <v>4.9489999999999998</v>
      </c>
      <c r="O198" s="3">
        <v>1.139</v>
      </c>
    </row>
    <row r="199" spans="1:15" x14ac:dyDescent="0.2">
      <c r="D199">
        <v>234767</v>
      </c>
      <c r="E199">
        <v>50</v>
      </c>
      <c r="F199" s="3">
        <v>5.6160000000000009E-2</v>
      </c>
      <c r="G199" s="13"/>
      <c r="M199" s="3">
        <v>6.7454999999999998</v>
      </c>
      <c r="N199" s="3">
        <v>6.4414999999999996</v>
      </c>
      <c r="O199" s="3">
        <v>1.2435</v>
      </c>
    </row>
    <row r="200" spans="1:15" x14ac:dyDescent="0.2">
      <c r="D200">
        <v>234768</v>
      </c>
      <c r="E200">
        <v>75</v>
      </c>
      <c r="F200" s="3">
        <v>0.24390000000000001</v>
      </c>
      <c r="M200" s="3">
        <v>2.6005000000000003</v>
      </c>
      <c r="N200" s="3">
        <v>3.0089999999999999</v>
      </c>
      <c r="O200" s="3">
        <v>1.0354999999999999</v>
      </c>
    </row>
    <row r="201" spans="1:15" x14ac:dyDescent="0.2">
      <c r="D201">
        <v>234769</v>
      </c>
      <c r="E201">
        <v>100</v>
      </c>
      <c r="F201" s="3">
        <v>1.5840000000000003E-2</v>
      </c>
      <c r="M201" s="3">
        <v>10.26</v>
      </c>
      <c r="N201" s="3">
        <v>9.8490000000000002</v>
      </c>
      <c r="O201" s="3">
        <v>1.4075</v>
      </c>
    </row>
    <row r="202" spans="1:15" x14ac:dyDescent="0.2">
      <c r="D202">
        <v>234770</v>
      </c>
      <c r="E202">
        <v>140</v>
      </c>
      <c r="F202" s="3">
        <v>1.2959999999999999E-2</v>
      </c>
      <c r="L202" s="6">
        <v>220.5</v>
      </c>
      <c r="M202" s="3">
        <v>13.516500000000001</v>
      </c>
      <c r="N202" s="3">
        <v>12.361000000000001</v>
      </c>
      <c r="O202" s="3">
        <v>1.5245</v>
      </c>
    </row>
    <row r="203" spans="1:15" x14ac:dyDescent="0.2">
      <c r="A203" s="1">
        <v>37188</v>
      </c>
      <c r="B203" s="2">
        <v>6.6666666666666666E-2</v>
      </c>
      <c r="C203" s="2" t="s">
        <v>40</v>
      </c>
      <c r="D203">
        <v>243510</v>
      </c>
      <c r="E203">
        <v>1</v>
      </c>
      <c r="F203" s="3">
        <v>1.0724399999999996</v>
      </c>
      <c r="G203" s="4">
        <v>39.097754999999992</v>
      </c>
      <c r="H203" s="5">
        <v>24.564026250000001</v>
      </c>
      <c r="I203" s="4">
        <v>29.828654999999994</v>
      </c>
      <c r="J203" s="5">
        <v>16.61556375</v>
      </c>
      <c r="K203">
        <v>296</v>
      </c>
      <c r="L203" s="6">
        <v>263</v>
      </c>
    </row>
    <row r="204" spans="1:15" x14ac:dyDescent="0.2">
      <c r="D204">
        <v>243509</v>
      </c>
      <c r="E204">
        <v>5</v>
      </c>
      <c r="F204" s="3">
        <v>1.1022299999999996</v>
      </c>
      <c r="G204" s="13"/>
      <c r="I204" s="13"/>
    </row>
    <row r="205" spans="1:15" x14ac:dyDescent="0.2">
      <c r="D205">
        <v>243508</v>
      </c>
      <c r="E205">
        <v>10</v>
      </c>
      <c r="F205" s="3">
        <v>1.1916</v>
      </c>
    </row>
    <row r="206" spans="1:15" x14ac:dyDescent="0.2">
      <c r="D206">
        <v>243507</v>
      </c>
      <c r="E206">
        <v>20</v>
      </c>
      <c r="F206" s="3">
        <v>0.89369999999999972</v>
      </c>
    </row>
    <row r="207" spans="1:15" x14ac:dyDescent="0.2">
      <c r="D207">
        <v>243506</v>
      </c>
      <c r="E207">
        <v>30</v>
      </c>
      <c r="F207" s="3">
        <v>0.24156000000000002</v>
      </c>
    </row>
    <row r="208" spans="1:15" x14ac:dyDescent="0.2">
      <c r="D208">
        <v>243505</v>
      </c>
      <c r="E208">
        <v>40</v>
      </c>
      <c r="F208" s="3">
        <v>9.7919999999999993E-2</v>
      </c>
      <c r="L208" s="6">
        <v>293</v>
      </c>
    </row>
    <row r="209" spans="1:12" x14ac:dyDescent="0.2">
      <c r="D209">
        <v>243504</v>
      </c>
      <c r="E209">
        <v>50</v>
      </c>
      <c r="F209" s="3">
        <v>7.6499999999999985E-2</v>
      </c>
    </row>
    <row r="210" spans="1:12" x14ac:dyDescent="0.2">
      <c r="D210">
        <v>243503</v>
      </c>
      <c r="E210">
        <v>75</v>
      </c>
      <c r="F210" s="3">
        <v>2.8079999999999987E-2</v>
      </c>
    </row>
    <row r="211" spans="1:12" x14ac:dyDescent="0.2">
      <c r="D211">
        <v>243502</v>
      </c>
      <c r="E211">
        <v>100</v>
      </c>
      <c r="F211" s="3">
        <v>0.23057999999999998</v>
      </c>
    </row>
    <row r="212" spans="1:12" x14ac:dyDescent="0.2">
      <c r="D212">
        <v>243501</v>
      </c>
      <c r="E212">
        <v>142</v>
      </c>
      <c r="F212" s="3">
        <v>5.8499999999999993E-3</v>
      </c>
      <c r="L212" s="6">
        <v>201</v>
      </c>
    </row>
    <row r="213" spans="1:12" x14ac:dyDescent="0.2">
      <c r="A213" s="1">
        <v>37193</v>
      </c>
      <c r="B213" s="2">
        <v>8.8888888888888892E-2</v>
      </c>
      <c r="C213" s="2" t="s">
        <v>40</v>
      </c>
      <c r="D213">
        <v>243735</v>
      </c>
      <c r="E213">
        <v>1</v>
      </c>
      <c r="F213" s="3">
        <v>0.60389999999999988</v>
      </c>
      <c r="G213" s="4">
        <v>25.811549999999997</v>
      </c>
      <c r="H213" s="5">
        <v>18.142481249999996</v>
      </c>
      <c r="I213" s="4">
        <v>23.059799999999999</v>
      </c>
      <c r="J213" s="5">
        <v>13.752449999999996</v>
      </c>
      <c r="K213">
        <v>302</v>
      </c>
      <c r="L213" s="6">
        <v>264</v>
      </c>
    </row>
    <row r="214" spans="1:12" x14ac:dyDescent="0.2">
      <c r="D214">
        <v>243734</v>
      </c>
      <c r="E214">
        <v>10</v>
      </c>
      <c r="F214" s="3">
        <v>0.60389999999999988</v>
      </c>
      <c r="I214" s="13"/>
    </row>
    <row r="215" spans="1:12" x14ac:dyDescent="0.2">
      <c r="D215">
        <v>243733</v>
      </c>
      <c r="E215">
        <v>20</v>
      </c>
      <c r="F215" s="3">
        <v>0.70272000000000001</v>
      </c>
    </row>
    <row r="216" spans="1:12" x14ac:dyDescent="0.2">
      <c r="D216">
        <v>243732</v>
      </c>
      <c r="E216">
        <v>30</v>
      </c>
      <c r="F216" s="3">
        <v>0.54899999999999993</v>
      </c>
    </row>
    <row r="217" spans="1:12" x14ac:dyDescent="0.2">
      <c r="D217">
        <v>243731</v>
      </c>
      <c r="E217">
        <v>40</v>
      </c>
      <c r="F217" s="3">
        <v>0.11322000000000003</v>
      </c>
    </row>
    <row r="218" spans="1:12" x14ac:dyDescent="0.2">
      <c r="D218">
        <v>243730</v>
      </c>
      <c r="E218">
        <v>50</v>
      </c>
      <c r="F218" s="3">
        <v>7.0379999999999998E-2</v>
      </c>
    </row>
    <row r="219" spans="1:12" x14ac:dyDescent="0.2">
      <c r="D219">
        <v>243729</v>
      </c>
      <c r="E219">
        <v>60</v>
      </c>
      <c r="F219" s="3">
        <v>3.2759999999999997E-2</v>
      </c>
    </row>
    <row r="220" spans="1:12" x14ac:dyDescent="0.2">
      <c r="D220">
        <v>243728</v>
      </c>
      <c r="E220">
        <v>70</v>
      </c>
      <c r="F220" s="3">
        <v>2.6909999999999996E-2</v>
      </c>
    </row>
    <row r="221" spans="1:12" x14ac:dyDescent="0.2">
      <c r="D221">
        <v>243727</v>
      </c>
      <c r="E221">
        <v>80</v>
      </c>
      <c r="F221" s="3">
        <v>1.9889999999999998E-2</v>
      </c>
    </row>
    <row r="222" spans="1:12" x14ac:dyDescent="0.2">
      <c r="D222" s="9">
        <v>243726</v>
      </c>
      <c r="E222">
        <v>100</v>
      </c>
      <c r="F222" s="3">
        <v>1.9889999999999998E-2</v>
      </c>
    </row>
    <row r="223" spans="1:12" x14ac:dyDescent="0.2">
      <c r="D223">
        <v>243725</v>
      </c>
      <c r="E223">
        <v>150</v>
      </c>
      <c r="L223" s="6">
        <v>191</v>
      </c>
    </row>
    <row r="224" spans="1:12" x14ac:dyDescent="0.2">
      <c r="A224" s="1">
        <v>37202</v>
      </c>
      <c r="B224" s="2">
        <v>0.60486111111111118</v>
      </c>
      <c r="C224" s="2" t="s">
        <v>40</v>
      </c>
      <c r="D224">
        <v>244256</v>
      </c>
      <c r="E224">
        <v>1</v>
      </c>
      <c r="F224" s="3">
        <v>0.68625000000000003</v>
      </c>
      <c r="G224" s="3">
        <v>21.807495000000003</v>
      </c>
      <c r="H224" s="9">
        <v>18.377055000000002</v>
      </c>
      <c r="I224" s="3">
        <v>16.567245</v>
      </c>
      <c r="J224" s="9">
        <v>10.067242500000001</v>
      </c>
      <c r="K224">
        <v>311</v>
      </c>
      <c r="L224" s="6">
        <v>282</v>
      </c>
    </row>
    <row r="225" spans="1:15" x14ac:dyDescent="0.2">
      <c r="D225">
        <v>244255</v>
      </c>
      <c r="E225">
        <v>5</v>
      </c>
      <c r="F225" s="3">
        <v>0.68076000000000003</v>
      </c>
    </row>
    <row r="226" spans="1:15" x14ac:dyDescent="0.2">
      <c r="D226">
        <v>244254</v>
      </c>
      <c r="E226">
        <v>10</v>
      </c>
      <c r="F226" s="3">
        <v>0.68625000000000003</v>
      </c>
    </row>
    <row r="227" spans="1:15" x14ac:dyDescent="0.2">
      <c r="D227">
        <v>244253</v>
      </c>
      <c r="E227">
        <v>20</v>
      </c>
      <c r="F227" s="3">
        <v>0.44469000000000003</v>
      </c>
    </row>
    <row r="228" spans="1:15" x14ac:dyDescent="0.2">
      <c r="D228">
        <v>244252</v>
      </c>
      <c r="E228">
        <v>30</v>
      </c>
      <c r="F228" s="3">
        <v>0.11168999999999998</v>
      </c>
    </row>
    <row r="229" spans="1:15" x14ac:dyDescent="0.2">
      <c r="D229">
        <v>244251</v>
      </c>
      <c r="E229">
        <v>40</v>
      </c>
      <c r="F229" s="3">
        <v>5.5080000000000004E-2</v>
      </c>
      <c r="L229" s="6">
        <v>316</v>
      </c>
    </row>
    <row r="230" spans="1:15" x14ac:dyDescent="0.2">
      <c r="D230">
        <v>244250</v>
      </c>
      <c r="E230">
        <v>50</v>
      </c>
      <c r="F230" s="3">
        <v>3.6720000000000003E-2</v>
      </c>
    </row>
    <row r="231" spans="1:15" x14ac:dyDescent="0.2">
      <c r="D231">
        <v>244249</v>
      </c>
      <c r="E231">
        <v>75</v>
      </c>
      <c r="F231" s="3">
        <v>5.8139999999999997E-2</v>
      </c>
      <c r="G231" s="6"/>
    </row>
    <row r="232" spans="1:15" x14ac:dyDescent="0.2">
      <c r="D232">
        <v>244248</v>
      </c>
      <c r="E232">
        <v>100</v>
      </c>
      <c r="F232" s="3">
        <v>8.2619999999999999E-2</v>
      </c>
      <c r="G232" s="6"/>
    </row>
    <row r="233" spans="1:15" x14ac:dyDescent="0.2">
      <c r="D233">
        <v>244247</v>
      </c>
      <c r="E233">
        <v>143</v>
      </c>
      <c r="F233" s="3">
        <v>3.2129999999999999E-2</v>
      </c>
      <c r="G233" s="6"/>
      <c r="L233" s="6">
        <v>229</v>
      </c>
    </row>
    <row r="234" spans="1:15" x14ac:dyDescent="0.2">
      <c r="A234" s="1">
        <v>37218</v>
      </c>
      <c r="B234" s="2">
        <v>0.56631944444444449</v>
      </c>
      <c r="C234" s="2" t="s">
        <v>39</v>
      </c>
      <c r="D234">
        <v>234771</v>
      </c>
      <c r="E234">
        <v>1</v>
      </c>
      <c r="F234" s="3">
        <v>0.499003388429752</v>
      </c>
      <c r="G234" s="3">
        <v>32.863814132231411</v>
      </c>
      <c r="H234" s="5">
        <v>25.560623514979337</v>
      </c>
      <c r="I234" s="3">
        <v>29.487491198347112</v>
      </c>
      <c r="J234" s="5">
        <v>18.200250116219003</v>
      </c>
      <c r="K234" s="9">
        <v>327</v>
      </c>
      <c r="L234" s="6">
        <v>296</v>
      </c>
      <c r="M234" s="3">
        <v>1.1819999999999999</v>
      </c>
      <c r="N234" s="3">
        <v>1.99</v>
      </c>
      <c r="O234" s="3">
        <v>0.84250000000000003</v>
      </c>
    </row>
    <row r="235" spans="1:15" x14ac:dyDescent="0.2">
      <c r="D235">
        <v>234772</v>
      </c>
      <c r="E235">
        <v>5</v>
      </c>
      <c r="F235" s="3">
        <v>0.83761283057851255</v>
      </c>
      <c r="G235" s="3"/>
      <c r="M235" s="3">
        <v>1.1484999999999999</v>
      </c>
      <c r="N235" s="3">
        <v>2.0659999999999998</v>
      </c>
      <c r="O235" s="3">
        <v>0.85399999999999998</v>
      </c>
    </row>
    <row r="236" spans="1:15" x14ac:dyDescent="0.2">
      <c r="D236">
        <v>234773</v>
      </c>
      <c r="E236">
        <v>10</v>
      </c>
      <c r="F236" s="3">
        <v>0.83761283057851244</v>
      </c>
      <c r="M236" s="3">
        <v>1.115</v>
      </c>
      <c r="N236" s="3">
        <v>1.9689999999999999</v>
      </c>
      <c r="O236" s="3">
        <v>0.79600000000000004</v>
      </c>
    </row>
    <row r="237" spans="1:15" x14ac:dyDescent="0.2">
      <c r="D237">
        <v>234774</v>
      </c>
      <c r="E237">
        <v>20</v>
      </c>
      <c r="F237" s="3">
        <v>0.94454212809917348</v>
      </c>
      <c r="G237" s="6"/>
      <c r="M237" s="3">
        <v>1.0815000000000001</v>
      </c>
      <c r="N237" s="3">
        <v>1.982</v>
      </c>
      <c r="O237" s="3">
        <v>0.78049999999999997</v>
      </c>
    </row>
    <row r="238" spans="1:15" x14ac:dyDescent="0.2">
      <c r="D238">
        <v>234775</v>
      </c>
      <c r="E238">
        <v>30</v>
      </c>
      <c r="F238" s="3">
        <v>0.56902933884297524</v>
      </c>
      <c r="M238" s="3">
        <v>1.1585000000000001</v>
      </c>
      <c r="N238" s="3">
        <v>2.0739999999999998</v>
      </c>
      <c r="O238" s="3">
        <v>0.78400000000000003</v>
      </c>
    </row>
    <row r="239" spans="1:15" x14ac:dyDescent="0.2">
      <c r="D239">
        <v>234776</v>
      </c>
      <c r="E239">
        <v>40</v>
      </c>
      <c r="F239" s="3">
        <v>0.23250661157024799</v>
      </c>
      <c r="G239" s="6"/>
      <c r="L239" s="6">
        <v>298.5</v>
      </c>
      <c r="M239" s="3">
        <v>1.7290000000000001</v>
      </c>
      <c r="N239" s="3">
        <v>2.5594999999999999</v>
      </c>
      <c r="O239" s="3">
        <v>0.85949999999999993</v>
      </c>
    </row>
    <row r="240" spans="1:15" x14ac:dyDescent="0.2">
      <c r="D240">
        <v>234777</v>
      </c>
      <c r="E240">
        <v>50</v>
      </c>
      <c r="F240" s="3">
        <v>9.5669256198347125E-2</v>
      </c>
      <c r="M240" s="3">
        <v>4.9610000000000003</v>
      </c>
      <c r="N240" s="3">
        <v>4.7714999999999996</v>
      </c>
      <c r="O240" s="3">
        <v>1.2825</v>
      </c>
    </row>
    <row r="241" spans="1:15" x14ac:dyDescent="0.2">
      <c r="D241">
        <v>234778</v>
      </c>
      <c r="E241">
        <v>75</v>
      </c>
      <c r="F241" s="3">
        <v>3.3661404958677671E-2</v>
      </c>
      <c r="M241" s="3">
        <v>8.3170000000000002</v>
      </c>
      <c r="N241" s="3">
        <v>8.974499999999999</v>
      </c>
      <c r="O241" s="3">
        <v>1.4355</v>
      </c>
    </row>
    <row r="242" spans="1:15" x14ac:dyDescent="0.2">
      <c r="D242">
        <v>234779</v>
      </c>
      <c r="E242">
        <v>100</v>
      </c>
      <c r="F242" s="3">
        <v>2.7232314049586773E-2</v>
      </c>
      <c r="M242" s="3">
        <v>8.6630000000000003</v>
      </c>
      <c r="N242" s="3">
        <v>9.7225000000000001</v>
      </c>
      <c r="O242" s="3">
        <v>1.4384999999999999</v>
      </c>
    </row>
    <row r="243" spans="1:15" x14ac:dyDescent="0.2">
      <c r="D243">
        <v>234780</v>
      </c>
      <c r="E243">
        <v>140</v>
      </c>
      <c r="F243" s="3">
        <v>2.26935950413223E-2</v>
      </c>
      <c r="L243" s="6">
        <v>280.5</v>
      </c>
      <c r="M243" s="3">
        <v>9.6180000000000003</v>
      </c>
      <c r="N243" s="3">
        <v>11.266999999999999</v>
      </c>
      <c r="O243" s="3">
        <v>1.4645000000000001</v>
      </c>
    </row>
    <row r="244" spans="1:15" x14ac:dyDescent="0.2">
      <c r="A244" s="1">
        <v>37233</v>
      </c>
      <c r="B244" s="2">
        <v>0.47361111111111115</v>
      </c>
      <c r="C244" s="2" t="s">
        <v>40</v>
      </c>
      <c r="D244">
        <v>188533</v>
      </c>
      <c r="E244">
        <v>1</v>
      </c>
      <c r="F244" s="3">
        <v>0.62375423553719012</v>
      </c>
      <c r="G244" s="3">
        <v>35.190809431818188</v>
      </c>
      <c r="H244" s="5">
        <v>24.170665653409092</v>
      </c>
      <c r="I244" s="3">
        <v>29.614531952479346</v>
      </c>
      <c r="J244" s="5">
        <v>14.581283731921486</v>
      </c>
      <c r="K244">
        <v>342</v>
      </c>
      <c r="L244" s="6">
        <v>301.5</v>
      </c>
      <c r="M244" s="3">
        <v>1.6070000000000002</v>
      </c>
      <c r="N244" s="3">
        <v>2.6395</v>
      </c>
      <c r="O244" s="3">
        <v>0.96150000000000002</v>
      </c>
    </row>
    <row r="245" spans="1:15" x14ac:dyDescent="0.2">
      <c r="D245">
        <v>188532</v>
      </c>
      <c r="E245">
        <v>5</v>
      </c>
      <c r="F245" s="3">
        <v>0.6059326859504135</v>
      </c>
      <c r="G245" s="3"/>
      <c r="M245" s="3">
        <v>1.6154999999999999</v>
      </c>
      <c r="N245" s="3">
        <v>2.7214999999999998</v>
      </c>
      <c r="O245" s="3">
        <v>1.196</v>
      </c>
    </row>
    <row r="246" spans="1:15" x14ac:dyDescent="0.2">
      <c r="D246">
        <v>188531</v>
      </c>
      <c r="E246">
        <v>10</v>
      </c>
      <c r="F246" s="3">
        <v>0.6593973347107438</v>
      </c>
      <c r="M246" s="3">
        <v>1.6145</v>
      </c>
      <c r="N246" s="3">
        <v>2.5720000000000001</v>
      </c>
      <c r="O246" s="3">
        <v>0.85799999999999998</v>
      </c>
    </row>
    <row r="247" spans="1:15" x14ac:dyDescent="0.2">
      <c r="D247">
        <v>188530</v>
      </c>
      <c r="E247">
        <v>20</v>
      </c>
      <c r="F247" s="3">
        <v>0.64157578512396696</v>
      </c>
      <c r="G247" s="3"/>
      <c r="M247" s="3">
        <v>1.6225000000000001</v>
      </c>
      <c r="N247" s="3">
        <v>2.5905</v>
      </c>
      <c r="O247" s="3">
        <v>0.87349999999999994</v>
      </c>
    </row>
    <row r="248" spans="1:15" x14ac:dyDescent="0.2">
      <c r="D248">
        <v>188529</v>
      </c>
      <c r="E248">
        <v>30</v>
      </c>
      <c r="F248" s="3">
        <v>0.64157578512396696</v>
      </c>
      <c r="M248" s="3">
        <v>1.639</v>
      </c>
      <c r="N248" s="3">
        <v>2.609</v>
      </c>
      <c r="O248" s="3">
        <v>0.88450000000000006</v>
      </c>
    </row>
    <row r="249" spans="1:15" x14ac:dyDescent="0.2">
      <c r="D249">
        <v>188528</v>
      </c>
      <c r="E249">
        <v>40</v>
      </c>
      <c r="F249" s="3">
        <v>0.64157578512396696</v>
      </c>
      <c r="L249" s="6">
        <v>303.24</v>
      </c>
      <c r="M249" s="3">
        <v>3.669</v>
      </c>
      <c r="N249" s="3">
        <v>4.9135</v>
      </c>
      <c r="O249" s="3">
        <v>1.0895000000000001</v>
      </c>
    </row>
    <row r="250" spans="1:15" x14ac:dyDescent="0.2">
      <c r="D250">
        <v>188527</v>
      </c>
      <c r="E250">
        <v>50</v>
      </c>
      <c r="F250" s="3">
        <v>0.16476371900826448</v>
      </c>
      <c r="M250" s="3">
        <v>4.7789999999999999</v>
      </c>
      <c r="N250" s="3">
        <v>4.7115</v>
      </c>
      <c r="O250" s="3">
        <v>1.1499999999999999</v>
      </c>
    </row>
    <row r="251" spans="1:15" x14ac:dyDescent="0.2">
      <c r="D251">
        <v>188526</v>
      </c>
      <c r="E251">
        <v>75</v>
      </c>
      <c r="F251" s="3">
        <v>9.5669256198347138E-2</v>
      </c>
      <c r="M251" s="3">
        <v>1.6379999999999999</v>
      </c>
      <c r="N251" s="3">
        <v>2.6175000000000002</v>
      </c>
      <c r="O251" s="3">
        <v>0.96799999999999997</v>
      </c>
    </row>
    <row r="252" spans="1:15" x14ac:dyDescent="0.2">
      <c r="D252">
        <v>188525</v>
      </c>
      <c r="E252">
        <v>100</v>
      </c>
      <c r="F252" s="3">
        <v>2.4803140495867765E-2</v>
      </c>
      <c r="M252" s="3">
        <v>10.638999999999999</v>
      </c>
      <c r="N252" s="3">
        <v>11.8025</v>
      </c>
      <c r="O252" s="3">
        <v>1.5215000000000001</v>
      </c>
    </row>
    <row r="253" spans="1:15" x14ac:dyDescent="0.2">
      <c r="D253">
        <v>188524</v>
      </c>
      <c r="E253">
        <v>140</v>
      </c>
      <c r="F253" s="3">
        <v>1.5944876033057845E-2</v>
      </c>
      <c r="L253" s="6">
        <v>194.9</v>
      </c>
      <c r="M253" s="3">
        <v>15.221499999999999</v>
      </c>
      <c r="N253" s="3">
        <v>16.916499999999999</v>
      </c>
      <c r="O253" s="3">
        <v>1.6850000000000001</v>
      </c>
    </row>
    <row r="255" spans="1:15" x14ac:dyDescent="0.2">
      <c r="L255" s="10"/>
    </row>
    <row r="256" spans="1:15" x14ac:dyDescent="0.2">
      <c r="L256" s="10"/>
    </row>
    <row r="257" spans="12:12" x14ac:dyDescent="0.2">
      <c r="L257" s="10"/>
    </row>
    <row r="258" spans="12:12" x14ac:dyDescent="0.2">
      <c r="L258" s="10"/>
    </row>
    <row r="259" spans="12:12" x14ac:dyDescent="0.2">
      <c r="L259" s="10"/>
    </row>
    <row r="260" spans="12:12" x14ac:dyDescent="0.2">
      <c r="L260" s="10"/>
    </row>
    <row r="261" spans="12:12" x14ac:dyDescent="0.2">
      <c r="L261" s="10"/>
    </row>
    <row r="262" spans="12:12" x14ac:dyDescent="0.2">
      <c r="L262" s="10"/>
    </row>
    <row r="263" spans="12:12" x14ac:dyDescent="0.2">
      <c r="L263" s="10"/>
    </row>
    <row r="264" spans="12:12" x14ac:dyDescent="0.2">
      <c r="L264" s="10"/>
    </row>
    <row r="265" spans="12:12" x14ac:dyDescent="0.2">
      <c r="L265" s="10"/>
    </row>
    <row r="266" spans="12:12" x14ac:dyDescent="0.2">
      <c r="L266" s="1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7" sqref="A7:IV7"/>
    </sheetView>
  </sheetViews>
  <sheetFormatPr defaultRowHeight="12.75" x14ac:dyDescent="0.2"/>
  <sheetData>
    <row r="1" spans="1:29" x14ac:dyDescent="0.2">
      <c r="A1" s="1" t="s">
        <v>0</v>
      </c>
      <c r="B1" s="2"/>
      <c r="C1" s="2"/>
      <c r="F1" s="3"/>
      <c r="G1" s="4"/>
      <c r="H1" s="5"/>
      <c r="I1" s="4"/>
      <c r="J1" s="5"/>
      <c r="L1" s="6"/>
      <c r="M1" s="3"/>
      <c r="N1" s="3"/>
      <c r="O1" s="3"/>
      <c r="P1" s="6"/>
      <c r="R1" s="6"/>
      <c r="T1" s="6"/>
      <c r="U1" s="6"/>
      <c r="V1" s="6"/>
      <c r="W1" s="6"/>
      <c r="X1" s="6"/>
      <c r="Y1" s="6"/>
      <c r="AA1" s="6"/>
      <c r="AB1" s="6"/>
      <c r="AC1" s="6"/>
    </row>
    <row r="2" spans="1:29" x14ac:dyDescent="0.2">
      <c r="A2" s="1" t="s">
        <v>2</v>
      </c>
      <c r="B2" s="2"/>
      <c r="C2" s="2"/>
      <c r="F2" s="3"/>
      <c r="G2" s="4"/>
      <c r="H2" s="5"/>
      <c r="I2" s="4"/>
      <c r="J2" s="5"/>
      <c r="L2" s="6" t="s">
        <v>3</v>
      </c>
      <c r="M2" s="3"/>
      <c r="N2" s="3"/>
      <c r="O2" s="3"/>
      <c r="P2" s="6"/>
      <c r="R2" s="6"/>
      <c r="T2" s="6"/>
      <c r="U2" s="6"/>
      <c r="V2" s="6"/>
      <c r="W2" s="6"/>
      <c r="X2" s="6"/>
      <c r="Y2" s="6"/>
      <c r="AA2" s="6"/>
      <c r="AB2" s="6"/>
      <c r="AC2" s="6"/>
    </row>
    <row r="3" spans="1:29" x14ac:dyDescent="0.2">
      <c r="A3" s="1" t="s">
        <v>6</v>
      </c>
      <c r="B3" s="2"/>
      <c r="C3" s="2"/>
      <c r="F3" s="3"/>
      <c r="G3" s="4"/>
      <c r="H3" s="5"/>
      <c r="I3" s="4"/>
      <c r="J3" s="5"/>
      <c r="L3" s="6" t="s">
        <v>7</v>
      </c>
      <c r="M3" s="3"/>
      <c r="N3" s="3" t="s">
        <v>8</v>
      </c>
      <c r="O3" s="3"/>
      <c r="P3" s="6"/>
      <c r="Q3" s="6"/>
      <c r="R3" s="6"/>
      <c r="S3" s="6"/>
      <c r="T3" s="6"/>
      <c r="U3" s="6"/>
      <c r="V3" s="6"/>
      <c r="W3" s="6"/>
      <c r="X3" s="6"/>
      <c r="Y3" s="6"/>
      <c r="AA3" s="6"/>
      <c r="AB3" s="6"/>
      <c r="AC3" s="6"/>
    </row>
    <row r="4" spans="1:29" x14ac:dyDescent="0.2">
      <c r="A4" s="1" t="s">
        <v>12</v>
      </c>
      <c r="B4" s="2"/>
      <c r="C4" s="2"/>
      <c r="F4" s="3"/>
      <c r="G4" s="4" t="s">
        <v>13</v>
      </c>
      <c r="H4" s="5"/>
      <c r="I4" s="4" t="s">
        <v>14</v>
      </c>
      <c r="J4" s="5"/>
      <c r="L4" s="6" t="s">
        <v>15</v>
      </c>
      <c r="M4" s="3"/>
      <c r="N4" s="3" t="s">
        <v>16</v>
      </c>
      <c r="O4" s="3"/>
      <c r="P4" s="6"/>
      <c r="Q4" s="6"/>
      <c r="R4" s="6"/>
      <c r="S4" s="6"/>
      <c r="T4" s="6"/>
      <c r="U4" s="6"/>
      <c r="V4" s="6"/>
      <c r="W4" s="6"/>
      <c r="X4" s="6"/>
      <c r="Y4" s="6"/>
      <c r="AA4" s="6"/>
      <c r="AB4" s="6"/>
      <c r="AC4" s="6"/>
    </row>
    <row r="5" spans="1:29" s="6" customFormat="1" x14ac:dyDescent="0.2">
      <c r="A5" s="7" t="s">
        <v>19</v>
      </c>
      <c r="B5" s="8" t="s">
        <v>20</v>
      </c>
      <c r="C5" s="8" t="s">
        <v>21</v>
      </c>
      <c r="D5" s="6" t="s">
        <v>22</v>
      </c>
      <c r="E5" s="6" t="s">
        <v>23</v>
      </c>
      <c r="F5" s="3" t="s">
        <v>24</v>
      </c>
      <c r="G5" s="4" t="s">
        <v>25</v>
      </c>
      <c r="H5" s="5" t="s">
        <v>26</v>
      </c>
      <c r="I5" s="4" t="s">
        <v>25</v>
      </c>
      <c r="J5" s="5" t="s">
        <v>26</v>
      </c>
      <c r="K5" s="6" t="s">
        <v>27</v>
      </c>
      <c r="L5" s="6" t="s">
        <v>28</v>
      </c>
      <c r="M5" s="3" t="s">
        <v>29</v>
      </c>
      <c r="N5" s="3" t="s">
        <v>30</v>
      </c>
      <c r="O5" s="3" t="s">
        <v>31</v>
      </c>
    </row>
    <row r="7" spans="1:29" x14ac:dyDescent="0.2">
      <c r="A7" s="18" t="s">
        <v>66</v>
      </c>
      <c r="B7" s="18" t="s">
        <v>67</v>
      </c>
      <c r="C7" s="18" t="s">
        <v>68</v>
      </c>
      <c r="D7" s="18" t="s">
        <v>69</v>
      </c>
      <c r="E7" s="18" t="s">
        <v>70</v>
      </c>
      <c r="F7" s="18" t="s">
        <v>71</v>
      </c>
      <c r="G7" s="19" t="s">
        <v>72</v>
      </c>
      <c r="H7" s="18" t="s">
        <v>73</v>
      </c>
      <c r="I7" s="19" t="s">
        <v>74</v>
      </c>
      <c r="J7" s="18" t="s">
        <v>75</v>
      </c>
      <c r="K7" s="19" t="s">
        <v>76</v>
      </c>
      <c r="L7" s="20" t="s">
        <v>77</v>
      </c>
      <c r="M7" s="21" t="s">
        <v>78</v>
      </c>
      <c r="N7" s="21" t="s">
        <v>79</v>
      </c>
      <c r="O7" s="2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Q9" sqref="Q9"/>
    </sheetView>
  </sheetViews>
  <sheetFormatPr defaultRowHeight="12.75" x14ac:dyDescent="0.2"/>
  <sheetData>
    <row r="2" spans="1:1" x14ac:dyDescent="0.2">
      <c r="A2" s="1">
        <v>42688</v>
      </c>
    </row>
    <row r="4" spans="1:1" x14ac:dyDescent="0.2">
      <c r="A4" t="s">
        <v>63</v>
      </c>
    </row>
    <row r="5" spans="1:1" x14ac:dyDescent="0.2">
      <c r="A5" t="s">
        <v>64</v>
      </c>
    </row>
    <row r="6" spans="1:1" x14ac:dyDescent="0.2">
      <c r="A6" s="9" t="s">
        <v>65</v>
      </c>
    </row>
    <row r="7" spans="1:1" x14ac:dyDescent="0.2">
      <c r="A7" s="9" t="s">
        <v>59</v>
      </c>
    </row>
    <row r="8" spans="1:1" x14ac:dyDescent="0.2">
      <c r="A8" s="9" t="s">
        <v>60</v>
      </c>
    </row>
    <row r="9" spans="1:1" x14ac:dyDescent="0.2">
      <c r="A9" s="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2001666_biolsums_original</vt:lpstr>
      <vt:lpstr>2001666_biolsums_edited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Landry, Claudette</cp:lastModifiedBy>
  <dcterms:created xsi:type="dcterms:W3CDTF">2002-06-07T12:56:37Z</dcterms:created>
  <dcterms:modified xsi:type="dcterms:W3CDTF">2019-07-23T16:15:48Z</dcterms:modified>
</cp:coreProperties>
</file>