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360" yWindow="15" windowWidth="11340" windowHeight="6540" activeTab="2"/>
  </bookViews>
  <sheets>
    <sheet name="2001668_biolsums_original" sheetId="1" r:id="rId1"/>
    <sheet name="2001668_biolsums_edited" sheetId="2" r:id="rId2"/>
    <sheet name="BIOLSUMS_FOR_RELOAD" sheetId="3" r:id="rId3"/>
    <sheet name="MAP" sheetId="4" r:id="rId4"/>
    <sheet name="README" sheetId="5" r:id="rId5"/>
  </sheets>
  <calcPr calcId="162913"/>
</workbook>
</file>

<file path=xl/calcChain.xml><?xml version="1.0" encoding="utf-8"?>
<calcChain xmlns="http://schemas.openxmlformats.org/spreadsheetml/2006/main">
  <c r="R6" i="1" l="1"/>
  <c r="S6" i="1"/>
  <c r="T6" i="1"/>
  <c r="Y6" i="1"/>
  <c r="Z6" i="1"/>
  <c r="AA6" i="1"/>
  <c r="R7" i="1"/>
  <c r="S7" i="1"/>
  <c r="T7" i="1"/>
  <c r="Y7" i="1"/>
  <c r="Z7" i="1"/>
  <c r="AA7" i="1"/>
  <c r="R8" i="1"/>
  <c r="S8" i="1"/>
  <c r="T8" i="1"/>
  <c r="Y8" i="1"/>
  <c r="Z8" i="1"/>
  <c r="AA8" i="1"/>
  <c r="R9" i="1"/>
  <c r="S9" i="1"/>
  <c r="T9" i="1"/>
  <c r="Y9" i="1"/>
  <c r="Z9" i="1"/>
  <c r="AA9" i="1"/>
  <c r="R10" i="1"/>
  <c r="S10" i="1"/>
  <c r="T10" i="1"/>
  <c r="Y10" i="1"/>
  <c r="Z10" i="1"/>
  <c r="AA10" i="1"/>
  <c r="R11" i="1"/>
  <c r="S11" i="1"/>
  <c r="T11" i="1"/>
  <c r="Y11" i="1"/>
  <c r="Z11" i="1"/>
  <c r="AA11" i="1"/>
  <c r="R12" i="1"/>
  <c r="S12" i="1"/>
  <c r="T12" i="1"/>
  <c r="Y12" i="1"/>
  <c r="Z12" i="1"/>
  <c r="AA12" i="1"/>
  <c r="R13" i="1"/>
  <c r="S13" i="1"/>
  <c r="T13" i="1"/>
  <c r="R14" i="1"/>
  <c r="S14" i="1"/>
  <c r="T14" i="1"/>
  <c r="W6" i="1" s="1"/>
  <c r="R15" i="1"/>
  <c r="S15" i="1"/>
  <c r="T15" i="1"/>
  <c r="R16" i="1"/>
  <c r="S16" i="1"/>
  <c r="T16" i="1"/>
  <c r="Y16" i="1"/>
  <c r="Z16" i="1"/>
  <c r="AA16" i="1"/>
  <c r="R17" i="1"/>
  <c r="S17" i="1"/>
  <c r="T17" i="1"/>
  <c r="Y17" i="1"/>
  <c r="Z17" i="1"/>
  <c r="AA17" i="1"/>
  <c r="R18" i="1"/>
  <c r="S18" i="1"/>
  <c r="T18" i="1"/>
  <c r="Y18" i="1"/>
  <c r="Z18" i="1"/>
  <c r="AA18" i="1"/>
  <c r="R19" i="1"/>
  <c r="S19" i="1"/>
  <c r="T19" i="1"/>
  <c r="Y19" i="1"/>
  <c r="Z19" i="1"/>
  <c r="AA19" i="1"/>
  <c r="R20" i="1"/>
  <c r="S20" i="1"/>
  <c r="T20" i="1"/>
  <c r="Y20" i="1"/>
  <c r="Z20" i="1"/>
  <c r="AA20" i="1"/>
  <c r="R21" i="1"/>
  <c r="S21" i="1"/>
  <c r="T21" i="1"/>
  <c r="Y21" i="1"/>
  <c r="Z21" i="1"/>
  <c r="AA21" i="1"/>
  <c r="R22" i="1"/>
  <c r="S22" i="1"/>
  <c r="T22" i="1"/>
  <c r="Y22" i="1"/>
  <c r="Z22" i="1"/>
  <c r="AA22" i="1"/>
  <c r="R23" i="1"/>
  <c r="S23" i="1"/>
  <c r="T23" i="1"/>
  <c r="R24" i="1"/>
  <c r="S24" i="1"/>
  <c r="T24" i="1"/>
  <c r="R25" i="1"/>
  <c r="S25" i="1"/>
  <c r="T25" i="1"/>
  <c r="R26" i="1"/>
  <c r="S26" i="1"/>
  <c r="T26" i="1"/>
  <c r="Y26" i="1"/>
  <c r="Z26" i="1"/>
  <c r="AA26" i="1"/>
  <c r="R27" i="1"/>
  <c r="S27" i="1"/>
  <c r="T27" i="1"/>
  <c r="Y27" i="1"/>
  <c r="Z27" i="1"/>
  <c r="AA27" i="1"/>
  <c r="R28" i="1"/>
  <c r="S28" i="1"/>
  <c r="T28" i="1"/>
  <c r="Y28" i="1"/>
  <c r="Z28" i="1"/>
  <c r="AA28" i="1"/>
  <c r="R29" i="1"/>
  <c r="S29" i="1"/>
  <c r="T29" i="1"/>
  <c r="Y29" i="1"/>
  <c r="Z29" i="1"/>
  <c r="AA29" i="1"/>
  <c r="R30" i="1"/>
  <c r="S30" i="1"/>
  <c r="T30" i="1"/>
  <c r="Y30" i="1"/>
  <c r="Z30" i="1"/>
  <c r="AA30" i="1"/>
  <c r="R31" i="1"/>
  <c r="S31" i="1"/>
  <c r="T31" i="1"/>
  <c r="Y31" i="1"/>
  <c r="Z31" i="1"/>
  <c r="AA31" i="1"/>
  <c r="R32" i="1"/>
  <c r="S32" i="1"/>
  <c r="T32" i="1"/>
  <c r="Y32" i="1"/>
  <c r="AB26" i="1" s="1"/>
  <c r="Z32" i="1"/>
  <c r="AA32" i="1"/>
  <c r="R33" i="1"/>
  <c r="S33" i="1"/>
  <c r="T33" i="1"/>
  <c r="R34" i="1"/>
  <c r="S34" i="1"/>
  <c r="T34" i="1"/>
  <c r="R35" i="1"/>
  <c r="S35" i="1"/>
  <c r="T35" i="1"/>
  <c r="R36" i="1"/>
  <c r="S36" i="1"/>
  <c r="T36" i="1"/>
  <c r="Y36" i="1"/>
  <c r="Z36" i="1"/>
  <c r="AA36" i="1"/>
  <c r="R37" i="1"/>
  <c r="S37" i="1"/>
  <c r="T37" i="1"/>
  <c r="Y37" i="1"/>
  <c r="Z37" i="1"/>
  <c r="AA37" i="1"/>
  <c r="R38" i="1"/>
  <c r="S38" i="1"/>
  <c r="T38" i="1"/>
  <c r="Y38" i="1"/>
  <c r="Z38" i="1"/>
  <c r="AA38" i="1"/>
  <c r="R39" i="1"/>
  <c r="S39" i="1"/>
  <c r="T39" i="1"/>
  <c r="Y39" i="1"/>
  <c r="Z39" i="1"/>
  <c r="AA39" i="1"/>
  <c r="R40" i="1"/>
  <c r="S40" i="1"/>
  <c r="T40" i="1"/>
  <c r="Y40" i="1"/>
  <c r="Z40" i="1"/>
  <c r="AA40" i="1"/>
  <c r="R41" i="1"/>
  <c r="S41" i="1"/>
  <c r="T41" i="1"/>
  <c r="Y41" i="1"/>
  <c r="Z41" i="1"/>
  <c r="AA41" i="1"/>
  <c r="R42" i="1"/>
  <c r="S42" i="1"/>
  <c r="T42" i="1"/>
  <c r="Y42" i="1"/>
  <c r="Z42" i="1"/>
  <c r="AA42" i="1"/>
  <c r="R43" i="1"/>
  <c r="S43" i="1"/>
  <c r="T43" i="1"/>
  <c r="R44" i="1"/>
  <c r="S44" i="1"/>
  <c r="T44" i="1"/>
  <c r="R45" i="1"/>
  <c r="S45" i="1"/>
  <c r="T45" i="1"/>
  <c r="R46" i="1"/>
  <c r="S46" i="1"/>
  <c r="T46" i="1"/>
  <c r="Y46" i="1"/>
  <c r="Z46" i="1"/>
  <c r="AA46" i="1"/>
  <c r="R47" i="1"/>
  <c r="S47" i="1"/>
  <c r="T47" i="1"/>
  <c r="Y47" i="1"/>
  <c r="Z47" i="1"/>
  <c r="AA47" i="1"/>
  <c r="R48" i="1"/>
  <c r="S48" i="1"/>
  <c r="T48" i="1"/>
  <c r="Y48" i="1"/>
  <c r="Z48" i="1"/>
  <c r="AA48" i="1"/>
  <c r="R49" i="1"/>
  <c r="S49" i="1"/>
  <c r="T49" i="1"/>
  <c r="Y49" i="1"/>
  <c r="Z49" i="1"/>
  <c r="AA49" i="1"/>
  <c r="R50" i="1"/>
  <c r="S50" i="1"/>
  <c r="T50" i="1"/>
  <c r="Y50" i="1"/>
  <c r="Z50" i="1"/>
  <c r="AA50" i="1"/>
  <c r="R51" i="1"/>
  <c r="S51" i="1"/>
  <c r="T51" i="1"/>
  <c r="Y51" i="1"/>
  <c r="Z51" i="1"/>
  <c r="AA51" i="1"/>
  <c r="R52" i="1"/>
  <c r="S52" i="1"/>
  <c r="T52" i="1"/>
  <c r="Y52" i="1"/>
  <c r="Z52" i="1"/>
  <c r="AA52" i="1"/>
  <c r="R53" i="1"/>
  <c r="S53" i="1"/>
  <c r="T53" i="1"/>
  <c r="R54" i="1"/>
  <c r="S54" i="1"/>
  <c r="T54" i="1"/>
  <c r="W46" i="1" s="1"/>
  <c r="R55" i="1"/>
  <c r="S55" i="1"/>
  <c r="T55" i="1"/>
  <c r="R56" i="1"/>
  <c r="S56" i="1"/>
  <c r="T56" i="1"/>
  <c r="Y56" i="1"/>
  <c r="Z56" i="1"/>
  <c r="AA56" i="1"/>
  <c r="R57" i="1"/>
  <c r="S57" i="1"/>
  <c r="T57" i="1"/>
  <c r="Y57" i="1"/>
  <c r="Z57" i="1"/>
  <c r="AA57" i="1"/>
  <c r="R58" i="1"/>
  <c r="S58" i="1"/>
  <c r="T58" i="1"/>
  <c r="Y58" i="1"/>
  <c r="Z58" i="1"/>
  <c r="AA58" i="1"/>
  <c r="R59" i="1"/>
  <c r="S59" i="1"/>
  <c r="T59" i="1"/>
  <c r="Y59" i="1"/>
  <c r="Z59" i="1"/>
  <c r="AA59" i="1"/>
  <c r="R60" i="1"/>
  <c r="S60" i="1"/>
  <c r="T60" i="1"/>
  <c r="Y60" i="1"/>
  <c r="Z60" i="1"/>
  <c r="AA60" i="1"/>
  <c r="R61" i="1"/>
  <c r="S61" i="1"/>
  <c r="T61" i="1"/>
  <c r="Y61" i="1"/>
  <c r="Z61" i="1"/>
  <c r="AA61" i="1"/>
  <c r="R62" i="1"/>
  <c r="S62" i="1"/>
  <c r="T62" i="1"/>
  <c r="Y62" i="1"/>
  <c r="Z62" i="1"/>
  <c r="AA62" i="1"/>
  <c r="R63" i="1"/>
  <c r="S63" i="1"/>
  <c r="T63" i="1"/>
  <c r="R64" i="1"/>
  <c r="S64" i="1"/>
  <c r="T64" i="1"/>
  <c r="R65" i="1"/>
  <c r="S65" i="1"/>
  <c r="T65" i="1"/>
  <c r="R66" i="1"/>
  <c r="S66" i="1"/>
  <c r="T66" i="1"/>
  <c r="Y66" i="1"/>
  <c r="Z66" i="1"/>
  <c r="AA66" i="1"/>
  <c r="R67" i="1"/>
  <c r="S67" i="1"/>
  <c r="T67" i="1"/>
  <c r="Y67" i="1"/>
  <c r="Z67" i="1"/>
  <c r="AA67" i="1"/>
  <c r="R68" i="1"/>
  <c r="S68" i="1"/>
  <c r="T68" i="1"/>
  <c r="Y68" i="1"/>
  <c r="Z68" i="1"/>
  <c r="AA68" i="1"/>
  <c r="R69" i="1"/>
  <c r="S69" i="1"/>
  <c r="T69" i="1"/>
  <c r="Y69" i="1"/>
  <c r="Z69" i="1"/>
  <c r="AA69" i="1"/>
  <c r="R70" i="1"/>
  <c r="S70" i="1"/>
  <c r="T70" i="1"/>
  <c r="Y70" i="1"/>
  <c r="Z70" i="1"/>
  <c r="AA70" i="1"/>
  <c r="R71" i="1"/>
  <c r="S71" i="1"/>
  <c r="T71" i="1"/>
  <c r="Y71" i="1"/>
  <c r="Z71" i="1"/>
  <c r="AA71" i="1"/>
  <c r="R72" i="1"/>
  <c r="S72" i="1"/>
  <c r="T72" i="1"/>
  <c r="Y72" i="1"/>
  <c r="Z72" i="1"/>
  <c r="AA72" i="1"/>
  <c r="R73" i="1"/>
  <c r="S73" i="1"/>
  <c r="T73" i="1"/>
  <c r="R74" i="1"/>
  <c r="S74" i="1"/>
  <c r="T74" i="1"/>
  <c r="R75" i="1"/>
  <c r="S75" i="1"/>
  <c r="T75" i="1"/>
  <c r="R76" i="1"/>
  <c r="S76" i="1"/>
  <c r="T76" i="1"/>
  <c r="Y76" i="1"/>
  <c r="Z76" i="1"/>
  <c r="AA76" i="1"/>
  <c r="R77" i="1"/>
  <c r="S77" i="1"/>
  <c r="T77" i="1"/>
  <c r="Y77" i="1"/>
  <c r="Z77" i="1"/>
  <c r="AA77" i="1"/>
  <c r="R78" i="1"/>
  <c r="S78" i="1"/>
  <c r="T78" i="1"/>
  <c r="Y78" i="1"/>
  <c r="Z78" i="1"/>
  <c r="AA78" i="1"/>
  <c r="R79" i="1"/>
  <c r="S79" i="1"/>
  <c r="T79" i="1"/>
  <c r="Y79" i="1"/>
  <c r="Z79" i="1"/>
  <c r="AA79" i="1"/>
  <c r="R80" i="1"/>
  <c r="S80" i="1"/>
  <c r="T80" i="1"/>
  <c r="Y80" i="1"/>
  <c r="Z80" i="1"/>
  <c r="AA80" i="1"/>
  <c r="R81" i="1"/>
  <c r="S81" i="1"/>
  <c r="T81" i="1"/>
  <c r="Y81" i="1"/>
  <c r="Z81" i="1"/>
  <c r="AA81" i="1"/>
  <c r="R82" i="1"/>
  <c r="S82" i="1"/>
  <c r="T82" i="1"/>
  <c r="Y82" i="1"/>
  <c r="Z82" i="1"/>
  <c r="AA82" i="1"/>
  <c r="AD76" i="1" s="1"/>
  <c r="R83" i="1"/>
  <c r="S83" i="1"/>
  <c r="T83" i="1"/>
  <c r="R84" i="1"/>
  <c r="S84" i="1"/>
  <c r="T84" i="1"/>
  <c r="R85" i="1"/>
  <c r="S85" i="1"/>
  <c r="T85" i="1"/>
  <c r="R86" i="1"/>
  <c r="S86" i="1"/>
  <c r="T86" i="1"/>
  <c r="Y86" i="1"/>
  <c r="Z86" i="1"/>
  <c r="AA86" i="1"/>
  <c r="R87" i="1"/>
  <c r="S87" i="1"/>
  <c r="T87" i="1"/>
  <c r="Y87" i="1"/>
  <c r="Z87" i="1"/>
  <c r="AA87" i="1"/>
  <c r="R88" i="1"/>
  <c r="S88" i="1"/>
  <c r="T88" i="1"/>
  <c r="Y88" i="1"/>
  <c r="Z88" i="1"/>
  <c r="AA88" i="1"/>
  <c r="R89" i="1"/>
  <c r="S89" i="1"/>
  <c r="T89" i="1"/>
  <c r="Y89" i="1"/>
  <c r="Z89" i="1"/>
  <c r="AA89" i="1"/>
  <c r="R90" i="1"/>
  <c r="S90" i="1"/>
  <c r="T90" i="1"/>
  <c r="Y90" i="1"/>
  <c r="Z90" i="1"/>
  <c r="AA90" i="1"/>
  <c r="R91" i="1"/>
  <c r="S91" i="1"/>
  <c r="T91" i="1"/>
  <c r="Y91" i="1"/>
  <c r="Z91" i="1"/>
  <c r="AA91" i="1"/>
  <c r="R92" i="1"/>
  <c r="S92" i="1"/>
  <c r="T92" i="1"/>
  <c r="Y92" i="1"/>
  <c r="Z92" i="1"/>
  <c r="AA92" i="1"/>
  <c r="R93" i="1"/>
  <c r="S93" i="1"/>
  <c r="T93" i="1"/>
  <c r="R94" i="1"/>
  <c r="S94" i="1"/>
  <c r="T94" i="1"/>
  <c r="W86" i="1" s="1"/>
  <c r="R95" i="1"/>
  <c r="S95" i="1"/>
  <c r="T95" i="1"/>
  <c r="R96" i="1"/>
  <c r="S96" i="1"/>
  <c r="T96" i="1"/>
  <c r="Y96" i="1"/>
  <c r="Z96" i="1"/>
  <c r="AA96" i="1"/>
  <c r="R97" i="1"/>
  <c r="S97" i="1"/>
  <c r="T97" i="1"/>
  <c r="Y97" i="1"/>
  <c r="Z97" i="1"/>
  <c r="AA97" i="1"/>
  <c r="R98" i="1"/>
  <c r="S98" i="1"/>
  <c r="T98" i="1"/>
  <c r="Y98" i="1"/>
  <c r="Z98" i="1"/>
  <c r="AA98" i="1"/>
  <c r="R99" i="1"/>
  <c r="S99" i="1"/>
  <c r="T99" i="1"/>
  <c r="Y99" i="1"/>
  <c r="Z99" i="1"/>
  <c r="AA99" i="1"/>
  <c r="R100" i="1"/>
  <c r="S100" i="1"/>
  <c r="T100" i="1"/>
  <c r="Y100" i="1"/>
  <c r="Z100" i="1"/>
  <c r="AA100" i="1"/>
  <c r="R101" i="1"/>
  <c r="S101" i="1"/>
  <c r="T101" i="1"/>
  <c r="Y101" i="1"/>
  <c r="Z101" i="1"/>
  <c r="AA101" i="1"/>
  <c r="R102" i="1"/>
  <c r="S102" i="1"/>
  <c r="T102" i="1"/>
  <c r="Y102" i="1"/>
  <c r="Z102" i="1"/>
  <c r="AA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Y106" i="1"/>
  <c r="Z106" i="1"/>
  <c r="AA106" i="1"/>
  <c r="R107" i="1"/>
  <c r="S107" i="1"/>
  <c r="T107" i="1"/>
  <c r="Y107" i="1"/>
  <c r="Z107" i="1"/>
  <c r="AA107" i="1"/>
  <c r="R108" i="1"/>
  <c r="S108" i="1"/>
  <c r="T108" i="1"/>
  <c r="Y108" i="1"/>
  <c r="Z108" i="1"/>
  <c r="AA108" i="1"/>
  <c r="R109" i="1"/>
  <c r="S109" i="1"/>
  <c r="T109" i="1"/>
  <c r="Y109" i="1"/>
  <c r="Z109" i="1"/>
  <c r="AA109" i="1"/>
  <c r="R110" i="1"/>
  <c r="S110" i="1"/>
  <c r="T110" i="1"/>
  <c r="Y110" i="1"/>
  <c r="Z110" i="1"/>
  <c r="AA110" i="1"/>
  <c r="R111" i="1"/>
  <c r="S111" i="1"/>
  <c r="T111" i="1"/>
  <c r="Y111" i="1"/>
  <c r="Z111" i="1"/>
  <c r="AA111" i="1"/>
  <c r="R112" i="1"/>
  <c r="S112" i="1"/>
  <c r="T112" i="1"/>
  <c r="Y112" i="1"/>
  <c r="Z112" i="1"/>
  <c r="AA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Y116" i="1"/>
  <c r="Z116" i="1"/>
  <c r="AA116" i="1"/>
  <c r="R117" i="1"/>
  <c r="S117" i="1"/>
  <c r="T117" i="1"/>
  <c r="Y117" i="1"/>
  <c r="Z117" i="1"/>
  <c r="AA117" i="1"/>
  <c r="R118" i="1"/>
  <c r="S118" i="1"/>
  <c r="T118" i="1"/>
  <c r="Y118" i="1"/>
  <c r="Z118" i="1"/>
  <c r="AA118" i="1"/>
  <c r="R119" i="1"/>
  <c r="S119" i="1"/>
  <c r="T119" i="1"/>
  <c r="Y119" i="1"/>
  <c r="Z119" i="1"/>
  <c r="AA119" i="1"/>
  <c r="R120" i="1"/>
  <c r="S120" i="1"/>
  <c r="T120" i="1"/>
  <c r="Y120" i="1"/>
  <c r="Z120" i="1"/>
  <c r="AA120" i="1"/>
  <c r="R121" i="1"/>
  <c r="S121" i="1"/>
  <c r="T121" i="1"/>
  <c r="Y121" i="1"/>
  <c r="Z121" i="1"/>
  <c r="AA121" i="1"/>
  <c r="R122" i="1"/>
  <c r="S122" i="1"/>
  <c r="T122" i="1"/>
  <c r="Y122" i="1"/>
  <c r="Z122" i="1"/>
  <c r="AA122" i="1"/>
  <c r="AD116" i="1" s="1"/>
  <c r="R123" i="1"/>
  <c r="S123" i="1"/>
  <c r="T123" i="1"/>
  <c r="R124" i="1"/>
  <c r="S124" i="1"/>
  <c r="T124" i="1"/>
  <c r="R125" i="1"/>
  <c r="S125" i="1"/>
  <c r="T125" i="1"/>
  <c r="R126" i="1"/>
  <c r="S126" i="1"/>
  <c r="T126" i="1"/>
  <c r="Y126" i="1"/>
  <c r="Z126" i="1"/>
  <c r="AA126" i="1"/>
  <c r="R127" i="1"/>
  <c r="S127" i="1"/>
  <c r="T127" i="1"/>
  <c r="Y127" i="1"/>
  <c r="Z127" i="1"/>
  <c r="AA127" i="1"/>
  <c r="R128" i="1"/>
  <c r="S128" i="1"/>
  <c r="T128" i="1"/>
  <c r="Y128" i="1"/>
  <c r="Z128" i="1"/>
  <c r="AA128" i="1"/>
  <c r="R129" i="1"/>
  <c r="S129" i="1"/>
  <c r="T129" i="1"/>
  <c r="Y129" i="1"/>
  <c r="Z129" i="1"/>
  <c r="AA129" i="1"/>
  <c r="R130" i="1"/>
  <c r="S130" i="1"/>
  <c r="T130" i="1"/>
  <c r="Y130" i="1"/>
  <c r="Z130" i="1"/>
  <c r="AA130" i="1"/>
  <c r="R131" i="1"/>
  <c r="S131" i="1"/>
  <c r="T131" i="1"/>
  <c r="Y131" i="1"/>
  <c r="Z131" i="1"/>
  <c r="AA131" i="1"/>
  <c r="R132" i="1"/>
  <c r="S132" i="1"/>
  <c r="T132" i="1"/>
  <c r="Y132" i="1"/>
  <c r="Z132" i="1"/>
  <c r="AA132" i="1"/>
  <c r="R133" i="1"/>
  <c r="S133" i="1"/>
  <c r="T133" i="1"/>
  <c r="R134" i="1"/>
  <c r="S134" i="1"/>
  <c r="T134" i="1"/>
  <c r="W126" i="1" s="1"/>
  <c r="R135" i="1"/>
  <c r="S135" i="1"/>
  <c r="T135" i="1"/>
  <c r="R136" i="1"/>
  <c r="S136" i="1"/>
  <c r="T136" i="1"/>
  <c r="Y136" i="1"/>
  <c r="Z136" i="1"/>
  <c r="AA136" i="1"/>
  <c r="R137" i="1"/>
  <c r="S137" i="1"/>
  <c r="T137" i="1"/>
  <c r="Y137" i="1"/>
  <c r="Z137" i="1"/>
  <c r="AA137" i="1"/>
  <c r="R138" i="1"/>
  <c r="S138" i="1"/>
  <c r="T138" i="1"/>
  <c r="Y138" i="1"/>
  <c r="Z138" i="1"/>
  <c r="AA138" i="1"/>
  <c r="R139" i="1"/>
  <c r="S139" i="1"/>
  <c r="T139" i="1"/>
  <c r="Y139" i="1"/>
  <c r="Z139" i="1"/>
  <c r="AA139" i="1"/>
  <c r="R140" i="1"/>
  <c r="S140" i="1"/>
  <c r="T140" i="1"/>
  <c r="Y140" i="1"/>
  <c r="Z140" i="1"/>
  <c r="AA140" i="1"/>
  <c r="R141" i="1"/>
  <c r="S141" i="1"/>
  <c r="T141" i="1"/>
  <c r="Y141" i="1"/>
  <c r="Z141" i="1"/>
  <c r="AA141" i="1"/>
  <c r="R142" i="1"/>
  <c r="S142" i="1"/>
  <c r="T142" i="1"/>
  <c r="Y142" i="1"/>
  <c r="Z142" i="1"/>
  <c r="AA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Y146" i="1"/>
  <c r="Z146" i="1"/>
  <c r="AA146" i="1"/>
  <c r="R147" i="1"/>
  <c r="S147" i="1"/>
  <c r="T147" i="1"/>
  <c r="Y147" i="1"/>
  <c r="Z147" i="1"/>
  <c r="AA147" i="1"/>
  <c r="R148" i="1"/>
  <c r="S148" i="1"/>
  <c r="T148" i="1"/>
  <c r="Y148" i="1"/>
  <c r="Z148" i="1"/>
  <c r="AA148" i="1"/>
  <c r="R149" i="1"/>
  <c r="S149" i="1"/>
  <c r="T149" i="1"/>
  <c r="Y149" i="1"/>
  <c r="Z149" i="1"/>
  <c r="AA149" i="1"/>
  <c r="R150" i="1"/>
  <c r="S150" i="1"/>
  <c r="T150" i="1"/>
  <c r="Y150" i="1"/>
  <c r="Z150" i="1"/>
  <c r="AA150" i="1"/>
  <c r="R151" i="1"/>
  <c r="S151" i="1"/>
  <c r="T151" i="1"/>
  <c r="Y151" i="1"/>
  <c r="Z151" i="1"/>
  <c r="AA151" i="1"/>
  <c r="R152" i="1"/>
  <c r="S152" i="1"/>
  <c r="T152" i="1"/>
  <c r="Y152" i="1"/>
  <c r="Z152" i="1"/>
  <c r="AA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Y156" i="1"/>
  <c r="Z156" i="1"/>
  <c r="AA156" i="1"/>
  <c r="R157" i="1"/>
  <c r="S157" i="1"/>
  <c r="T157" i="1"/>
  <c r="Y157" i="1"/>
  <c r="Z157" i="1"/>
  <c r="AA157" i="1"/>
  <c r="R158" i="1"/>
  <c r="S158" i="1"/>
  <c r="T158" i="1"/>
  <c r="Y158" i="1"/>
  <c r="Z158" i="1"/>
  <c r="AA158" i="1"/>
  <c r="R159" i="1"/>
  <c r="S159" i="1"/>
  <c r="T159" i="1"/>
  <c r="Y159" i="1"/>
  <c r="Z159" i="1"/>
  <c r="AA159" i="1"/>
  <c r="R160" i="1"/>
  <c r="S160" i="1"/>
  <c r="T160" i="1"/>
  <c r="Y160" i="1"/>
  <c r="Z160" i="1"/>
  <c r="AA160" i="1"/>
  <c r="R161" i="1"/>
  <c r="S161" i="1"/>
  <c r="T161" i="1"/>
  <c r="Y161" i="1"/>
  <c r="Z161" i="1"/>
  <c r="AA161" i="1"/>
  <c r="R162" i="1"/>
  <c r="S162" i="1"/>
  <c r="T162" i="1"/>
  <c r="Y162" i="1"/>
  <c r="Z162" i="1"/>
  <c r="AA162" i="1"/>
  <c r="R163" i="1"/>
  <c r="S163" i="1"/>
  <c r="T163" i="1"/>
  <c r="R164" i="1"/>
  <c r="S164" i="1"/>
  <c r="T164" i="1"/>
  <c r="R165" i="1"/>
  <c r="S165" i="1"/>
  <c r="T165" i="1"/>
  <c r="AB146" i="1" l="1"/>
  <c r="AD146" i="1"/>
  <c r="AC136" i="1"/>
  <c r="AB126" i="1"/>
  <c r="AD106" i="1"/>
  <c r="AC96" i="1"/>
  <c r="W76" i="1"/>
  <c r="AD66" i="1"/>
  <c r="V66" i="1"/>
  <c r="U56" i="1"/>
  <c r="AC56" i="1"/>
  <c r="AD46" i="1"/>
  <c r="AB46" i="1"/>
  <c r="W36" i="1"/>
  <c r="AD26" i="1"/>
  <c r="V26" i="1"/>
  <c r="U16" i="1"/>
  <c r="AC16" i="1"/>
  <c r="AB6" i="1"/>
  <c r="AD126" i="1"/>
  <c r="AC116" i="1"/>
  <c r="AB106" i="1"/>
  <c r="W156" i="1"/>
  <c r="V146" i="1"/>
  <c r="U136" i="1"/>
  <c r="W116" i="1"/>
  <c r="V106" i="1"/>
  <c r="U96" i="1"/>
  <c r="AB86" i="1"/>
  <c r="U156" i="1"/>
  <c r="AD156" i="1"/>
  <c r="AB156" i="1"/>
  <c r="V156" i="1"/>
  <c r="AC146" i="1"/>
  <c r="U146" i="1"/>
  <c r="AB136" i="1"/>
  <c r="V126" i="1"/>
  <c r="AC126" i="1"/>
  <c r="U116" i="1"/>
  <c r="AB116" i="1"/>
  <c r="V116" i="1"/>
  <c r="AC106" i="1"/>
  <c r="W106" i="1"/>
  <c r="U106" i="1"/>
  <c r="AB96" i="1"/>
  <c r="V86" i="1"/>
  <c r="AC86" i="1"/>
  <c r="U76" i="1"/>
  <c r="AB76" i="1"/>
  <c r="V76" i="1"/>
  <c r="AC66" i="1"/>
  <c r="U66" i="1"/>
  <c r="AB56" i="1"/>
  <c r="V46" i="1"/>
  <c r="AC46" i="1"/>
  <c r="U36" i="1"/>
  <c r="AD36" i="1"/>
  <c r="AB36" i="1"/>
  <c r="V36" i="1"/>
  <c r="AC26" i="1"/>
  <c r="U26" i="1"/>
  <c r="AB16" i="1"/>
  <c r="V6" i="1"/>
  <c r="AC6" i="1"/>
  <c r="AC156" i="1"/>
  <c r="W136" i="1"/>
  <c r="W96" i="1"/>
  <c r="AD86" i="1"/>
  <c r="AC76" i="1"/>
  <c r="AB66" i="1"/>
  <c r="W56" i="1"/>
  <c r="AC36" i="1"/>
  <c r="W16" i="1"/>
  <c r="AD6" i="1"/>
  <c r="W146" i="1"/>
  <c r="V136" i="1"/>
  <c r="AD136" i="1"/>
  <c r="U126" i="1"/>
  <c r="V96" i="1"/>
  <c r="AD96" i="1"/>
  <c r="U86" i="1"/>
  <c r="W66" i="1"/>
  <c r="V56" i="1"/>
  <c r="AD56" i="1"/>
  <c r="U46" i="1"/>
  <c r="W26" i="1"/>
  <c r="V16" i="1"/>
  <c r="AD16" i="1"/>
  <c r="U6" i="1"/>
</calcChain>
</file>

<file path=xl/sharedStrings.xml><?xml version="1.0" encoding="utf-8"?>
<sst xmlns="http://schemas.openxmlformats.org/spreadsheetml/2006/main" count="208" uniqueCount="83">
  <si>
    <t>FIXED STATION SHEDIAC VALLEY CHL RESULTS 2001</t>
  </si>
  <si>
    <t xml:space="preserve">Nutrient </t>
  </si>
  <si>
    <t>EXTRACTED CHLOROPHYLL</t>
  </si>
  <si>
    <t>ORION</t>
  </si>
  <si>
    <t xml:space="preserve">Integrating </t>
  </si>
  <si>
    <t>Column</t>
  </si>
  <si>
    <t>LATITUDE: 47 47.00</t>
  </si>
  <si>
    <t>METER</t>
  </si>
  <si>
    <t>Discrete</t>
  </si>
  <si>
    <t>Depth</t>
  </si>
  <si>
    <t>Range</t>
  </si>
  <si>
    <t>0 - 50 M</t>
  </si>
  <si>
    <t>LONGITUDE: 64 02.00</t>
  </si>
  <si>
    <t>COLUMN</t>
  </si>
  <si>
    <t>0 - 50m</t>
  </si>
  <si>
    <t>OXYGEN</t>
  </si>
  <si>
    <t>Nutrients</t>
  </si>
  <si>
    <t>Values</t>
  </si>
  <si>
    <t>Integrated</t>
  </si>
  <si>
    <t>DATE</t>
  </si>
  <si>
    <t>TIME(Z)</t>
  </si>
  <si>
    <t>VESSEL</t>
  </si>
  <si>
    <t>ID</t>
  </si>
  <si>
    <t>DEPTH</t>
  </si>
  <si>
    <t>CHL</t>
  </si>
  <si>
    <t>PHAEO</t>
  </si>
  <si>
    <t>INT.CHL</t>
  </si>
  <si>
    <t>J. DAY</t>
  </si>
  <si>
    <t>uMol/l</t>
  </si>
  <si>
    <t>Nitrate</t>
  </si>
  <si>
    <t>Silicate</t>
  </si>
  <si>
    <t>Phosphate</t>
  </si>
  <si>
    <t>N</t>
  </si>
  <si>
    <t>S</t>
  </si>
  <si>
    <t>P</t>
  </si>
  <si>
    <t>Shippagan</t>
  </si>
  <si>
    <t>Opilio</t>
  </si>
  <si>
    <t>Spray</t>
  </si>
  <si>
    <t>BOTTLE_ID</t>
  </si>
  <si>
    <t>LAT</t>
  </si>
  <si>
    <t>LONG</t>
  </si>
  <si>
    <t>SOUNDING1</t>
  </si>
  <si>
    <t>Z</t>
  </si>
  <si>
    <t>NO3</t>
  </si>
  <si>
    <t>SIO3</t>
  </si>
  <si>
    <t>PO4</t>
  </si>
  <si>
    <t>CALC_O2ML</t>
  </si>
  <si>
    <t>CALC_O2uM</t>
  </si>
  <si>
    <t>CTD_TEMP</t>
  </si>
  <si>
    <t>CTD_SAL</t>
  </si>
  <si>
    <t>CTD_O2</t>
  </si>
  <si>
    <t>CTD_FLUOR</t>
  </si>
  <si>
    <t>CTD_PAR</t>
  </si>
  <si>
    <t>CTD_SIGMAT</t>
  </si>
  <si>
    <t>SAL_SAL</t>
  </si>
  <si>
    <t>May 29, 2017</t>
  </si>
  <si>
    <t>The integrated nutrient data values were not copied to &lt;BIOLSUMS_FOR_RELOAD&gt; as these data are not loaded to BIOCHEM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</si>
  <si>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</si>
  <si>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</si>
  <si>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</si>
  <si>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r>
      <t xml:space="preserve">The original name of this file was </t>
    </r>
    <r>
      <rPr>
        <b/>
        <sz val="10"/>
        <rFont val="Arial"/>
        <family val="2"/>
      </rPr>
      <t>2001668_biolsums.xls</t>
    </r>
  </si>
  <si>
    <t>The data in the worksheet &lt;2001668_biolsums_original&gt; is the data used to create the worksheet &lt;BIOLSUMS_FOR_RELOAD&gt;</t>
  </si>
  <si>
    <r>
      <t xml:space="preserve">This file was created using information from original file </t>
    </r>
    <r>
      <rPr>
        <b/>
        <sz val="10"/>
        <rFont val="Arial"/>
        <family val="2"/>
      </rPr>
      <t>2001668_biolsums.xls</t>
    </r>
    <r>
      <rPr>
        <b/>
        <sz val="10"/>
        <color indexed="8"/>
        <rFont val="Arial"/>
        <family val="2"/>
      </rPr>
      <t xml:space="preserve"> &gt; worksheet &lt;2001668_biolsums_original&gt;</t>
    </r>
  </si>
  <si>
    <t xml:space="preserve"> located in \\dcnsbiona01a\BIODataSvcSrc\BIOCHEMInventory\Data_by_Year_and_Cruise\2000-2009\2001\BCD2001668\Files from BIOdatainfo</t>
  </si>
  <si>
    <r>
      <t>Modifications to "&lt;</t>
    </r>
    <r>
      <rPr>
        <b/>
        <sz val="10"/>
        <rFont val="Arial"/>
        <family val="2"/>
      </rPr>
      <t>2001668_biolsums_original</t>
    </r>
    <r>
      <rPr>
        <sz val="10"/>
        <rFont val="Arial"/>
        <family val="2"/>
      </rPr>
      <t xml:space="preserve">&gt;" worksheet in </t>
    </r>
    <r>
      <rPr>
        <b/>
        <sz val="10"/>
        <rFont val="Arial"/>
        <family val="2"/>
      </rPr>
      <t>BCD2001668_Biolsums_JB.xlsx</t>
    </r>
    <r>
      <rPr>
        <sz val="10"/>
        <rFont val="Arial"/>
        <family val="2"/>
      </rPr>
      <t xml:space="preserve"> made so they could be easily read by Gordana Lazin's R script</t>
    </r>
  </si>
  <si>
    <t>sdate</t>
  </si>
  <si>
    <t>stime</t>
  </si>
  <si>
    <t>vessel_name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</si>
  <si>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</si>
  <si>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</si>
  <si>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</si>
  <si>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</si>
  <si>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</si>
  <si>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</si>
  <si>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</si>
  <si>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</si>
  <si>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doy</t>
  </si>
  <si>
    <t>O2_Electrode</t>
  </si>
  <si>
    <t>NO2NO3_Tech_F</t>
  </si>
  <si>
    <t>SiO4_Tech_F</t>
  </si>
  <si>
    <t>PO4_Tech_F</t>
  </si>
  <si>
    <t>These columns were not inserted into BIOLSUMS_FOR_RELOAD as the data will not be loaded to BIOCHEM</t>
  </si>
  <si>
    <t>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</si>
</sst>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/>
    <xf numFmtId="0" fontId="5" fillId="0" borderId="0"/>
    <xf numFmtId="0" fontId="3" fillId="0" borderId="0"/>
  </cellStyleXfs>
  <cellXfs count="35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20" fontId="0" fillId="0" borderId="0" xfId="0" applyNumberFormat="1"/>
    <xf numFmtId="16" fontId="0" fillId="0" borderId="0" xfId="0" applyNumberFormat="1"/>
    <xf numFmtId="1" fontId="0" fillId="0" borderId="0" xfId="0" applyNumberForma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21" fontId="0" fillId="0" borderId="0" xfId="0" applyNumberForma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49" fontId="3" fillId="0" borderId="0" xfId="0" applyNumberFormat="1" applyFont="1"/>
    <xf numFmtId="0" fontId="3" fillId="0" borderId="0" xfId="1" applyFont="1"/>
    <xf numFmtId="0" fontId="3" fillId="0" borderId="0" xfId="2" applyFont="1"/>
    <xf numFmtId="15" fontId="7" fillId="0" borderId="0" xfId="3" applyNumberFormat="1" applyFont="1" applyBorder="1" applyAlignment="1">
      <alignment horizontal="center"/>
    </xf>
    <xf numFmtId="49" fontId="7" fillId="0" borderId="0" xfId="3" applyNumberFormat="1" applyFont="1" applyBorder="1" applyAlignment="1">
      <alignment horizontal="center"/>
    </xf>
    <xf numFmtId="0" fontId="5" fillId="0" borderId="0" xfId="3" applyFont="1"/>
    <xf numFmtId="0" fontId="4" fillId="0" borderId="0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164" fontId="4" fillId="0" borderId="0" xfId="3" applyNumberFormat="1" applyFont="1" applyBorder="1"/>
    <xf numFmtId="0" fontId="7" fillId="0" borderId="0" xfId="3" applyFont="1" applyBorder="1"/>
    <xf numFmtId="164" fontId="3" fillId="0" borderId="0" xfId="2" applyNumberFormat="1" applyFont="1" applyAlignment="1">
      <alignment horizontal="center"/>
    </xf>
    <xf numFmtId="165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164" fontId="4" fillId="0" borderId="0" xfId="3" applyNumberFormat="1" applyFont="1" applyBorder="1" applyAlignment="1">
      <alignment horizontal="center"/>
    </xf>
    <xf numFmtId="0" fontId="8" fillId="2" borderId="0" xfId="1" applyFont="1" applyFill="1" applyAlignment="1">
      <alignment horizontal="center"/>
    </xf>
    <xf numFmtId="0" fontId="8" fillId="0" borderId="0" xfId="1" applyFont="1" applyAlignment="1">
      <alignment horizontal="center"/>
    </xf>
    <xf numFmtId="0" fontId="1" fillId="0" borderId="0" xfId="3" applyFont="1"/>
  </cellXfs>
  <cellStyles count="5">
    <cellStyle name="Normal" xfId="0" builtinId="0"/>
    <cellStyle name="Normal 2" xfId="1"/>
    <cellStyle name="Normal 2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4"/>
  <sheetViews>
    <sheetView workbookViewId="0">
      <selection sqref="A1:IV65536"/>
    </sheetView>
  </sheetViews>
  <sheetFormatPr defaultRowHeight="12.75" x14ac:dyDescent="0.2"/>
  <cols>
    <col min="1" max="3" width="9.7109375" style="1" customWidth="1"/>
    <col min="4" max="5" width="9.140625" style="2"/>
    <col min="6" max="6" width="9.140625" style="3"/>
    <col min="7" max="7" width="9.140625" style="4"/>
    <col min="8" max="8" width="9.140625" style="3"/>
    <col min="9" max="9" width="9.28515625" style="4" customWidth="1"/>
    <col min="10" max="10" width="9.28515625" style="3" customWidth="1"/>
    <col min="11" max="11" width="9.28515625" style="4" customWidth="1"/>
    <col min="12" max="12" width="9.140625" style="5"/>
    <col min="14" max="15" width="9.140625" style="3"/>
    <col min="16" max="16" width="11.42578125" style="3" customWidth="1"/>
    <col min="18" max="19" width="9.140625" style="6"/>
    <col min="20" max="20" width="12.42578125" style="6" customWidth="1"/>
    <col min="25" max="27" width="9.140625" style="4"/>
  </cols>
  <sheetData>
    <row r="1" spans="1:38" x14ac:dyDescent="0.2">
      <c r="A1" s="1" t="s">
        <v>0</v>
      </c>
      <c r="Q1" s="5" t="s">
        <v>1</v>
      </c>
      <c r="S1" s="7"/>
      <c r="U1" s="5"/>
      <c r="V1" s="5"/>
      <c r="W1" s="5"/>
      <c r="X1" s="5" t="s">
        <v>1</v>
      </c>
      <c r="Y1" s="3"/>
      <c r="Z1" s="3"/>
      <c r="AB1" s="5"/>
      <c r="AC1" s="5"/>
      <c r="AD1" s="5"/>
    </row>
    <row r="2" spans="1:38" x14ac:dyDescent="0.2">
      <c r="A2" s="1" t="s">
        <v>2</v>
      </c>
      <c r="M2" t="s">
        <v>3</v>
      </c>
      <c r="Q2" s="5" t="s">
        <v>4</v>
      </c>
      <c r="S2" s="7" t="s">
        <v>5</v>
      </c>
      <c r="U2" s="5"/>
      <c r="V2" s="5"/>
      <c r="W2" s="5"/>
      <c r="X2" s="5" t="s">
        <v>4</v>
      </c>
      <c r="Y2" s="3"/>
      <c r="Z2" s="3" t="s">
        <v>5</v>
      </c>
      <c r="AB2" s="5"/>
      <c r="AC2" s="5"/>
      <c r="AD2" s="5"/>
    </row>
    <row r="3" spans="1:38" x14ac:dyDescent="0.2">
      <c r="A3" s="1" t="s">
        <v>6</v>
      </c>
      <c r="M3" t="s">
        <v>7</v>
      </c>
      <c r="O3" s="3" t="s">
        <v>8</v>
      </c>
      <c r="Q3" s="5" t="s">
        <v>9</v>
      </c>
      <c r="R3" s="7"/>
      <c r="S3" s="7" t="s">
        <v>10</v>
      </c>
      <c r="T3" s="7"/>
      <c r="U3" s="5"/>
      <c r="V3" s="5" t="s">
        <v>5</v>
      </c>
      <c r="W3" s="5"/>
      <c r="X3" s="5" t="s">
        <v>9</v>
      </c>
      <c r="Y3" s="3"/>
      <c r="Z3" s="3" t="s">
        <v>10</v>
      </c>
      <c r="AB3" s="5"/>
      <c r="AC3" s="5" t="s">
        <v>11</v>
      </c>
      <c r="AD3" s="5"/>
    </row>
    <row r="4" spans="1:38" x14ac:dyDescent="0.2">
      <c r="A4" s="1" t="s">
        <v>12</v>
      </c>
      <c r="H4" s="3" t="s">
        <v>13</v>
      </c>
      <c r="I4" s="3"/>
      <c r="J4" s="3" t="s">
        <v>14</v>
      </c>
      <c r="M4" t="s">
        <v>15</v>
      </c>
      <c r="O4" s="3" t="s">
        <v>16</v>
      </c>
      <c r="Q4" s="5" t="s">
        <v>10</v>
      </c>
      <c r="R4" s="7"/>
      <c r="S4" s="7" t="s">
        <v>17</v>
      </c>
      <c r="T4" s="7"/>
      <c r="U4" s="5"/>
      <c r="V4" s="5" t="s">
        <v>18</v>
      </c>
      <c r="W4" s="5"/>
      <c r="X4" s="5" t="s">
        <v>10</v>
      </c>
      <c r="Y4" s="3"/>
      <c r="Z4" s="3" t="s">
        <v>17</v>
      </c>
      <c r="AB4" s="5"/>
      <c r="AC4" s="5" t="s">
        <v>18</v>
      </c>
      <c r="AD4" s="5"/>
    </row>
    <row r="5" spans="1:38" x14ac:dyDescent="0.2">
      <c r="A5" s="8" t="s">
        <v>19</v>
      </c>
      <c r="B5" s="8" t="s">
        <v>20</v>
      </c>
      <c r="C5" s="8" t="s">
        <v>21</v>
      </c>
      <c r="D5" s="9" t="s">
        <v>22</v>
      </c>
      <c r="E5" s="9" t="s">
        <v>23</v>
      </c>
      <c r="F5" s="3" t="s">
        <v>24</v>
      </c>
      <c r="G5" s="3" t="s">
        <v>25</v>
      </c>
      <c r="H5" s="3" t="s">
        <v>26</v>
      </c>
      <c r="I5" s="3" t="s">
        <v>25</v>
      </c>
      <c r="J5" s="3" t="s">
        <v>26</v>
      </c>
      <c r="K5" s="3" t="s">
        <v>25</v>
      </c>
      <c r="L5" s="5" t="s">
        <v>27</v>
      </c>
      <c r="M5" s="5" t="s">
        <v>28</v>
      </c>
      <c r="N5" s="7" t="s">
        <v>29</v>
      </c>
      <c r="O5" s="7" t="s">
        <v>30</v>
      </c>
      <c r="P5" s="7" t="s">
        <v>31</v>
      </c>
      <c r="Q5" s="5"/>
      <c r="R5" s="7" t="s">
        <v>29</v>
      </c>
      <c r="S5" s="7" t="s">
        <v>30</v>
      </c>
      <c r="T5" s="7" t="s">
        <v>31</v>
      </c>
      <c r="U5" s="5" t="s">
        <v>32</v>
      </c>
      <c r="V5" s="5" t="s">
        <v>33</v>
      </c>
      <c r="W5" s="5" t="s">
        <v>34</v>
      </c>
      <c r="X5" s="5"/>
      <c r="Y5" s="3" t="s">
        <v>32</v>
      </c>
      <c r="Z5" s="3" t="s">
        <v>33</v>
      </c>
      <c r="AA5" s="3" t="s">
        <v>34</v>
      </c>
      <c r="AB5" s="5" t="s">
        <v>32</v>
      </c>
      <c r="AC5" s="5" t="s">
        <v>33</v>
      </c>
      <c r="AD5" s="5" t="s">
        <v>34</v>
      </c>
      <c r="AE5" s="5"/>
      <c r="AF5" s="5"/>
      <c r="AG5" s="5"/>
      <c r="AH5" s="5"/>
      <c r="AI5" s="5"/>
      <c r="AJ5" s="5"/>
      <c r="AK5" s="5"/>
      <c r="AL5" s="5"/>
    </row>
    <row r="6" spans="1:38" x14ac:dyDescent="0.2">
      <c r="A6" s="1">
        <v>37007</v>
      </c>
      <c r="B6" s="10">
        <v>0.62013888888888891</v>
      </c>
      <c r="C6" s="11" t="s">
        <v>35</v>
      </c>
      <c r="D6" s="2">
        <v>205510</v>
      </c>
      <c r="E6" s="12">
        <v>1</v>
      </c>
      <c r="F6" s="3">
        <v>6.4735200000000006</v>
      </c>
      <c r="G6" s="4">
        <v>0.93950399999999945</v>
      </c>
      <c r="H6" s="3">
        <v>246.52651499999999</v>
      </c>
      <c r="I6" s="4">
        <v>80.813288249999971</v>
      </c>
      <c r="J6" s="3">
        <v>198.57879</v>
      </c>
      <c r="K6" s="4">
        <v>55.60760699999998</v>
      </c>
      <c r="L6" s="5">
        <v>116</v>
      </c>
      <c r="N6" s="3">
        <v>4.3155000000000001</v>
      </c>
      <c r="O6" s="3">
        <v>8.1014999999999997</v>
      </c>
      <c r="P6" s="3">
        <v>0.80800000000000005</v>
      </c>
      <c r="Q6">
        <v>3</v>
      </c>
      <c r="R6" s="6">
        <f>($Q6*N6)</f>
        <v>12.9465</v>
      </c>
      <c r="S6" s="6">
        <f>($Q6*O6)</f>
        <v>24.304499999999997</v>
      </c>
      <c r="T6" s="6">
        <f>($Q6*P6)</f>
        <v>2.4240000000000004</v>
      </c>
      <c r="U6" s="5">
        <f>SUM(R6:R15)</f>
        <v>522.45625000000007</v>
      </c>
      <c r="V6" s="5">
        <f>SUM(S6:S15)</f>
        <v>779.12100000000009</v>
      </c>
      <c r="W6" s="5">
        <f>SUM(T6:T15)</f>
        <v>76.389499999999998</v>
      </c>
      <c r="X6">
        <v>3</v>
      </c>
      <c r="Y6" s="4">
        <f>($X6*N6)</f>
        <v>12.9465</v>
      </c>
      <c r="Z6" s="4">
        <f>($X6*O6)</f>
        <v>24.304499999999997</v>
      </c>
      <c r="AA6" s="4">
        <f>($X6*P6)</f>
        <v>2.4240000000000004</v>
      </c>
      <c r="AB6" s="5">
        <f>SUM(Y6:Y12)</f>
        <v>267.75375000000003</v>
      </c>
      <c r="AC6" s="5">
        <f>SUM(Z6:Z12)</f>
        <v>396.20850000000002</v>
      </c>
      <c r="AD6" s="5">
        <f>SUM(AA6:AA12)</f>
        <v>43.617000000000004</v>
      </c>
    </row>
    <row r="7" spans="1:38" x14ac:dyDescent="0.2">
      <c r="D7" s="2">
        <v>205509</v>
      </c>
      <c r="E7" s="12">
        <v>5</v>
      </c>
      <c r="F7" s="3">
        <v>8.7512400000000028</v>
      </c>
      <c r="G7" s="4">
        <v>1.1388599999999971</v>
      </c>
      <c r="N7" s="3">
        <v>4.2480000000000002</v>
      </c>
      <c r="O7" s="3">
        <v>8.4295000000000009</v>
      </c>
      <c r="P7" s="3">
        <v>0.84899999999999998</v>
      </c>
      <c r="Q7">
        <v>4.5</v>
      </c>
      <c r="R7" s="6">
        <f t="shared" ref="R7:T22" si="0">($Q7*N7)</f>
        <v>19.116</v>
      </c>
      <c r="S7" s="6">
        <f t="shared" si="0"/>
        <v>37.932750000000006</v>
      </c>
      <c r="T7" s="6">
        <f t="shared" si="0"/>
        <v>3.8205</v>
      </c>
      <c r="U7" s="5"/>
      <c r="V7" s="5"/>
      <c r="W7" s="5"/>
      <c r="X7">
        <v>4.5</v>
      </c>
      <c r="Y7" s="4">
        <f t="shared" ref="Y7:AA12" si="1">($X7*N7)</f>
        <v>19.116</v>
      </c>
      <c r="Z7" s="4">
        <f t="shared" si="1"/>
        <v>37.932750000000006</v>
      </c>
      <c r="AA7" s="4">
        <f t="shared" si="1"/>
        <v>3.8205</v>
      </c>
      <c r="AB7" s="5"/>
      <c r="AC7" s="5"/>
      <c r="AD7" s="5"/>
    </row>
    <row r="8" spans="1:38" x14ac:dyDescent="0.2">
      <c r="D8" s="2">
        <v>205508</v>
      </c>
      <c r="E8" s="12">
        <v>10</v>
      </c>
      <c r="F8" s="3">
        <v>6.5334600000000016</v>
      </c>
      <c r="G8" s="4">
        <v>1.1838149999999987</v>
      </c>
      <c r="N8" s="3">
        <v>5.3135000000000003</v>
      </c>
      <c r="O8" s="3">
        <v>8.6805000000000003</v>
      </c>
      <c r="P8" s="3">
        <v>0.84200000000000008</v>
      </c>
      <c r="Q8">
        <v>7.5</v>
      </c>
      <c r="R8" s="6">
        <f t="shared" si="0"/>
        <v>39.85125</v>
      </c>
      <c r="S8" s="6">
        <f t="shared" si="0"/>
        <v>65.103750000000005</v>
      </c>
      <c r="T8" s="6">
        <f t="shared" si="0"/>
        <v>6.3150000000000004</v>
      </c>
      <c r="U8" s="5"/>
      <c r="V8" s="5"/>
      <c r="W8" s="5"/>
      <c r="X8">
        <v>7.5</v>
      </c>
      <c r="Y8" s="4">
        <f t="shared" si="1"/>
        <v>39.85125</v>
      </c>
      <c r="Z8" s="4">
        <f t="shared" si="1"/>
        <v>65.103750000000005</v>
      </c>
      <c r="AA8" s="4">
        <f t="shared" si="1"/>
        <v>6.3150000000000004</v>
      </c>
      <c r="AB8" s="5"/>
      <c r="AC8" s="5"/>
      <c r="AD8" s="5"/>
    </row>
    <row r="9" spans="1:38" x14ac:dyDescent="0.2">
      <c r="D9" s="2">
        <v>205507</v>
      </c>
      <c r="E9" s="12">
        <v>20</v>
      </c>
      <c r="F9" s="3">
        <v>1.70505</v>
      </c>
      <c r="G9" s="4">
        <v>0.68675624999999985</v>
      </c>
      <c r="N9" s="3">
        <v>7.5045000000000002</v>
      </c>
      <c r="O9" s="3">
        <v>10.333500000000001</v>
      </c>
      <c r="P9" s="3">
        <v>0.95150000000000001</v>
      </c>
      <c r="Q9">
        <v>10</v>
      </c>
      <c r="R9" s="6">
        <f t="shared" si="0"/>
        <v>75.045000000000002</v>
      </c>
      <c r="S9" s="6">
        <f t="shared" si="0"/>
        <v>103.33500000000001</v>
      </c>
      <c r="T9" s="6">
        <f t="shared" si="0"/>
        <v>9.5150000000000006</v>
      </c>
      <c r="U9" s="5"/>
      <c r="V9" s="5"/>
      <c r="W9" s="5"/>
      <c r="X9">
        <v>10</v>
      </c>
      <c r="Y9" s="4">
        <f t="shared" si="1"/>
        <v>75.045000000000002</v>
      </c>
      <c r="Z9" s="4">
        <f t="shared" si="1"/>
        <v>103.33500000000001</v>
      </c>
      <c r="AA9" s="4">
        <f t="shared" si="1"/>
        <v>9.5150000000000006</v>
      </c>
      <c r="AB9" s="5"/>
      <c r="AC9" s="5"/>
      <c r="AD9" s="5"/>
    </row>
    <row r="10" spans="1:38" x14ac:dyDescent="0.2">
      <c r="D10" s="2">
        <v>205506</v>
      </c>
      <c r="E10" s="12">
        <v>30</v>
      </c>
      <c r="F10" s="3">
        <v>2.3376600000000001</v>
      </c>
      <c r="G10" s="4">
        <v>0.65934000000000026</v>
      </c>
      <c r="N10" s="3">
        <v>5.1605000000000008</v>
      </c>
      <c r="O10" s="3">
        <v>7.181</v>
      </c>
      <c r="P10" s="3">
        <v>0.86949999999999994</v>
      </c>
      <c r="Q10">
        <v>10</v>
      </c>
      <c r="R10" s="6">
        <f t="shared" si="0"/>
        <v>51.605000000000004</v>
      </c>
      <c r="S10" s="6">
        <f t="shared" si="0"/>
        <v>71.81</v>
      </c>
      <c r="T10" s="6">
        <f t="shared" si="0"/>
        <v>8.6950000000000003</v>
      </c>
      <c r="U10" s="5"/>
      <c r="V10" s="5"/>
      <c r="W10" s="5"/>
      <c r="X10">
        <v>10</v>
      </c>
      <c r="Y10" s="4">
        <f t="shared" si="1"/>
        <v>51.605000000000004</v>
      </c>
      <c r="Z10" s="4">
        <f t="shared" si="1"/>
        <v>71.81</v>
      </c>
      <c r="AA10" s="4">
        <f t="shared" si="1"/>
        <v>8.6950000000000003</v>
      </c>
      <c r="AB10" s="5"/>
      <c r="AC10" s="5"/>
      <c r="AD10" s="5"/>
    </row>
    <row r="11" spans="1:38" x14ac:dyDescent="0.2">
      <c r="D11" s="2">
        <v>205505</v>
      </c>
      <c r="E11" s="12">
        <v>40</v>
      </c>
      <c r="F11" s="3">
        <v>3.3566400000000005</v>
      </c>
      <c r="G11" s="4">
        <v>1.7382600000000004</v>
      </c>
      <c r="N11" s="3">
        <v>4.6070000000000002</v>
      </c>
      <c r="O11" s="3">
        <v>6.1849999999999996</v>
      </c>
      <c r="P11" s="3">
        <v>0.85850000000000004</v>
      </c>
      <c r="Q11">
        <v>10</v>
      </c>
      <c r="R11" s="6">
        <f t="shared" si="0"/>
        <v>46.07</v>
      </c>
      <c r="S11" s="6">
        <f t="shared" si="0"/>
        <v>61.849999999999994</v>
      </c>
      <c r="T11" s="6">
        <f t="shared" si="0"/>
        <v>8.5850000000000009</v>
      </c>
      <c r="U11" s="5"/>
      <c r="V11" s="5"/>
      <c r="W11" s="5"/>
      <c r="X11">
        <v>10</v>
      </c>
      <c r="Y11" s="4">
        <f t="shared" si="1"/>
        <v>46.07</v>
      </c>
      <c r="Z11" s="4">
        <f t="shared" si="1"/>
        <v>61.849999999999994</v>
      </c>
      <c r="AA11" s="4">
        <f t="shared" si="1"/>
        <v>8.5850000000000009</v>
      </c>
      <c r="AB11" s="5"/>
      <c r="AC11" s="5"/>
      <c r="AD11" s="5"/>
    </row>
    <row r="12" spans="1:38" x14ac:dyDescent="0.2">
      <c r="D12" s="2">
        <v>205504</v>
      </c>
      <c r="E12" s="12">
        <v>50</v>
      </c>
      <c r="F12" s="3">
        <v>3.3566400000000005</v>
      </c>
      <c r="G12" s="4">
        <v>1.5884100000000005</v>
      </c>
      <c r="N12" s="3">
        <v>4.6240000000000006</v>
      </c>
      <c r="O12" s="3">
        <v>6.3745000000000003</v>
      </c>
      <c r="P12" s="3">
        <v>0.85250000000000004</v>
      </c>
      <c r="Q12">
        <v>10</v>
      </c>
      <c r="R12" s="6">
        <f t="shared" si="0"/>
        <v>46.240000000000009</v>
      </c>
      <c r="S12" s="6">
        <f t="shared" si="0"/>
        <v>63.745000000000005</v>
      </c>
      <c r="T12" s="6">
        <f t="shared" si="0"/>
        <v>8.5250000000000004</v>
      </c>
      <c r="U12" s="5"/>
      <c r="V12" s="5"/>
      <c r="W12" s="5"/>
      <c r="X12">
        <v>5</v>
      </c>
      <c r="Y12" s="4">
        <f t="shared" si="1"/>
        <v>23.120000000000005</v>
      </c>
      <c r="Z12" s="4">
        <f t="shared" si="1"/>
        <v>31.872500000000002</v>
      </c>
      <c r="AA12" s="4">
        <f t="shared" si="1"/>
        <v>4.2625000000000002</v>
      </c>
      <c r="AB12" s="5"/>
      <c r="AC12" s="5"/>
      <c r="AD12" s="5"/>
    </row>
    <row r="13" spans="1:38" x14ac:dyDescent="0.2">
      <c r="D13" s="2">
        <v>205503</v>
      </c>
      <c r="E13" s="12">
        <v>60</v>
      </c>
      <c r="F13" s="3">
        <v>1.307205</v>
      </c>
      <c r="G13" s="4">
        <v>0.65833874999999997</v>
      </c>
      <c r="N13" s="3">
        <v>8.4890000000000008</v>
      </c>
      <c r="O13" s="3">
        <v>10.861499999999999</v>
      </c>
      <c r="P13" s="3">
        <v>1.0085</v>
      </c>
      <c r="Q13">
        <v>10</v>
      </c>
      <c r="R13" s="6">
        <f t="shared" si="0"/>
        <v>84.890000000000015</v>
      </c>
      <c r="S13" s="6">
        <f t="shared" si="0"/>
        <v>108.61499999999999</v>
      </c>
      <c r="T13" s="6">
        <f t="shared" si="0"/>
        <v>10.084999999999999</v>
      </c>
      <c r="U13" s="5"/>
      <c r="V13" s="5"/>
      <c r="W13" s="5"/>
      <c r="X13">
        <v>0</v>
      </c>
      <c r="AB13" s="5"/>
      <c r="AC13" s="5"/>
      <c r="AD13" s="5"/>
    </row>
    <row r="14" spans="1:38" x14ac:dyDescent="0.2">
      <c r="D14" s="2">
        <v>205502</v>
      </c>
      <c r="E14" s="12">
        <v>70</v>
      </c>
      <c r="F14" s="3">
        <v>1.1745899999999998</v>
      </c>
      <c r="G14" s="4">
        <v>0.55414124999999992</v>
      </c>
      <c r="N14" s="3">
        <v>9.3094999999999999</v>
      </c>
      <c r="O14" s="3">
        <v>15.408999999999999</v>
      </c>
      <c r="P14" s="3">
        <v>1.19</v>
      </c>
      <c r="Q14">
        <v>10</v>
      </c>
      <c r="R14" s="6">
        <f t="shared" si="0"/>
        <v>93.094999999999999</v>
      </c>
      <c r="S14" s="6">
        <f t="shared" si="0"/>
        <v>154.08999999999997</v>
      </c>
      <c r="T14" s="6">
        <f t="shared" si="0"/>
        <v>11.899999999999999</v>
      </c>
      <c r="U14" s="5"/>
      <c r="V14" s="5"/>
      <c r="W14" s="5"/>
      <c r="X14">
        <v>0</v>
      </c>
      <c r="AB14" s="5"/>
      <c r="AC14" s="5"/>
      <c r="AD14" s="5"/>
    </row>
    <row r="15" spans="1:38" x14ac:dyDescent="0.2">
      <c r="D15" s="2">
        <v>205501</v>
      </c>
      <c r="E15" s="12">
        <v>80</v>
      </c>
      <c r="F15" s="3">
        <v>1.2693150000000002</v>
      </c>
      <c r="G15" s="4">
        <v>1.02776625</v>
      </c>
      <c r="N15" s="3">
        <v>10.7195</v>
      </c>
      <c r="O15" s="3">
        <v>17.667000000000002</v>
      </c>
      <c r="P15" s="3">
        <v>1.3049999999999999</v>
      </c>
      <c r="Q15">
        <v>5</v>
      </c>
      <c r="R15" s="6">
        <f t="shared" si="0"/>
        <v>53.597499999999997</v>
      </c>
      <c r="S15" s="6">
        <f t="shared" si="0"/>
        <v>88.335000000000008</v>
      </c>
      <c r="T15" s="6">
        <f t="shared" si="0"/>
        <v>6.5249999999999995</v>
      </c>
      <c r="U15" s="5"/>
      <c r="V15" s="5"/>
      <c r="W15" s="5"/>
      <c r="X15">
        <v>0</v>
      </c>
      <c r="AB15" s="5"/>
      <c r="AC15" s="5"/>
      <c r="AD15" s="5"/>
    </row>
    <row r="16" spans="1:38" x14ac:dyDescent="0.2">
      <c r="A16" s="1">
        <v>37014</v>
      </c>
      <c r="B16" s="10">
        <v>0.7055555555555556</v>
      </c>
      <c r="C16" s="11" t="s">
        <v>36</v>
      </c>
      <c r="D16" s="2">
        <v>205520</v>
      </c>
      <c r="E16" s="12">
        <v>1</v>
      </c>
      <c r="F16" s="3">
        <v>11.866560000000002</v>
      </c>
      <c r="G16" s="4">
        <v>2.3873386666666669</v>
      </c>
      <c r="H16" s="3">
        <v>462.64332000000002</v>
      </c>
      <c r="I16" s="4">
        <v>200.83578691666665</v>
      </c>
      <c r="J16" s="3">
        <v>444.64556999999996</v>
      </c>
      <c r="K16" s="4">
        <v>159.51200566666665</v>
      </c>
      <c r="L16" s="5">
        <v>123</v>
      </c>
      <c r="N16" s="3">
        <v>7.4999999999999997E-2</v>
      </c>
      <c r="O16" s="3">
        <v>0.28000000000000003</v>
      </c>
      <c r="P16" s="3">
        <v>0.5635</v>
      </c>
      <c r="Q16">
        <v>3</v>
      </c>
      <c r="R16" s="6">
        <f>($Q16*N16)</f>
        <v>0.22499999999999998</v>
      </c>
      <c r="S16" s="6">
        <f t="shared" si="0"/>
        <v>0.84000000000000008</v>
      </c>
      <c r="T16" s="6">
        <f t="shared" si="0"/>
        <v>1.6905000000000001</v>
      </c>
      <c r="U16" s="5">
        <f>SUM(R16:R25)</f>
        <v>335.476</v>
      </c>
      <c r="V16" s="5">
        <f>SUM(S16:S25)</f>
        <v>496.50350000000003</v>
      </c>
      <c r="W16" s="5">
        <f>SUM(T16:T25)</f>
        <v>69.142750000000007</v>
      </c>
      <c r="X16">
        <v>3</v>
      </c>
      <c r="Y16" s="4">
        <f>($X16*N16)</f>
        <v>0.22499999999999998</v>
      </c>
      <c r="Z16" s="4">
        <f t="shared" ref="Z16:AA22" si="2">($X16*O16)</f>
        <v>0.84000000000000008</v>
      </c>
      <c r="AA16" s="4">
        <f t="shared" si="2"/>
        <v>1.6905000000000001</v>
      </c>
      <c r="AB16" s="5">
        <f>SUM(Y16:Y22)</f>
        <v>69.733500000000006</v>
      </c>
      <c r="AC16" s="5">
        <f>SUM(Z16:Z22)</f>
        <v>85.008499999999998</v>
      </c>
      <c r="AD16" s="5">
        <f>SUM(AA16:AA22)</f>
        <v>33.705250000000007</v>
      </c>
    </row>
    <row r="17" spans="1:30" x14ac:dyDescent="0.2">
      <c r="D17" s="2">
        <v>205519</v>
      </c>
      <c r="E17" s="12">
        <v>5</v>
      </c>
      <c r="F17" s="3">
        <v>13.002720000000002</v>
      </c>
      <c r="G17" s="4">
        <v>2.6776906666666669</v>
      </c>
      <c r="N17" s="3">
        <v>8.299999999999999E-2</v>
      </c>
      <c r="O17" s="3">
        <v>0.33050000000000002</v>
      </c>
      <c r="P17" s="3">
        <v>0.55800000000000005</v>
      </c>
      <c r="Q17">
        <v>4.5</v>
      </c>
      <c r="R17" s="6">
        <f t="shared" ref="R17:T32" si="3">($Q17*N17)</f>
        <v>0.37349999999999994</v>
      </c>
      <c r="S17" s="6">
        <f t="shared" si="0"/>
        <v>1.48725</v>
      </c>
      <c r="T17" s="6">
        <f t="shared" si="0"/>
        <v>2.5110000000000001</v>
      </c>
      <c r="U17" s="5"/>
      <c r="V17" s="5"/>
      <c r="W17" s="5"/>
      <c r="X17">
        <v>4.5</v>
      </c>
      <c r="Y17" s="4">
        <f t="shared" ref="Y17:Y22" si="4">($X17*N17)</f>
        <v>0.37349999999999994</v>
      </c>
      <c r="Z17" s="4">
        <f t="shared" si="2"/>
        <v>1.48725</v>
      </c>
      <c r="AA17" s="4">
        <f t="shared" si="2"/>
        <v>2.5110000000000001</v>
      </c>
      <c r="AB17" s="5"/>
      <c r="AC17" s="5"/>
      <c r="AD17" s="5"/>
    </row>
    <row r="18" spans="1:30" x14ac:dyDescent="0.2">
      <c r="D18" s="2">
        <v>205518</v>
      </c>
      <c r="E18" s="12">
        <v>10</v>
      </c>
      <c r="F18" s="3">
        <v>15.527519999999997</v>
      </c>
      <c r="G18" s="4">
        <v>3.6455306666666658</v>
      </c>
      <c r="N18" s="3">
        <v>0.115</v>
      </c>
      <c r="O18" s="3">
        <v>0.45250000000000001</v>
      </c>
      <c r="P18" s="3">
        <v>0.52150000000000007</v>
      </c>
      <c r="Q18">
        <v>7.5</v>
      </c>
      <c r="R18" s="6">
        <f t="shared" si="3"/>
        <v>0.86250000000000004</v>
      </c>
      <c r="S18" s="6">
        <f t="shared" si="0"/>
        <v>3.3937500000000003</v>
      </c>
      <c r="T18" s="6">
        <f t="shared" si="0"/>
        <v>3.9112500000000008</v>
      </c>
      <c r="U18" s="5"/>
      <c r="V18" s="5"/>
      <c r="W18" s="5"/>
      <c r="X18">
        <v>7.5</v>
      </c>
      <c r="Y18" s="4">
        <f t="shared" si="4"/>
        <v>0.86250000000000004</v>
      </c>
      <c r="Z18" s="4">
        <f t="shared" si="2"/>
        <v>3.3937500000000003</v>
      </c>
      <c r="AA18" s="4">
        <f t="shared" si="2"/>
        <v>3.9112500000000008</v>
      </c>
      <c r="AB18" s="5"/>
      <c r="AC18" s="5"/>
      <c r="AD18" s="5"/>
    </row>
    <row r="19" spans="1:30" x14ac:dyDescent="0.2">
      <c r="D19" s="2">
        <v>205517</v>
      </c>
      <c r="E19" s="12">
        <v>20</v>
      </c>
      <c r="F19" s="3">
        <v>9.0309600000000003</v>
      </c>
      <c r="G19" s="4">
        <v>3.8907720000000001</v>
      </c>
      <c r="N19" s="3">
        <v>1.3425</v>
      </c>
      <c r="O19" s="3">
        <v>1.5495000000000001</v>
      </c>
      <c r="P19" s="3">
        <v>0.69450000000000001</v>
      </c>
      <c r="Q19">
        <v>10</v>
      </c>
      <c r="R19" s="6">
        <f t="shared" si="3"/>
        <v>13.425000000000001</v>
      </c>
      <c r="S19" s="6">
        <f t="shared" si="0"/>
        <v>15.495000000000001</v>
      </c>
      <c r="T19" s="6">
        <f t="shared" si="0"/>
        <v>6.9450000000000003</v>
      </c>
      <c r="U19" s="5"/>
      <c r="V19" s="5"/>
      <c r="W19" s="5"/>
      <c r="X19">
        <v>10</v>
      </c>
      <c r="Y19" s="4">
        <f t="shared" si="4"/>
        <v>13.425000000000001</v>
      </c>
      <c r="Z19" s="4">
        <f t="shared" si="2"/>
        <v>15.495000000000001</v>
      </c>
      <c r="AA19" s="4">
        <f t="shared" si="2"/>
        <v>6.9450000000000003</v>
      </c>
      <c r="AB19" s="5"/>
      <c r="AC19" s="5"/>
      <c r="AD19" s="5"/>
    </row>
    <row r="20" spans="1:30" x14ac:dyDescent="0.2">
      <c r="D20" s="2">
        <v>205516</v>
      </c>
      <c r="E20" s="12">
        <v>30</v>
      </c>
      <c r="F20" s="3">
        <v>5.3945999999999996</v>
      </c>
      <c r="G20" s="4">
        <v>3.2678399999999996</v>
      </c>
      <c r="N20" s="3">
        <v>1.0640000000000001</v>
      </c>
      <c r="O20" s="3">
        <v>0.95399999999999996</v>
      </c>
      <c r="P20" s="3">
        <v>0.64700000000000002</v>
      </c>
      <c r="Q20">
        <v>10</v>
      </c>
      <c r="R20" s="6">
        <f t="shared" si="3"/>
        <v>10.64</v>
      </c>
      <c r="S20" s="6">
        <f t="shared" si="0"/>
        <v>9.5399999999999991</v>
      </c>
      <c r="T20" s="6">
        <f t="shared" si="0"/>
        <v>6.4700000000000006</v>
      </c>
      <c r="U20" s="5"/>
      <c r="V20" s="5"/>
      <c r="W20" s="5"/>
      <c r="X20">
        <v>10</v>
      </c>
      <c r="Y20" s="4">
        <f t="shared" si="4"/>
        <v>10.64</v>
      </c>
      <c r="Z20" s="4">
        <f t="shared" si="2"/>
        <v>9.5399999999999991</v>
      </c>
      <c r="AA20" s="4">
        <f t="shared" si="2"/>
        <v>6.4700000000000006</v>
      </c>
      <c r="AB20" s="5"/>
      <c r="AC20" s="5"/>
      <c r="AD20" s="5"/>
    </row>
    <row r="21" spans="1:30" x14ac:dyDescent="0.2">
      <c r="D21" s="2">
        <v>205515</v>
      </c>
      <c r="E21" s="12">
        <v>40</v>
      </c>
      <c r="F21" s="3">
        <v>8.58432</v>
      </c>
      <c r="G21" s="4">
        <v>3.1616106666666663</v>
      </c>
      <c r="N21" s="3">
        <v>1.5275000000000001</v>
      </c>
      <c r="O21" s="3">
        <v>1.5275000000000001</v>
      </c>
      <c r="P21" s="3">
        <v>0.74049999999999994</v>
      </c>
      <c r="Q21">
        <v>10</v>
      </c>
      <c r="R21" s="6">
        <f t="shared" si="3"/>
        <v>15.275</v>
      </c>
      <c r="S21" s="6">
        <f t="shared" si="0"/>
        <v>15.275</v>
      </c>
      <c r="T21" s="6">
        <f t="shared" si="0"/>
        <v>7.4049999999999994</v>
      </c>
      <c r="U21" s="5"/>
      <c r="V21" s="5"/>
      <c r="W21" s="5"/>
      <c r="X21">
        <v>10</v>
      </c>
      <c r="Y21" s="4">
        <f t="shared" si="4"/>
        <v>15.275</v>
      </c>
      <c r="Z21" s="4">
        <f t="shared" si="2"/>
        <v>15.275</v>
      </c>
      <c r="AA21" s="4">
        <f t="shared" si="2"/>
        <v>7.4049999999999994</v>
      </c>
      <c r="AB21" s="5"/>
      <c r="AC21" s="5"/>
      <c r="AD21" s="5"/>
    </row>
    <row r="22" spans="1:30" x14ac:dyDescent="0.2">
      <c r="D22" s="2">
        <v>205514</v>
      </c>
      <c r="E22" s="12">
        <v>50</v>
      </c>
      <c r="F22" s="3">
        <v>0.7956899999999999</v>
      </c>
      <c r="G22" s="4">
        <v>1.9513350000000003</v>
      </c>
      <c r="N22" s="3">
        <v>5.7865000000000002</v>
      </c>
      <c r="O22" s="3">
        <v>7.7955000000000005</v>
      </c>
      <c r="P22" s="3">
        <v>0.9544999999999999</v>
      </c>
      <c r="Q22">
        <v>10</v>
      </c>
      <c r="R22" s="6">
        <f t="shared" si="3"/>
        <v>57.865000000000002</v>
      </c>
      <c r="S22" s="6">
        <f t="shared" si="0"/>
        <v>77.955000000000013</v>
      </c>
      <c r="T22" s="6">
        <f t="shared" si="0"/>
        <v>9.5449999999999982</v>
      </c>
      <c r="U22" s="5"/>
      <c r="V22" s="5"/>
      <c r="W22" s="5"/>
      <c r="X22">
        <v>5</v>
      </c>
      <c r="Y22" s="4">
        <f t="shared" si="4"/>
        <v>28.932500000000001</v>
      </c>
      <c r="Z22" s="4">
        <f t="shared" si="2"/>
        <v>38.977500000000006</v>
      </c>
      <c r="AA22" s="4">
        <f t="shared" si="2"/>
        <v>4.7724999999999991</v>
      </c>
      <c r="AB22" s="5"/>
      <c r="AC22" s="5"/>
      <c r="AD22" s="5"/>
    </row>
    <row r="23" spans="1:30" x14ac:dyDescent="0.2">
      <c r="D23" s="2">
        <v>205513</v>
      </c>
      <c r="E23" s="12">
        <v>60</v>
      </c>
      <c r="F23" s="3">
        <v>0.60623999999999978</v>
      </c>
      <c r="G23" s="4">
        <v>1.6671600000000004</v>
      </c>
      <c r="N23" s="3">
        <v>8.6820000000000004</v>
      </c>
      <c r="O23" s="3">
        <v>10.9565</v>
      </c>
      <c r="P23" s="3">
        <v>1.0774999999999999</v>
      </c>
      <c r="Q23">
        <v>10</v>
      </c>
      <c r="R23" s="6">
        <f t="shared" si="3"/>
        <v>86.820000000000007</v>
      </c>
      <c r="S23" s="6">
        <f t="shared" si="3"/>
        <v>109.565</v>
      </c>
      <c r="T23" s="6">
        <f t="shared" si="3"/>
        <v>10.774999999999999</v>
      </c>
      <c r="U23" s="5"/>
      <c r="V23" s="5"/>
      <c r="W23" s="5"/>
      <c r="X23">
        <v>0</v>
      </c>
      <c r="AB23" s="5"/>
      <c r="AC23" s="5"/>
      <c r="AD23" s="5"/>
    </row>
    <row r="24" spans="1:30" x14ac:dyDescent="0.2">
      <c r="D24" s="2">
        <v>205512</v>
      </c>
      <c r="E24" s="12">
        <v>70</v>
      </c>
      <c r="F24" s="3">
        <v>0.51151500000000016</v>
      </c>
      <c r="G24" s="4">
        <v>0.93304124999999982</v>
      </c>
      <c r="N24" s="3">
        <v>9.7345000000000006</v>
      </c>
      <c r="O24" s="3">
        <v>17.292000000000002</v>
      </c>
      <c r="P24" s="3">
        <v>1.3029999999999999</v>
      </c>
      <c r="Q24">
        <v>10</v>
      </c>
      <c r="R24" s="6">
        <f t="shared" si="3"/>
        <v>97.344999999999999</v>
      </c>
      <c r="S24" s="6">
        <f t="shared" si="3"/>
        <v>172.92000000000002</v>
      </c>
      <c r="T24" s="6">
        <f t="shared" si="3"/>
        <v>13.03</v>
      </c>
      <c r="U24" s="5"/>
      <c r="V24" s="5"/>
      <c r="W24" s="5"/>
      <c r="X24">
        <v>0</v>
      </c>
      <c r="AB24" s="5"/>
      <c r="AC24" s="5"/>
      <c r="AD24" s="5"/>
    </row>
    <row r="25" spans="1:30" x14ac:dyDescent="0.2">
      <c r="D25" s="2">
        <v>205511</v>
      </c>
      <c r="E25" s="12">
        <v>80</v>
      </c>
      <c r="F25" s="3">
        <v>0.56834999999999991</v>
      </c>
      <c r="G25" s="4">
        <v>1.1130187499999999</v>
      </c>
      <c r="N25" s="3">
        <v>10.529</v>
      </c>
      <c r="O25" s="3">
        <v>18.006500000000003</v>
      </c>
      <c r="P25" s="3">
        <v>1.3719999999999999</v>
      </c>
      <c r="Q25">
        <v>5</v>
      </c>
      <c r="R25" s="6">
        <f t="shared" si="3"/>
        <v>52.644999999999996</v>
      </c>
      <c r="S25" s="6">
        <f t="shared" si="3"/>
        <v>90.032500000000013</v>
      </c>
      <c r="T25" s="6">
        <f t="shared" si="3"/>
        <v>6.8599999999999994</v>
      </c>
      <c r="U25" s="5"/>
      <c r="V25" s="5"/>
      <c r="W25" s="5"/>
      <c r="X25">
        <v>0</v>
      </c>
      <c r="AB25" s="5"/>
      <c r="AC25" s="5"/>
      <c r="AD25" s="5"/>
    </row>
    <row r="26" spans="1:30" x14ac:dyDescent="0.2">
      <c r="A26" s="1">
        <v>37028</v>
      </c>
      <c r="B26" s="10">
        <v>0.67222222222222217</v>
      </c>
      <c r="C26" s="11" t="s">
        <v>36</v>
      </c>
      <c r="D26" s="2">
        <v>205530</v>
      </c>
      <c r="E26" s="12">
        <v>1</v>
      </c>
      <c r="F26" s="3">
        <v>0.61739999999999995</v>
      </c>
      <c r="G26" s="4">
        <v>0.22218000000000016</v>
      </c>
      <c r="H26" s="3">
        <v>20.991824999999999</v>
      </c>
      <c r="I26" s="4">
        <v>50.317008749999999</v>
      </c>
      <c r="J26" s="3">
        <v>15.318449999999999</v>
      </c>
      <c r="K26" s="4">
        <v>21.161227500000006</v>
      </c>
      <c r="L26" s="5">
        <v>137</v>
      </c>
      <c r="N26" s="3">
        <v>1.1285000000000001</v>
      </c>
      <c r="O26" s="3">
        <v>1.1475</v>
      </c>
      <c r="P26" s="3">
        <v>0.51649999999999996</v>
      </c>
      <c r="Q26">
        <v>3</v>
      </c>
      <c r="R26" s="6">
        <f>($Q26*N26)</f>
        <v>3.3855000000000004</v>
      </c>
      <c r="S26" s="6">
        <f t="shared" si="3"/>
        <v>3.4424999999999999</v>
      </c>
      <c r="T26" s="6">
        <f t="shared" si="3"/>
        <v>1.5494999999999999</v>
      </c>
      <c r="U26" s="5">
        <f>SUM(R26:R35)</f>
        <v>483.71749999999997</v>
      </c>
      <c r="V26" s="5">
        <f>SUM(S26:S35)</f>
        <v>637.10474999999997</v>
      </c>
      <c r="W26" s="5">
        <f>SUM(T26:T35)</f>
        <v>74.555750000000003</v>
      </c>
      <c r="X26">
        <v>3</v>
      </c>
      <c r="Y26" s="4">
        <f>($X26*N26)</f>
        <v>3.3855000000000004</v>
      </c>
      <c r="Z26" s="4">
        <f t="shared" ref="Z26:AA32" si="5">($X26*O26)</f>
        <v>3.4424999999999999</v>
      </c>
      <c r="AA26" s="4">
        <f t="shared" si="5"/>
        <v>1.5494999999999999</v>
      </c>
      <c r="AB26" s="5">
        <f>SUM(Y26:Y32)</f>
        <v>204.93</v>
      </c>
      <c r="AC26" s="5">
        <f>SUM(Z26:Z32)</f>
        <v>267.63724999999999</v>
      </c>
      <c r="AD26" s="5">
        <f>SUM(AA26:AA32)</f>
        <v>39.60575</v>
      </c>
    </row>
    <row r="27" spans="1:30" x14ac:dyDescent="0.2">
      <c r="D27" s="2">
        <v>205529</v>
      </c>
      <c r="E27" s="12">
        <v>5</v>
      </c>
      <c r="F27" s="3">
        <v>0.504</v>
      </c>
      <c r="G27" s="4">
        <v>0.20474999999999999</v>
      </c>
      <c r="N27" s="3">
        <v>1.1285000000000001</v>
      </c>
      <c r="O27" s="3">
        <v>1.198</v>
      </c>
      <c r="P27" s="3">
        <v>0.5575</v>
      </c>
      <c r="Q27">
        <v>4.5</v>
      </c>
      <c r="R27" s="6">
        <f t="shared" ref="R27:T42" si="6">($Q27*N27)</f>
        <v>5.0782500000000006</v>
      </c>
      <c r="S27" s="6">
        <f t="shared" si="3"/>
        <v>5.391</v>
      </c>
      <c r="T27" s="6">
        <f t="shared" si="3"/>
        <v>2.50875</v>
      </c>
      <c r="U27" s="5"/>
      <c r="V27" s="5"/>
      <c r="W27" s="5"/>
      <c r="X27">
        <v>4.5</v>
      </c>
      <c r="Y27" s="4">
        <f t="shared" ref="Y27:Y32" si="7">($X27*N27)</f>
        <v>5.0782500000000006</v>
      </c>
      <c r="Z27" s="4">
        <f t="shared" si="5"/>
        <v>5.391</v>
      </c>
      <c r="AA27" s="4">
        <f t="shared" si="5"/>
        <v>2.50875</v>
      </c>
      <c r="AB27" s="5"/>
      <c r="AC27" s="5"/>
      <c r="AD27" s="5"/>
    </row>
    <row r="28" spans="1:30" x14ac:dyDescent="0.2">
      <c r="D28" s="2">
        <v>205528</v>
      </c>
      <c r="E28" s="12">
        <v>10</v>
      </c>
      <c r="F28" s="3">
        <v>0.47249999999999998</v>
      </c>
      <c r="G28" s="4">
        <v>0.18112499999999995</v>
      </c>
      <c r="N28" s="3">
        <v>1.0945</v>
      </c>
      <c r="O28" s="3">
        <v>1.1725000000000001</v>
      </c>
      <c r="P28" s="3">
        <v>0.58799999999999997</v>
      </c>
      <c r="Q28">
        <v>7.5</v>
      </c>
      <c r="R28" s="6">
        <f t="shared" si="6"/>
        <v>8.2087500000000002</v>
      </c>
      <c r="S28" s="6">
        <f t="shared" si="3"/>
        <v>8.7937500000000011</v>
      </c>
      <c r="T28" s="6">
        <f t="shared" si="3"/>
        <v>4.41</v>
      </c>
      <c r="U28" s="5"/>
      <c r="V28" s="5"/>
      <c r="W28" s="5"/>
      <c r="X28">
        <v>7.5</v>
      </c>
      <c r="Y28" s="4">
        <f t="shared" si="7"/>
        <v>8.2087500000000002</v>
      </c>
      <c r="Z28" s="4">
        <f t="shared" si="5"/>
        <v>8.7937500000000011</v>
      </c>
      <c r="AA28" s="4">
        <f t="shared" si="5"/>
        <v>4.41</v>
      </c>
      <c r="AB28" s="5"/>
      <c r="AC28" s="5"/>
      <c r="AD28" s="5"/>
    </row>
    <row r="29" spans="1:30" x14ac:dyDescent="0.2">
      <c r="D29" s="2">
        <v>205527</v>
      </c>
      <c r="E29" s="12">
        <v>20</v>
      </c>
      <c r="F29" s="3">
        <v>0.2898</v>
      </c>
      <c r="G29" s="4">
        <v>0.13545000000000007</v>
      </c>
      <c r="N29" s="3">
        <v>1.002</v>
      </c>
      <c r="O29" s="3">
        <v>1.1305000000000001</v>
      </c>
      <c r="P29" s="3">
        <v>0.58650000000000002</v>
      </c>
      <c r="Q29">
        <v>10</v>
      </c>
      <c r="R29" s="6">
        <f t="shared" si="6"/>
        <v>10.02</v>
      </c>
      <c r="S29" s="6">
        <f t="shared" si="3"/>
        <v>11.305</v>
      </c>
      <c r="T29" s="6">
        <f t="shared" si="3"/>
        <v>5.8650000000000002</v>
      </c>
      <c r="U29" s="5"/>
      <c r="V29" s="5"/>
      <c r="W29" s="5"/>
      <c r="X29">
        <v>10</v>
      </c>
      <c r="Y29" s="4">
        <f t="shared" si="7"/>
        <v>10.02</v>
      </c>
      <c r="Z29" s="4">
        <f t="shared" si="5"/>
        <v>11.305</v>
      </c>
      <c r="AA29" s="4">
        <f t="shared" si="5"/>
        <v>5.8650000000000002</v>
      </c>
      <c r="AB29" s="5"/>
      <c r="AC29" s="5"/>
      <c r="AD29" s="5"/>
    </row>
    <row r="30" spans="1:30" x14ac:dyDescent="0.2">
      <c r="D30" s="2">
        <v>205526</v>
      </c>
      <c r="E30" s="12">
        <v>30</v>
      </c>
      <c r="F30" s="3">
        <v>0.252</v>
      </c>
      <c r="G30" s="4">
        <v>0.77962500000000001</v>
      </c>
      <c r="N30" s="3">
        <v>6.4335000000000004</v>
      </c>
      <c r="O30" s="3">
        <v>9.0829999999999984</v>
      </c>
      <c r="P30" s="3">
        <v>0.98799999999999999</v>
      </c>
      <c r="Q30">
        <v>10</v>
      </c>
      <c r="R30" s="6">
        <f t="shared" si="6"/>
        <v>64.335000000000008</v>
      </c>
      <c r="S30" s="6">
        <f t="shared" si="3"/>
        <v>90.829999999999984</v>
      </c>
      <c r="T30" s="6">
        <f t="shared" si="3"/>
        <v>9.879999999999999</v>
      </c>
      <c r="U30" s="5"/>
      <c r="V30" s="5"/>
      <c r="W30" s="5"/>
      <c r="X30">
        <v>10</v>
      </c>
      <c r="Y30" s="4">
        <f t="shared" si="7"/>
        <v>64.335000000000008</v>
      </c>
      <c r="Z30" s="4">
        <f t="shared" si="5"/>
        <v>90.829999999999984</v>
      </c>
      <c r="AA30" s="4">
        <f t="shared" si="5"/>
        <v>9.879999999999999</v>
      </c>
      <c r="AB30" s="5"/>
      <c r="AC30" s="5"/>
      <c r="AD30" s="5"/>
    </row>
    <row r="31" spans="1:30" x14ac:dyDescent="0.2">
      <c r="D31" s="2">
        <v>205525</v>
      </c>
      <c r="E31" s="12">
        <v>40</v>
      </c>
      <c r="F31" s="3">
        <v>0.13229999999999997</v>
      </c>
      <c r="G31" s="4">
        <v>0.5607000000000002</v>
      </c>
      <c r="N31" s="3">
        <v>7.5274999999999999</v>
      </c>
      <c r="O31" s="3">
        <v>9.9029999999999987</v>
      </c>
      <c r="P31" s="3">
        <v>1.016</v>
      </c>
      <c r="Q31">
        <v>10</v>
      </c>
      <c r="R31" s="6">
        <f t="shared" si="6"/>
        <v>75.275000000000006</v>
      </c>
      <c r="S31" s="6">
        <f t="shared" si="3"/>
        <v>99.029999999999987</v>
      </c>
      <c r="T31" s="6">
        <f t="shared" si="3"/>
        <v>10.16</v>
      </c>
      <c r="U31" s="5"/>
      <c r="V31" s="5"/>
      <c r="W31" s="5"/>
      <c r="X31">
        <v>10</v>
      </c>
      <c r="Y31" s="4">
        <f t="shared" si="7"/>
        <v>75.275000000000006</v>
      </c>
      <c r="Z31" s="4">
        <f t="shared" si="5"/>
        <v>99.029999999999987</v>
      </c>
      <c r="AA31" s="4">
        <f t="shared" si="5"/>
        <v>10.16</v>
      </c>
      <c r="AB31" s="5"/>
      <c r="AC31" s="5"/>
      <c r="AD31" s="5"/>
    </row>
    <row r="32" spans="1:30" x14ac:dyDescent="0.2">
      <c r="D32" s="2">
        <v>205524</v>
      </c>
      <c r="E32" s="12">
        <v>50</v>
      </c>
      <c r="F32" s="3">
        <v>0.18269999999999997</v>
      </c>
      <c r="G32" s="4">
        <v>0.69142500000000007</v>
      </c>
      <c r="N32" s="3">
        <v>7.7255000000000003</v>
      </c>
      <c r="O32" s="3">
        <v>9.7690000000000001</v>
      </c>
      <c r="P32" s="3">
        <v>1.0465</v>
      </c>
      <c r="Q32">
        <v>10</v>
      </c>
      <c r="R32" s="6">
        <f t="shared" si="6"/>
        <v>77.254999999999995</v>
      </c>
      <c r="S32" s="6">
        <f t="shared" si="3"/>
        <v>97.69</v>
      </c>
      <c r="T32" s="6">
        <f t="shared" si="3"/>
        <v>10.465</v>
      </c>
      <c r="U32" s="5"/>
      <c r="V32" s="5"/>
      <c r="W32" s="5"/>
      <c r="X32">
        <v>5</v>
      </c>
      <c r="Y32" s="4">
        <f t="shared" si="7"/>
        <v>38.627499999999998</v>
      </c>
      <c r="Z32" s="4">
        <f t="shared" si="5"/>
        <v>48.844999999999999</v>
      </c>
      <c r="AA32" s="4">
        <f t="shared" si="5"/>
        <v>5.2324999999999999</v>
      </c>
      <c r="AB32" s="5"/>
      <c r="AC32" s="5"/>
      <c r="AD32" s="5"/>
    </row>
    <row r="33" spans="1:30" x14ac:dyDescent="0.2">
      <c r="D33" s="2">
        <v>205523</v>
      </c>
      <c r="E33" s="12">
        <v>60</v>
      </c>
      <c r="F33" s="3">
        <v>0.18270000000000003</v>
      </c>
      <c r="G33" s="4">
        <v>0.9119250000000001</v>
      </c>
      <c r="N33" s="3">
        <v>9.202</v>
      </c>
      <c r="O33" s="3">
        <v>10.481999999999999</v>
      </c>
      <c r="P33" s="3">
        <v>1.1240000000000001</v>
      </c>
      <c r="Q33">
        <v>10</v>
      </c>
      <c r="R33" s="6">
        <f t="shared" si="6"/>
        <v>92.02</v>
      </c>
      <c r="S33" s="6">
        <f t="shared" si="6"/>
        <v>104.82</v>
      </c>
      <c r="T33" s="6">
        <f t="shared" si="6"/>
        <v>11.240000000000002</v>
      </c>
      <c r="U33" s="5"/>
      <c r="V33" s="5"/>
      <c r="W33" s="5"/>
      <c r="X33">
        <v>0</v>
      </c>
      <c r="AB33" s="5"/>
      <c r="AC33" s="5"/>
      <c r="AD33" s="5"/>
    </row>
    <row r="34" spans="1:30" x14ac:dyDescent="0.2">
      <c r="D34" s="2">
        <v>205522</v>
      </c>
      <c r="E34" s="12">
        <v>70</v>
      </c>
      <c r="F34" s="3">
        <v>0.15120000000000006</v>
      </c>
      <c r="G34" s="4">
        <v>0.88829999999999987</v>
      </c>
      <c r="N34" s="3">
        <v>9.3155000000000001</v>
      </c>
      <c r="O34" s="3">
        <v>13.2105</v>
      </c>
      <c r="P34" s="3">
        <v>1.1955</v>
      </c>
      <c r="Q34">
        <v>10</v>
      </c>
      <c r="R34" s="6">
        <f t="shared" si="6"/>
        <v>93.155000000000001</v>
      </c>
      <c r="S34" s="6">
        <f t="shared" si="6"/>
        <v>132.10499999999999</v>
      </c>
      <c r="T34" s="6">
        <f t="shared" si="6"/>
        <v>11.955</v>
      </c>
      <c r="U34" s="5"/>
      <c r="V34" s="5"/>
      <c r="W34" s="5"/>
      <c r="X34">
        <v>0</v>
      </c>
      <c r="AB34" s="5"/>
      <c r="AC34" s="5"/>
      <c r="AD34" s="5"/>
    </row>
    <row r="35" spans="1:30" x14ac:dyDescent="0.2">
      <c r="D35" s="2">
        <v>205521</v>
      </c>
      <c r="E35" s="12">
        <v>80</v>
      </c>
      <c r="F35" s="3">
        <v>0.28417500000000007</v>
      </c>
      <c r="G35" s="4">
        <v>1.5392812499999997</v>
      </c>
      <c r="N35" s="3">
        <v>10.997</v>
      </c>
      <c r="O35" s="3">
        <v>16.7395</v>
      </c>
      <c r="P35" s="3">
        <v>1.3045</v>
      </c>
      <c r="Q35">
        <v>5</v>
      </c>
      <c r="R35" s="6">
        <f t="shared" si="6"/>
        <v>54.984999999999999</v>
      </c>
      <c r="S35" s="6">
        <f t="shared" si="6"/>
        <v>83.697499999999991</v>
      </c>
      <c r="T35" s="6">
        <f t="shared" si="6"/>
        <v>6.5225</v>
      </c>
      <c r="U35" s="5"/>
      <c r="V35" s="5"/>
      <c r="W35" s="5"/>
      <c r="X35">
        <v>0</v>
      </c>
      <c r="AB35" s="5"/>
      <c r="AC35" s="5"/>
      <c r="AD35" s="5"/>
    </row>
    <row r="36" spans="1:30" x14ac:dyDescent="0.2">
      <c r="A36" s="1">
        <v>37041</v>
      </c>
      <c r="B36" s="10">
        <v>0.81874999999999998</v>
      </c>
      <c r="C36" s="11" t="s">
        <v>36</v>
      </c>
      <c r="D36" s="2">
        <v>205540</v>
      </c>
      <c r="E36" s="12">
        <v>1</v>
      </c>
      <c r="F36" s="3">
        <v>0.29609999999999997</v>
      </c>
      <c r="G36" s="4">
        <v>6.7620000000000055E-2</v>
      </c>
      <c r="H36" s="3">
        <v>10.238249999999999</v>
      </c>
      <c r="I36" s="4">
        <v>14.535425</v>
      </c>
      <c r="J36" s="3">
        <v>7.857524999999999</v>
      </c>
      <c r="K36" s="4">
        <v>3.3027425000000012</v>
      </c>
      <c r="L36" s="5">
        <v>150</v>
      </c>
      <c r="M36">
        <v>308.5</v>
      </c>
      <c r="N36" s="3">
        <v>0.1215</v>
      </c>
      <c r="O36" s="3">
        <v>0.27649999999999997</v>
      </c>
      <c r="P36" s="3">
        <v>0.42049999999999998</v>
      </c>
      <c r="Q36">
        <v>3</v>
      </c>
      <c r="R36" s="6">
        <f>($Q36*N36)</f>
        <v>0.36449999999999999</v>
      </c>
      <c r="S36" s="6">
        <f t="shared" si="6"/>
        <v>0.8294999999999999</v>
      </c>
      <c r="T36" s="6">
        <f t="shared" si="6"/>
        <v>1.2614999999999998</v>
      </c>
      <c r="U36" s="5">
        <f>SUM(R36:R45)</f>
        <v>365.10324999999995</v>
      </c>
      <c r="V36" s="5">
        <f>SUM(S36:S45)</f>
        <v>503.77700000000004</v>
      </c>
      <c r="W36" s="5">
        <f>SUM(T36:T45)</f>
        <v>74.455500000000001</v>
      </c>
      <c r="X36">
        <v>3</v>
      </c>
      <c r="Y36" s="4">
        <f>($X36*N36)</f>
        <v>0.36449999999999999</v>
      </c>
      <c r="Z36" s="4">
        <f t="shared" ref="Z36:AA42" si="8">($X36*O36)</f>
        <v>0.8294999999999999</v>
      </c>
      <c r="AA36" s="4">
        <f t="shared" si="8"/>
        <v>1.2614999999999998</v>
      </c>
      <c r="AB36" s="5">
        <f>SUM(Y36:Y42)</f>
        <v>84.638249999999999</v>
      </c>
      <c r="AC36" s="5">
        <f>SUM(Z36:Z42)</f>
        <v>94.00200000000001</v>
      </c>
      <c r="AD36" s="5">
        <f>SUM(AA36:AA42)</f>
        <v>37.387999999999998</v>
      </c>
    </row>
    <row r="37" spans="1:30" x14ac:dyDescent="0.2">
      <c r="B37"/>
      <c r="C37"/>
      <c r="D37" s="2">
        <v>205539</v>
      </c>
      <c r="E37" s="12">
        <v>5</v>
      </c>
      <c r="F37" s="3">
        <v>0.25829999999999997</v>
      </c>
      <c r="G37" s="4">
        <v>4.9909999999999961E-2</v>
      </c>
      <c r="N37" s="3">
        <v>0.1125</v>
      </c>
      <c r="O37" s="3">
        <v>0.25</v>
      </c>
      <c r="P37" s="3">
        <v>0.437</v>
      </c>
      <c r="Q37">
        <v>4.5</v>
      </c>
      <c r="R37" s="6">
        <f t="shared" ref="R37:T52" si="9">($Q37*N37)</f>
        <v>0.50624999999999998</v>
      </c>
      <c r="S37" s="6">
        <f t="shared" si="6"/>
        <v>1.125</v>
      </c>
      <c r="T37" s="6">
        <f t="shared" si="6"/>
        <v>1.9664999999999999</v>
      </c>
      <c r="U37" s="5"/>
      <c r="V37" s="5"/>
      <c r="W37" s="5"/>
      <c r="X37">
        <v>4.5</v>
      </c>
      <c r="Y37" s="4">
        <f t="shared" ref="Y37:Y42" si="10">($X37*N37)</f>
        <v>0.50624999999999998</v>
      </c>
      <c r="Z37" s="4">
        <f t="shared" si="8"/>
        <v>1.125</v>
      </c>
      <c r="AA37" s="4">
        <f t="shared" si="8"/>
        <v>1.9664999999999999</v>
      </c>
      <c r="AB37" s="5"/>
      <c r="AC37" s="5"/>
      <c r="AD37" s="5"/>
    </row>
    <row r="38" spans="1:30" x14ac:dyDescent="0.2">
      <c r="D38" s="2">
        <v>205538</v>
      </c>
      <c r="E38" s="12">
        <v>10</v>
      </c>
      <c r="F38" s="3">
        <v>0.2646</v>
      </c>
      <c r="G38" s="4">
        <v>0.13202000000000005</v>
      </c>
      <c r="N38" s="3">
        <v>0.371</v>
      </c>
      <c r="O38" s="3">
        <v>0.60899999999999999</v>
      </c>
      <c r="P38" s="3">
        <v>0.50900000000000001</v>
      </c>
      <c r="Q38">
        <v>7.5</v>
      </c>
      <c r="R38" s="6">
        <f t="shared" si="9"/>
        <v>2.7824999999999998</v>
      </c>
      <c r="S38" s="6">
        <f t="shared" si="6"/>
        <v>4.5674999999999999</v>
      </c>
      <c r="T38" s="6">
        <f t="shared" si="6"/>
        <v>3.8174999999999999</v>
      </c>
      <c r="U38" s="5"/>
      <c r="V38" s="5"/>
      <c r="W38" s="5"/>
      <c r="X38">
        <v>7.5</v>
      </c>
      <c r="Y38" s="4">
        <f t="shared" si="10"/>
        <v>2.7824999999999998</v>
      </c>
      <c r="Z38" s="4">
        <f t="shared" si="8"/>
        <v>4.5674999999999999</v>
      </c>
      <c r="AA38" s="4">
        <f t="shared" si="8"/>
        <v>3.8174999999999999</v>
      </c>
      <c r="AB38" s="5"/>
      <c r="AC38" s="5"/>
      <c r="AD38" s="5"/>
    </row>
    <row r="39" spans="1:30" x14ac:dyDescent="0.2">
      <c r="D39" s="2">
        <v>205537</v>
      </c>
      <c r="E39" s="12">
        <v>20</v>
      </c>
      <c r="F39" s="3">
        <v>0.26459999999999995</v>
      </c>
      <c r="G39" s="4">
        <v>5.9570000000000005E-2</v>
      </c>
      <c r="N39" s="3">
        <v>0.42049999999999998</v>
      </c>
      <c r="O39" s="3">
        <v>0.50550000000000006</v>
      </c>
      <c r="P39" s="3">
        <v>0.58349999999999991</v>
      </c>
      <c r="Q39">
        <v>10</v>
      </c>
      <c r="R39" s="6">
        <f t="shared" si="9"/>
        <v>4.2050000000000001</v>
      </c>
      <c r="S39" s="6">
        <f t="shared" si="6"/>
        <v>5.0550000000000006</v>
      </c>
      <c r="T39" s="6">
        <f t="shared" si="6"/>
        <v>5.8349999999999991</v>
      </c>
      <c r="U39" s="5"/>
      <c r="V39" s="5"/>
      <c r="W39" s="5"/>
      <c r="X39">
        <v>10</v>
      </c>
      <c r="Y39" s="4">
        <f t="shared" si="10"/>
        <v>4.2050000000000001</v>
      </c>
      <c r="Z39" s="4">
        <f t="shared" si="8"/>
        <v>5.0550000000000006</v>
      </c>
      <c r="AA39" s="4">
        <f t="shared" si="8"/>
        <v>5.8349999999999991</v>
      </c>
      <c r="AB39" s="5"/>
      <c r="AC39" s="5"/>
      <c r="AD39" s="5"/>
    </row>
    <row r="40" spans="1:30" x14ac:dyDescent="0.2">
      <c r="D40" s="2">
        <v>205536</v>
      </c>
      <c r="E40" s="12">
        <v>30</v>
      </c>
      <c r="F40" s="3">
        <v>6.4319999999999988E-2</v>
      </c>
      <c r="G40" s="4">
        <v>4.5877333333333346E-2</v>
      </c>
      <c r="N40" s="3">
        <v>1.6760000000000002</v>
      </c>
      <c r="O40" s="3">
        <v>1.464</v>
      </c>
      <c r="P40" s="3">
        <v>0.79099999999999993</v>
      </c>
      <c r="Q40">
        <v>10</v>
      </c>
      <c r="R40" s="6">
        <f t="shared" si="9"/>
        <v>16.760000000000002</v>
      </c>
      <c r="S40" s="6">
        <f t="shared" si="6"/>
        <v>14.64</v>
      </c>
      <c r="T40" s="6">
        <f t="shared" si="6"/>
        <v>7.9099999999999993</v>
      </c>
      <c r="U40" s="5"/>
      <c r="V40" s="5"/>
      <c r="W40" s="5"/>
      <c r="X40">
        <v>10</v>
      </c>
      <c r="Y40" s="4">
        <f t="shared" si="10"/>
        <v>16.760000000000002</v>
      </c>
      <c r="Z40" s="4">
        <f t="shared" si="8"/>
        <v>14.64</v>
      </c>
      <c r="AA40" s="4">
        <f t="shared" si="8"/>
        <v>7.9099999999999993</v>
      </c>
      <c r="AB40" s="5"/>
      <c r="AC40" s="5"/>
      <c r="AD40" s="5"/>
    </row>
    <row r="41" spans="1:30" x14ac:dyDescent="0.2">
      <c r="D41" s="2">
        <v>205535</v>
      </c>
      <c r="E41" s="12">
        <v>40</v>
      </c>
      <c r="F41" s="3">
        <v>3.8399999999999997E-2</v>
      </c>
      <c r="G41" s="4">
        <v>5.4586666666666672E-2</v>
      </c>
      <c r="N41" s="3">
        <v>2.8609999999999998</v>
      </c>
      <c r="O41" s="3">
        <v>3.0685000000000002</v>
      </c>
      <c r="P41" s="3">
        <v>1.1435</v>
      </c>
      <c r="Q41">
        <v>10</v>
      </c>
      <c r="R41" s="6">
        <f t="shared" si="9"/>
        <v>28.61</v>
      </c>
      <c r="S41" s="6">
        <f t="shared" si="6"/>
        <v>30.685000000000002</v>
      </c>
      <c r="T41" s="6">
        <f t="shared" si="6"/>
        <v>11.434999999999999</v>
      </c>
      <c r="U41" s="5"/>
      <c r="V41" s="5"/>
      <c r="W41" s="5"/>
      <c r="X41">
        <v>10</v>
      </c>
      <c r="Y41" s="4">
        <f t="shared" si="10"/>
        <v>28.61</v>
      </c>
      <c r="Z41" s="4">
        <f t="shared" si="8"/>
        <v>30.685000000000002</v>
      </c>
      <c r="AA41" s="4">
        <f t="shared" si="8"/>
        <v>11.434999999999999</v>
      </c>
      <c r="AB41" s="5"/>
      <c r="AC41" s="5"/>
      <c r="AD41" s="5"/>
    </row>
    <row r="42" spans="1:30" x14ac:dyDescent="0.2">
      <c r="D42" s="2">
        <v>205534</v>
      </c>
      <c r="E42" s="12">
        <v>50</v>
      </c>
      <c r="F42" s="3">
        <v>2.983499999999999E-2</v>
      </c>
      <c r="G42" s="4">
        <v>5.6959500000000024E-2</v>
      </c>
      <c r="M42">
        <v>381</v>
      </c>
      <c r="N42" s="3">
        <v>6.282</v>
      </c>
      <c r="O42" s="3">
        <v>7.42</v>
      </c>
      <c r="P42" s="3">
        <v>1.0325</v>
      </c>
      <c r="Q42">
        <v>10</v>
      </c>
      <c r="R42" s="6">
        <f t="shared" si="9"/>
        <v>62.82</v>
      </c>
      <c r="S42" s="6">
        <f t="shared" si="6"/>
        <v>74.2</v>
      </c>
      <c r="T42" s="6">
        <f t="shared" si="6"/>
        <v>10.324999999999999</v>
      </c>
      <c r="U42" s="5"/>
      <c r="V42" s="5"/>
      <c r="W42" s="5"/>
      <c r="X42">
        <v>5</v>
      </c>
      <c r="Y42" s="4">
        <f t="shared" si="10"/>
        <v>31.41</v>
      </c>
      <c r="Z42" s="4">
        <f t="shared" si="8"/>
        <v>37.1</v>
      </c>
      <c r="AA42" s="4">
        <f t="shared" si="8"/>
        <v>5.1624999999999996</v>
      </c>
      <c r="AB42" s="5"/>
      <c r="AC42" s="5"/>
      <c r="AD42" s="5"/>
    </row>
    <row r="43" spans="1:30" x14ac:dyDescent="0.2">
      <c r="D43" s="2">
        <v>205533</v>
      </c>
      <c r="E43" s="12">
        <v>60</v>
      </c>
      <c r="F43" s="3">
        <v>7.1955000000000005E-2</v>
      </c>
      <c r="G43" s="4">
        <v>0.24712349999999994</v>
      </c>
      <c r="N43" s="3">
        <v>8.9654999999999987</v>
      </c>
      <c r="O43" s="3">
        <v>13.097999999999999</v>
      </c>
      <c r="P43" s="3">
        <v>1.202</v>
      </c>
      <c r="Q43">
        <v>10</v>
      </c>
      <c r="R43" s="6">
        <f t="shared" si="9"/>
        <v>89.654999999999987</v>
      </c>
      <c r="S43" s="6">
        <f t="shared" si="9"/>
        <v>130.97999999999999</v>
      </c>
      <c r="T43" s="6">
        <f t="shared" si="9"/>
        <v>12.02</v>
      </c>
      <c r="U43" s="5"/>
      <c r="V43" s="5"/>
      <c r="W43" s="5"/>
      <c r="X43">
        <v>0</v>
      </c>
      <c r="AB43" s="5"/>
      <c r="AC43" s="5"/>
      <c r="AD43" s="5"/>
    </row>
    <row r="44" spans="1:30" x14ac:dyDescent="0.2">
      <c r="B44"/>
      <c r="C44"/>
      <c r="D44" s="2">
        <v>205532</v>
      </c>
      <c r="E44" s="12">
        <v>70</v>
      </c>
      <c r="F44" s="3">
        <v>8.8199999999999973E-2</v>
      </c>
      <c r="G44" s="4">
        <v>0.45724000000000004</v>
      </c>
      <c r="N44" s="3">
        <v>10.359</v>
      </c>
      <c r="O44" s="3">
        <v>15.271000000000001</v>
      </c>
      <c r="P44" s="3">
        <v>1.2934999999999999</v>
      </c>
      <c r="Q44">
        <v>10</v>
      </c>
      <c r="R44" s="6">
        <f t="shared" si="9"/>
        <v>103.59</v>
      </c>
      <c r="S44" s="6">
        <f t="shared" si="9"/>
        <v>152.71</v>
      </c>
      <c r="T44" s="6">
        <f t="shared" si="9"/>
        <v>12.934999999999999</v>
      </c>
      <c r="U44" s="5"/>
      <c r="V44" s="5"/>
      <c r="W44" s="5"/>
      <c r="X44">
        <v>0</v>
      </c>
      <c r="AB44" s="5"/>
      <c r="AC44" s="5"/>
      <c r="AD44" s="5"/>
    </row>
    <row r="45" spans="1:30" x14ac:dyDescent="0.2">
      <c r="D45" s="2">
        <v>205531</v>
      </c>
      <c r="E45" s="12">
        <v>80</v>
      </c>
      <c r="F45" s="3">
        <v>0.12600000000000006</v>
      </c>
      <c r="G45" s="4">
        <v>0.78084999999999982</v>
      </c>
      <c r="M45">
        <v>307.5</v>
      </c>
      <c r="N45" s="3">
        <v>11.161999999999999</v>
      </c>
      <c r="O45" s="3">
        <v>17.797000000000001</v>
      </c>
      <c r="P45" s="3">
        <v>1.39</v>
      </c>
      <c r="Q45">
        <v>5</v>
      </c>
      <c r="R45" s="6">
        <f t="shared" si="9"/>
        <v>55.809999999999995</v>
      </c>
      <c r="S45" s="6">
        <f t="shared" si="9"/>
        <v>88.984999999999999</v>
      </c>
      <c r="T45" s="6">
        <f t="shared" si="9"/>
        <v>6.9499999999999993</v>
      </c>
      <c r="U45" s="5"/>
      <c r="V45" s="5"/>
      <c r="W45" s="5"/>
      <c r="X45">
        <v>0</v>
      </c>
      <c r="AB45" s="5"/>
      <c r="AC45" s="5"/>
      <c r="AD45" s="5"/>
    </row>
    <row r="46" spans="1:30" x14ac:dyDescent="0.2">
      <c r="A46" s="1">
        <v>37058</v>
      </c>
      <c r="B46" s="10">
        <v>0.81111111111111101</v>
      </c>
      <c r="C46" s="11" t="s">
        <v>36</v>
      </c>
      <c r="D46" s="2">
        <v>205550</v>
      </c>
      <c r="E46" s="12">
        <v>1</v>
      </c>
      <c r="F46" s="3">
        <v>0.43470000000000003</v>
      </c>
      <c r="G46" s="4">
        <v>0.22379000000000002</v>
      </c>
      <c r="H46" s="3">
        <v>42.931912499999996</v>
      </c>
      <c r="I46" s="4">
        <v>35.860507499999997</v>
      </c>
      <c r="J46" s="3">
        <v>40.191412500000006</v>
      </c>
      <c r="K46" s="4">
        <v>23.407157499999997</v>
      </c>
      <c r="L46" s="5">
        <v>167</v>
      </c>
      <c r="M46">
        <v>307</v>
      </c>
      <c r="N46" s="3">
        <v>6.0999999999999999E-2</v>
      </c>
      <c r="O46" s="3">
        <v>0.59</v>
      </c>
      <c r="P46" s="3">
        <v>0.109</v>
      </c>
      <c r="Q46">
        <v>3</v>
      </c>
      <c r="R46" s="6">
        <f>($Q46*N46)</f>
        <v>0.183</v>
      </c>
      <c r="S46" s="6">
        <f t="shared" si="9"/>
        <v>1.77</v>
      </c>
      <c r="T46" s="6">
        <f t="shared" si="9"/>
        <v>0.32700000000000001</v>
      </c>
      <c r="U46" s="5">
        <f>SUM(R46:R55)</f>
        <v>351.50274999999999</v>
      </c>
      <c r="V46" s="5">
        <f>SUM(S46:S55)</f>
        <v>641.75524999999993</v>
      </c>
      <c r="W46" s="5">
        <f>SUM(T46:T55)</f>
        <v>72.011250000000004</v>
      </c>
      <c r="X46">
        <v>3</v>
      </c>
      <c r="Y46" s="4">
        <f>($X46*N46)</f>
        <v>0.183</v>
      </c>
      <c r="Z46" s="4">
        <f t="shared" ref="Z46:AA52" si="11">($X46*O46)</f>
        <v>1.77</v>
      </c>
      <c r="AA46" s="4">
        <f t="shared" si="11"/>
        <v>0.32700000000000001</v>
      </c>
      <c r="AB46" s="5">
        <f>SUM(Y46:Y52)</f>
        <v>69.33775</v>
      </c>
      <c r="AC46" s="5">
        <f>SUM(Z46:Z52)</f>
        <v>173.33274999999998</v>
      </c>
      <c r="AD46" s="5">
        <f>SUM(AA46:AA52)</f>
        <v>31.306249999999999</v>
      </c>
    </row>
    <row r="47" spans="1:30" x14ac:dyDescent="0.2">
      <c r="D47" s="2">
        <v>205549</v>
      </c>
      <c r="E47" s="12">
        <v>5</v>
      </c>
      <c r="F47" s="3">
        <v>0.49770000000000003</v>
      </c>
      <c r="G47" s="4">
        <v>0.27208999999999989</v>
      </c>
      <c r="N47" s="3">
        <v>6.0499999999999998E-2</v>
      </c>
      <c r="O47" s="3">
        <v>0.59450000000000003</v>
      </c>
      <c r="P47" s="3">
        <v>0.13400000000000001</v>
      </c>
      <c r="Q47">
        <v>4.5</v>
      </c>
      <c r="R47" s="6">
        <f t="shared" ref="R47:T62" si="12">($Q47*N47)</f>
        <v>0.27224999999999999</v>
      </c>
      <c r="S47" s="6">
        <f t="shared" si="9"/>
        <v>2.6752500000000001</v>
      </c>
      <c r="T47" s="6">
        <f t="shared" si="9"/>
        <v>0.60299999999999998</v>
      </c>
      <c r="U47" s="5"/>
      <c r="V47" s="5"/>
      <c r="W47" s="5"/>
      <c r="X47">
        <v>4.5</v>
      </c>
      <c r="Y47" s="4">
        <f t="shared" ref="Y47:Y52" si="13">($X47*N47)</f>
        <v>0.27224999999999999</v>
      </c>
      <c r="Z47" s="4">
        <f t="shared" si="11"/>
        <v>2.6752500000000001</v>
      </c>
      <c r="AA47" s="4">
        <f t="shared" si="11"/>
        <v>0.60299999999999998</v>
      </c>
      <c r="AB47" s="5"/>
      <c r="AC47" s="5"/>
      <c r="AD47" s="5"/>
    </row>
    <row r="48" spans="1:30" x14ac:dyDescent="0.2">
      <c r="D48" s="2">
        <v>205548</v>
      </c>
      <c r="E48" s="12">
        <v>10</v>
      </c>
      <c r="F48" s="3">
        <v>0.66307499999999986</v>
      </c>
      <c r="G48" s="4">
        <v>0.43573500000000009</v>
      </c>
      <c r="N48" s="3">
        <v>7.6999999999999999E-2</v>
      </c>
      <c r="O48" s="3">
        <v>0.32200000000000001</v>
      </c>
      <c r="P48" s="3">
        <v>0.1855</v>
      </c>
      <c r="Q48">
        <v>7.5</v>
      </c>
      <c r="R48" s="6">
        <f t="shared" si="12"/>
        <v>0.57750000000000001</v>
      </c>
      <c r="S48" s="6">
        <f t="shared" si="9"/>
        <v>2.415</v>
      </c>
      <c r="T48" s="6">
        <f t="shared" si="9"/>
        <v>1.3912499999999999</v>
      </c>
      <c r="U48" s="5"/>
      <c r="V48" s="5"/>
      <c r="W48" s="5"/>
      <c r="X48">
        <v>7.5</v>
      </c>
      <c r="Y48" s="4">
        <f t="shared" si="13"/>
        <v>0.57750000000000001</v>
      </c>
      <c r="Z48" s="4">
        <f t="shared" si="11"/>
        <v>2.415</v>
      </c>
      <c r="AA48" s="4">
        <f t="shared" si="11"/>
        <v>1.3912499999999999</v>
      </c>
      <c r="AB48" s="5"/>
      <c r="AC48" s="5"/>
      <c r="AD48" s="5"/>
    </row>
    <row r="49" spans="1:30" x14ac:dyDescent="0.2">
      <c r="D49" s="2">
        <v>205547</v>
      </c>
      <c r="E49" s="12">
        <v>20</v>
      </c>
      <c r="F49" s="3">
        <v>2.0460600000000002</v>
      </c>
      <c r="G49" s="4">
        <v>0.76495699999999944</v>
      </c>
      <c r="M49">
        <v>329</v>
      </c>
      <c r="N49" s="3">
        <v>0.1095</v>
      </c>
      <c r="O49" s="3">
        <v>0.72649999999999992</v>
      </c>
      <c r="P49" s="3">
        <v>0.46250000000000002</v>
      </c>
      <c r="Q49">
        <v>10</v>
      </c>
      <c r="R49" s="6">
        <f t="shared" si="12"/>
        <v>1.095</v>
      </c>
      <c r="S49" s="6">
        <f t="shared" si="9"/>
        <v>7.2649999999999988</v>
      </c>
      <c r="T49" s="6">
        <f t="shared" si="9"/>
        <v>4.625</v>
      </c>
      <c r="U49" s="5"/>
      <c r="V49" s="5"/>
      <c r="W49" s="5"/>
      <c r="X49">
        <v>10</v>
      </c>
      <c r="Y49" s="4">
        <f t="shared" si="13"/>
        <v>1.095</v>
      </c>
      <c r="Z49" s="4">
        <f t="shared" si="11"/>
        <v>7.2649999999999988</v>
      </c>
      <c r="AA49" s="4">
        <f t="shared" si="11"/>
        <v>4.625</v>
      </c>
      <c r="AB49" s="5"/>
      <c r="AC49" s="5"/>
      <c r="AD49" s="5"/>
    </row>
    <row r="50" spans="1:30" x14ac:dyDescent="0.2">
      <c r="D50" s="2">
        <v>205546</v>
      </c>
      <c r="E50" s="12">
        <v>30</v>
      </c>
      <c r="F50" s="3">
        <v>0.74969999999999992</v>
      </c>
      <c r="G50" s="4">
        <v>0.48943999999999999</v>
      </c>
      <c r="N50" s="3">
        <v>2.4234999999999998</v>
      </c>
      <c r="O50" s="3">
        <v>9.3074999999999992</v>
      </c>
      <c r="P50" s="3">
        <v>0.81850000000000001</v>
      </c>
      <c r="Q50">
        <v>10</v>
      </c>
      <c r="R50" s="6">
        <f t="shared" si="12"/>
        <v>24.234999999999999</v>
      </c>
      <c r="S50" s="6">
        <f t="shared" si="9"/>
        <v>93.074999999999989</v>
      </c>
      <c r="T50" s="6">
        <f t="shared" si="9"/>
        <v>8.1850000000000005</v>
      </c>
      <c r="U50" s="5"/>
      <c r="V50" s="5"/>
      <c r="W50" s="5"/>
      <c r="X50">
        <v>10</v>
      </c>
      <c r="Y50" s="4">
        <f t="shared" si="13"/>
        <v>24.234999999999999</v>
      </c>
      <c r="Z50" s="4">
        <f t="shared" si="11"/>
        <v>93.074999999999989</v>
      </c>
      <c r="AA50" s="4">
        <f t="shared" si="11"/>
        <v>8.1850000000000005</v>
      </c>
      <c r="AB50" s="5"/>
      <c r="AC50" s="5"/>
      <c r="AD50" s="5"/>
    </row>
    <row r="51" spans="1:30" x14ac:dyDescent="0.2">
      <c r="D51" s="2">
        <v>205545</v>
      </c>
      <c r="E51" s="12">
        <v>40</v>
      </c>
      <c r="F51" s="3">
        <v>0.30869999999999997</v>
      </c>
      <c r="G51" s="4">
        <v>0.42504000000000003</v>
      </c>
      <c r="N51" s="3">
        <v>2.0714999999999999</v>
      </c>
      <c r="O51" s="3">
        <v>3.2439999999999998</v>
      </c>
      <c r="P51" s="3">
        <v>1.036</v>
      </c>
      <c r="Q51">
        <v>10</v>
      </c>
      <c r="R51" s="6">
        <f t="shared" si="12"/>
        <v>20.715</v>
      </c>
      <c r="S51" s="6">
        <f t="shared" si="9"/>
        <v>32.44</v>
      </c>
      <c r="T51" s="6">
        <f t="shared" si="9"/>
        <v>10.36</v>
      </c>
      <c r="U51" s="5"/>
      <c r="V51" s="5"/>
      <c r="W51" s="5"/>
      <c r="X51">
        <v>10</v>
      </c>
      <c r="Y51" s="4">
        <f t="shared" si="13"/>
        <v>20.715</v>
      </c>
      <c r="Z51" s="4">
        <f t="shared" si="11"/>
        <v>32.44</v>
      </c>
      <c r="AA51" s="4">
        <f t="shared" si="11"/>
        <v>10.36</v>
      </c>
      <c r="AB51" s="5"/>
      <c r="AC51" s="5"/>
      <c r="AD51" s="5"/>
    </row>
    <row r="52" spans="1:30" x14ac:dyDescent="0.2">
      <c r="B52"/>
      <c r="C52"/>
      <c r="D52" s="2">
        <v>205544</v>
      </c>
      <c r="E52" s="12">
        <v>50</v>
      </c>
      <c r="F52" s="3">
        <v>0.126</v>
      </c>
      <c r="G52" s="4">
        <v>0.2898</v>
      </c>
      <c r="M52">
        <v>304</v>
      </c>
      <c r="N52" s="3">
        <v>4.452</v>
      </c>
      <c r="O52" s="3">
        <v>6.7385000000000002</v>
      </c>
      <c r="P52" s="3">
        <v>1.1629999999999998</v>
      </c>
      <c r="Q52">
        <v>10</v>
      </c>
      <c r="R52" s="6">
        <f t="shared" si="12"/>
        <v>44.519999999999996</v>
      </c>
      <c r="S52" s="6">
        <f t="shared" si="9"/>
        <v>67.385000000000005</v>
      </c>
      <c r="T52" s="6">
        <f t="shared" si="9"/>
        <v>11.629999999999999</v>
      </c>
      <c r="U52" s="5"/>
      <c r="V52" s="5"/>
      <c r="W52" s="5"/>
      <c r="X52">
        <v>5</v>
      </c>
      <c r="Y52" s="4">
        <f t="shared" si="13"/>
        <v>22.259999999999998</v>
      </c>
      <c r="Z52" s="4">
        <f t="shared" si="11"/>
        <v>33.692500000000003</v>
      </c>
      <c r="AA52" s="4">
        <f t="shared" si="11"/>
        <v>5.8149999999999995</v>
      </c>
      <c r="AB52" s="5"/>
      <c r="AC52" s="5"/>
      <c r="AD52" s="5"/>
    </row>
    <row r="53" spans="1:30" x14ac:dyDescent="0.2">
      <c r="B53"/>
      <c r="C53"/>
      <c r="D53" s="2">
        <v>205543</v>
      </c>
      <c r="E53" s="12">
        <v>60</v>
      </c>
      <c r="F53" s="3">
        <v>8.8200000000000001E-2</v>
      </c>
      <c r="G53" s="4">
        <v>0.40088999999999997</v>
      </c>
      <c r="N53" s="3">
        <v>9.07</v>
      </c>
      <c r="O53" s="3">
        <v>14.21</v>
      </c>
      <c r="P53" s="3">
        <v>1.375</v>
      </c>
      <c r="Q53">
        <v>10</v>
      </c>
      <c r="R53" s="6">
        <f t="shared" si="12"/>
        <v>90.7</v>
      </c>
      <c r="S53" s="6">
        <f t="shared" si="12"/>
        <v>142.10000000000002</v>
      </c>
      <c r="T53" s="6">
        <f t="shared" si="12"/>
        <v>13.75</v>
      </c>
      <c r="U53" s="5"/>
      <c r="V53" s="5"/>
      <c r="W53" s="5"/>
      <c r="X53">
        <v>0</v>
      </c>
      <c r="AB53" s="5"/>
      <c r="AC53" s="5"/>
      <c r="AD53" s="5"/>
    </row>
    <row r="54" spans="1:30" x14ac:dyDescent="0.2">
      <c r="D54" s="2">
        <v>205542</v>
      </c>
      <c r="E54" s="12">
        <v>70</v>
      </c>
      <c r="F54" s="3">
        <v>6.93E-2</v>
      </c>
      <c r="G54" s="4">
        <v>0.38800999999999991</v>
      </c>
      <c r="N54" s="3">
        <v>11.1965</v>
      </c>
      <c r="O54" s="3">
        <v>19.1845</v>
      </c>
      <c r="P54" s="3">
        <v>1.4075</v>
      </c>
      <c r="Q54">
        <v>10</v>
      </c>
      <c r="R54" s="6">
        <f t="shared" si="12"/>
        <v>111.965</v>
      </c>
      <c r="S54" s="6">
        <f t="shared" si="12"/>
        <v>191.845</v>
      </c>
      <c r="T54" s="6">
        <f t="shared" si="12"/>
        <v>14.074999999999999</v>
      </c>
      <c r="U54" s="5"/>
      <c r="V54" s="5"/>
      <c r="W54" s="5"/>
      <c r="X54">
        <v>0</v>
      </c>
      <c r="AB54" s="5"/>
      <c r="AC54" s="5"/>
      <c r="AD54" s="5"/>
    </row>
    <row r="55" spans="1:30" x14ac:dyDescent="0.2">
      <c r="D55" s="2">
        <v>205541</v>
      </c>
      <c r="E55" s="12">
        <v>80</v>
      </c>
      <c r="F55" s="3">
        <v>0.10709999999999997</v>
      </c>
      <c r="G55" s="4">
        <v>0.62307000000000001</v>
      </c>
      <c r="M55">
        <v>288</v>
      </c>
      <c r="N55" s="3">
        <v>11.448</v>
      </c>
      <c r="O55" s="3">
        <v>20.157</v>
      </c>
      <c r="P55" s="3">
        <v>1.4129999999999998</v>
      </c>
      <c r="Q55">
        <v>5</v>
      </c>
      <c r="R55" s="6">
        <f t="shared" si="12"/>
        <v>57.24</v>
      </c>
      <c r="S55" s="6">
        <f t="shared" si="12"/>
        <v>100.785</v>
      </c>
      <c r="T55" s="6">
        <f t="shared" si="12"/>
        <v>7.0649999999999995</v>
      </c>
      <c r="U55" s="5"/>
      <c r="V55" s="5"/>
      <c r="W55" s="5"/>
      <c r="X55">
        <v>0</v>
      </c>
      <c r="AB55" s="5"/>
      <c r="AC55" s="5"/>
      <c r="AD55" s="5"/>
    </row>
    <row r="56" spans="1:30" x14ac:dyDescent="0.2">
      <c r="A56" s="1">
        <v>37073</v>
      </c>
      <c r="B56" s="10">
        <v>0.80486111111111114</v>
      </c>
      <c r="C56" s="11" t="s">
        <v>36</v>
      </c>
      <c r="D56" s="2">
        <v>205560</v>
      </c>
      <c r="E56" s="12">
        <v>1</v>
      </c>
      <c r="F56" s="3">
        <v>1.534545</v>
      </c>
      <c r="G56" s="4">
        <v>0.6100289999999996</v>
      </c>
      <c r="H56" s="3">
        <v>81.364319999999978</v>
      </c>
      <c r="I56" s="4">
        <v>38.403341499999989</v>
      </c>
      <c r="J56" s="3">
        <v>70.118819999999999</v>
      </c>
      <c r="K56" s="4">
        <v>23.293491499999995</v>
      </c>
      <c r="L56" s="5">
        <v>182</v>
      </c>
      <c r="M56">
        <v>278.5</v>
      </c>
      <c r="N56" s="3">
        <v>6.0499999999999998E-2</v>
      </c>
      <c r="O56" s="3">
        <v>0.32450000000000001</v>
      </c>
      <c r="P56" s="3">
        <v>0.16149999999999998</v>
      </c>
      <c r="Q56">
        <v>3</v>
      </c>
      <c r="R56" s="6">
        <f>($Q56*N56)</f>
        <v>0.18149999999999999</v>
      </c>
      <c r="S56" s="6">
        <f t="shared" si="12"/>
        <v>0.97350000000000003</v>
      </c>
      <c r="T56" s="6">
        <f t="shared" si="12"/>
        <v>0.48449999999999993</v>
      </c>
      <c r="U56" s="5">
        <f>SUM(R56:R65)</f>
        <v>411.89875000000001</v>
      </c>
      <c r="V56" s="5">
        <f>SUM(S56:S65)</f>
        <v>731.09449999999993</v>
      </c>
      <c r="W56" s="5">
        <f>SUM(T56:T65)</f>
        <v>75.661500000000004</v>
      </c>
      <c r="X56">
        <v>3</v>
      </c>
      <c r="Y56" s="4">
        <f>($X56*N56)</f>
        <v>0.18149999999999999</v>
      </c>
      <c r="Z56" s="4">
        <f t="shared" ref="Z56:AA62" si="14">($X56*O56)</f>
        <v>0.97350000000000003</v>
      </c>
      <c r="AA56" s="4">
        <f t="shared" si="14"/>
        <v>0.48449999999999993</v>
      </c>
      <c r="AB56" s="5">
        <f>SUM(Y56:Y62)</f>
        <v>104.62625</v>
      </c>
      <c r="AC56" s="5">
        <f>SUM(Z56:Z62)</f>
        <v>186.67449999999999</v>
      </c>
      <c r="AD56" s="5">
        <f>SUM(AA56:AA62)</f>
        <v>31.586500000000004</v>
      </c>
    </row>
    <row r="57" spans="1:30" x14ac:dyDescent="0.2">
      <c r="D57" s="2">
        <v>205559</v>
      </c>
      <c r="E57" s="12">
        <v>5</v>
      </c>
      <c r="F57" s="3">
        <v>3.7162800000000002</v>
      </c>
      <c r="G57" s="4">
        <v>0.71994599999999964</v>
      </c>
      <c r="N57" s="3">
        <v>6.8000000000000005E-2</v>
      </c>
      <c r="O57" s="3">
        <v>0.3755</v>
      </c>
      <c r="P57" s="3">
        <v>0.22599999999999998</v>
      </c>
      <c r="Q57">
        <v>4.5</v>
      </c>
      <c r="R57" s="6">
        <f t="shared" ref="R57:T72" si="15">($Q57*N57)</f>
        <v>0.30600000000000005</v>
      </c>
      <c r="S57" s="6">
        <f t="shared" si="12"/>
        <v>1.6897500000000001</v>
      </c>
      <c r="T57" s="6">
        <f t="shared" si="12"/>
        <v>1.0169999999999999</v>
      </c>
      <c r="U57" s="5"/>
      <c r="V57" s="5"/>
      <c r="W57" s="5"/>
      <c r="X57">
        <v>4.5</v>
      </c>
      <c r="Y57" s="4">
        <f t="shared" ref="Y57:Y62" si="16">($X57*N57)</f>
        <v>0.30600000000000005</v>
      </c>
      <c r="Z57" s="4">
        <f t="shared" si="14"/>
        <v>1.6897500000000001</v>
      </c>
      <c r="AA57" s="4">
        <f t="shared" si="14"/>
        <v>1.0169999999999999</v>
      </c>
      <c r="AB57" s="5"/>
      <c r="AC57" s="5"/>
      <c r="AD57" s="5"/>
    </row>
    <row r="58" spans="1:30" x14ac:dyDescent="0.2">
      <c r="B58"/>
      <c r="C58"/>
      <c r="D58" s="2">
        <v>205558</v>
      </c>
      <c r="E58" s="12">
        <v>10</v>
      </c>
      <c r="F58" s="3">
        <v>1.55349</v>
      </c>
      <c r="G58" s="4">
        <v>0.59066300000000005</v>
      </c>
      <c r="N58" s="3">
        <v>6.6500000000000004E-2</v>
      </c>
      <c r="O58" s="3">
        <v>0.71250000000000002</v>
      </c>
      <c r="P58" s="3">
        <v>0.25700000000000001</v>
      </c>
      <c r="Q58">
        <v>7.5</v>
      </c>
      <c r="R58" s="6">
        <f t="shared" si="15"/>
        <v>0.49875000000000003</v>
      </c>
      <c r="S58" s="6">
        <f t="shared" si="12"/>
        <v>5.34375</v>
      </c>
      <c r="T58" s="6">
        <f t="shared" si="12"/>
        <v>1.9275</v>
      </c>
      <c r="U58" s="5"/>
      <c r="V58" s="5"/>
      <c r="W58" s="5"/>
      <c r="X58">
        <v>7.5</v>
      </c>
      <c r="Y58" s="4">
        <f t="shared" si="16"/>
        <v>0.49875000000000003</v>
      </c>
      <c r="Z58" s="4">
        <f t="shared" si="14"/>
        <v>5.34375</v>
      </c>
      <c r="AA58" s="4">
        <f t="shared" si="14"/>
        <v>1.9275</v>
      </c>
      <c r="AB58" s="5"/>
      <c r="AC58" s="5"/>
      <c r="AD58" s="5"/>
    </row>
    <row r="59" spans="1:30" x14ac:dyDescent="0.2">
      <c r="B59"/>
      <c r="C59"/>
      <c r="D59" s="2">
        <v>205557</v>
      </c>
      <c r="E59" s="12">
        <v>20</v>
      </c>
      <c r="F59" s="3">
        <v>2.7470249999999998</v>
      </c>
      <c r="G59" s="4">
        <v>0.5083574999999998</v>
      </c>
      <c r="M59">
        <v>283</v>
      </c>
      <c r="N59" s="3">
        <v>0.39</v>
      </c>
      <c r="O59" s="3">
        <v>1.179</v>
      </c>
      <c r="P59" s="3">
        <v>0.441</v>
      </c>
      <c r="Q59">
        <v>10</v>
      </c>
      <c r="R59" s="6">
        <f t="shared" si="15"/>
        <v>3.9000000000000004</v>
      </c>
      <c r="S59" s="6">
        <f t="shared" si="12"/>
        <v>11.790000000000001</v>
      </c>
      <c r="T59" s="6">
        <f t="shared" si="12"/>
        <v>4.41</v>
      </c>
      <c r="U59" s="5"/>
      <c r="V59" s="5"/>
      <c r="W59" s="5"/>
      <c r="X59">
        <v>10</v>
      </c>
      <c r="Y59" s="4">
        <f t="shared" si="16"/>
        <v>3.9000000000000004</v>
      </c>
      <c r="Z59" s="4">
        <f t="shared" si="14"/>
        <v>11.790000000000001</v>
      </c>
      <c r="AA59" s="4">
        <f t="shared" si="14"/>
        <v>4.41</v>
      </c>
      <c r="AB59" s="5"/>
      <c r="AC59" s="5"/>
      <c r="AD59" s="5"/>
    </row>
    <row r="60" spans="1:30" x14ac:dyDescent="0.2">
      <c r="B60"/>
      <c r="C60"/>
      <c r="D60" s="2">
        <v>205556</v>
      </c>
      <c r="E60" s="12">
        <v>30</v>
      </c>
      <c r="F60" s="3">
        <v>0.49140000000000006</v>
      </c>
      <c r="G60" s="4">
        <v>0.26242999999999994</v>
      </c>
      <c r="N60" s="3">
        <v>1.5549999999999999</v>
      </c>
      <c r="O60" s="3">
        <v>2.4139999999999997</v>
      </c>
      <c r="P60" s="3">
        <v>0.629</v>
      </c>
      <c r="Q60">
        <v>10</v>
      </c>
      <c r="R60" s="6">
        <f t="shared" si="15"/>
        <v>15.549999999999999</v>
      </c>
      <c r="S60" s="6">
        <f t="shared" si="12"/>
        <v>24.139999999999997</v>
      </c>
      <c r="T60" s="6">
        <f t="shared" si="12"/>
        <v>6.29</v>
      </c>
      <c r="U60" s="5"/>
      <c r="V60" s="5"/>
      <c r="W60" s="5"/>
      <c r="X60">
        <v>10</v>
      </c>
      <c r="Y60" s="4">
        <f t="shared" si="16"/>
        <v>15.549999999999999</v>
      </c>
      <c r="Z60" s="4">
        <f t="shared" si="14"/>
        <v>24.139999999999997</v>
      </c>
      <c r="AA60" s="4">
        <f t="shared" si="14"/>
        <v>6.29</v>
      </c>
      <c r="AB60" s="5"/>
      <c r="AC60" s="5"/>
      <c r="AD60" s="5"/>
    </row>
    <row r="61" spans="1:30" x14ac:dyDescent="0.2">
      <c r="B61"/>
      <c r="C61"/>
      <c r="D61" s="2">
        <v>205555</v>
      </c>
      <c r="E61" s="12">
        <v>40</v>
      </c>
      <c r="F61" s="3">
        <v>0.22050000000000003</v>
      </c>
      <c r="G61" s="4">
        <v>0.31394999999999995</v>
      </c>
      <c r="N61" s="3">
        <v>3.9335</v>
      </c>
      <c r="O61" s="3">
        <v>4.9260000000000002</v>
      </c>
      <c r="P61" s="3">
        <v>0.99</v>
      </c>
      <c r="Q61">
        <v>10</v>
      </c>
      <c r="R61" s="6">
        <f t="shared" si="15"/>
        <v>39.335000000000001</v>
      </c>
      <c r="S61" s="6">
        <f t="shared" si="12"/>
        <v>49.260000000000005</v>
      </c>
      <c r="T61" s="6">
        <f t="shared" si="12"/>
        <v>9.9</v>
      </c>
      <c r="U61" s="5"/>
      <c r="V61" s="5"/>
      <c r="W61" s="5"/>
      <c r="X61">
        <v>10</v>
      </c>
      <c r="Y61" s="4">
        <f t="shared" si="16"/>
        <v>39.335000000000001</v>
      </c>
      <c r="Z61" s="4">
        <f t="shared" si="14"/>
        <v>49.260000000000005</v>
      </c>
      <c r="AA61" s="4">
        <f t="shared" si="14"/>
        <v>9.9</v>
      </c>
      <c r="AB61" s="5"/>
      <c r="AC61" s="5"/>
      <c r="AD61" s="5"/>
    </row>
    <row r="62" spans="1:30" x14ac:dyDescent="0.2">
      <c r="D62" s="2">
        <v>205554</v>
      </c>
      <c r="E62" s="12">
        <v>50</v>
      </c>
      <c r="F62" s="3">
        <v>0.51029999999999998</v>
      </c>
      <c r="G62" s="4">
        <v>0.58925999999999978</v>
      </c>
      <c r="M62">
        <v>281</v>
      </c>
      <c r="N62" s="3">
        <v>8.9710000000000001</v>
      </c>
      <c r="O62" s="3">
        <v>18.695499999999999</v>
      </c>
      <c r="P62" s="3">
        <v>1.5115000000000001</v>
      </c>
      <c r="Q62">
        <v>10</v>
      </c>
      <c r="R62" s="6">
        <f t="shared" si="15"/>
        <v>89.710000000000008</v>
      </c>
      <c r="S62" s="6">
        <f t="shared" si="12"/>
        <v>186.95499999999998</v>
      </c>
      <c r="T62" s="6">
        <f t="shared" si="12"/>
        <v>15.115</v>
      </c>
      <c r="U62" s="5"/>
      <c r="V62" s="5"/>
      <c r="W62" s="5"/>
      <c r="X62">
        <v>5</v>
      </c>
      <c r="Y62" s="4">
        <f t="shared" si="16"/>
        <v>44.855000000000004</v>
      </c>
      <c r="Z62" s="4">
        <f t="shared" si="14"/>
        <v>93.477499999999992</v>
      </c>
      <c r="AA62" s="4">
        <f t="shared" si="14"/>
        <v>7.5575000000000001</v>
      </c>
      <c r="AB62" s="5"/>
      <c r="AC62" s="5"/>
      <c r="AD62" s="5"/>
    </row>
    <row r="63" spans="1:30" x14ac:dyDescent="0.2">
      <c r="D63" s="2">
        <v>205553</v>
      </c>
      <c r="E63" s="12">
        <v>60</v>
      </c>
      <c r="F63" s="3">
        <v>0.22680000000000003</v>
      </c>
      <c r="G63" s="4">
        <v>0.3960599999999998</v>
      </c>
      <c r="N63" s="3">
        <v>10.265000000000001</v>
      </c>
      <c r="O63" s="3">
        <v>17.061999999999998</v>
      </c>
      <c r="P63" s="3">
        <v>1.4435</v>
      </c>
      <c r="Q63">
        <v>10</v>
      </c>
      <c r="R63" s="6">
        <f t="shared" si="15"/>
        <v>102.65</v>
      </c>
      <c r="S63" s="6">
        <f t="shared" si="15"/>
        <v>170.61999999999998</v>
      </c>
      <c r="T63" s="6">
        <f t="shared" si="15"/>
        <v>14.435</v>
      </c>
      <c r="U63" s="5"/>
      <c r="V63" s="5"/>
      <c r="W63" s="5"/>
      <c r="X63">
        <v>0</v>
      </c>
      <c r="AB63" s="5"/>
      <c r="AC63" s="5"/>
      <c r="AD63" s="5"/>
    </row>
    <row r="64" spans="1:30" x14ac:dyDescent="0.2">
      <c r="D64" s="2">
        <v>205552</v>
      </c>
      <c r="E64" s="12">
        <v>70</v>
      </c>
      <c r="F64" s="3">
        <v>0.58589999999999998</v>
      </c>
      <c r="G64" s="4">
        <v>0.58442999999999978</v>
      </c>
      <c r="N64" s="3">
        <v>11.126000000000001</v>
      </c>
      <c r="O64" s="3">
        <v>19.825499999999998</v>
      </c>
      <c r="P64" s="3">
        <v>1.53</v>
      </c>
      <c r="Q64">
        <v>10</v>
      </c>
      <c r="R64" s="6">
        <f t="shared" si="15"/>
        <v>111.26000000000002</v>
      </c>
      <c r="S64" s="6">
        <f t="shared" si="15"/>
        <v>198.255</v>
      </c>
      <c r="T64" s="6">
        <f t="shared" si="15"/>
        <v>15.3</v>
      </c>
      <c r="U64" s="5"/>
      <c r="V64" s="5"/>
      <c r="W64" s="5"/>
      <c r="X64">
        <v>0</v>
      </c>
      <c r="AB64" s="5"/>
      <c r="AC64" s="5"/>
      <c r="AD64" s="5"/>
    </row>
    <row r="65" spans="1:30" x14ac:dyDescent="0.2">
      <c r="B65"/>
      <c r="C65"/>
      <c r="D65" s="2">
        <v>205551</v>
      </c>
      <c r="E65" s="12">
        <v>80</v>
      </c>
      <c r="F65" s="3">
        <v>0.11339999999999997</v>
      </c>
      <c r="G65" s="4">
        <v>0.47173000000000009</v>
      </c>
      <c r="M65">
        <v>276</v>
      </c>
      <c r="N65" s="3">
        <v>9.7014999999999993</v>
      </c>
      <c r="O65" s="3">
        <v>16.413499999999999</v>
      </c>
      <c r="P65" s="3">
        <v>1.3565</v>
      </c>
      <c r="Q65">
        <v>5</v>
      </c>
      <c r="R65" s="6">
        <f t="shared" si="15"/>
        <v>48.507499999999993</v>
      </c>
      <c r="S65" s="6">
        <f t="shared" si="15"/>
        <v>82.067499999999995</v>
      </c>
      <c r="T65" s="6">
        <f t="shared" si="15"/>
        <v>6.7825000000000006</v>
      </c>
      <c r="U65" s="5"/>
      <c r="V65" s="5"/>
      <c r="W65" s="5"/>
      <c r="X65">
        <v>0</v>
      </c>
      <c r="AB65" s="5"/>
      <c r="AC65" s="5"/>
      <c r="AD65" s="5"/>
    </row>
    <row r="66" spans="1:30" x14ac:dyDescent="0.2">
      <c r="A66" s="1">
        <v>37082</v>
      </c>
      <c r="B66" s="10">
        <v>0.65833333333333333</v>
      </c>
      <c r="C66" s="11" t="s">
        <v>36</v>
      </c>
      <c r="D66" s="2">
        <v>205570</v>
      </c>
      <c r="E66" s="12">
        <v>1</v>
      </c>
      <c r="F66" s="3">
        <v>3.22065</v>
      </c>
      <c r="G66" s="4">
        <v>0.72622500000000034</v>
      </c>
      <c r="H66" s="3">
        <v>95.425650000000005</v>
      </c>
      <c r="I66" s="4">
        <v>53.52878166666666</v>
      </c>
      <c r="J66" s="3">
        <v>88.558649999999986</v>
      </c>
      <c r="K66" s="4">
        <v>41.67113166666666</v>
      </c>
      <c r="L66" s="5">
        <v>191</v>
      </c>
      <c r="M66">
        <v>295</v>
      </c>
      <c r="N66" s="3">
        <v>0.14650000000000002</v>
      </c>
      <c r="O66" s="3">
        <v>0</v>
      </c>
      <c r="P66" s="3">
        <v>0.11399999999999999</v>
      </c>
      <c r="Q66">
        <v>3</v>
      </c>
      <c r="R66" s="6">
        <f>($Q66*N66)</f>
        <v>0.43950000000000006</v>
      </c>
      <c r="S66" s="6">
        <f t="shared" si="15"/>
        <v>0</v>
      </c>
      <c r="T66" s="6">
        <f t="shared" si="15"/>
        <v>0.34199999999999997</v>
      </c>
      <c r="U66" s="5">
        <f>SUM(R66:R75)</f>
        <v>367.74275</v>
      </c>
      <c r="V66" s="5">
        <f>SUM(S66:S75)</f>
        <v>569.38125000000002</v>
      </c>
      <c r="W66" s="5">
        <f>SUM(T66:T75)</f>
        <v>66.938499999999991</v>
      </c>
      <c r="X66">
        <v>3</v>
      </c>
      <c r="Y66" s="4">
        <f>($X66*N66)</f>
        <v>0.43950000000000006</v>
      </c>
      <c r="Z66" s="4">
        <f t="shared" ref="Z66:AA72" si="17">($X66*O66)</f>
        <v>0</v>
      </c>
      <c r="AA66" s="4">
        <f t="shared" si="17"/>
        <v>0.34199999999999997</v>
      </c>
      <c r="AB66" s="5">
        <f>SUM(Y66:Y72)</f>
        <v>102.09524999999999</v>
      </c>
      <c r="AC66" s="5">
        <f>SUM(Z66:Z72)</f>
        <v>141.51625000000001</v>
      </c>
      <c r="AD66" s="5">
        <f>SUM(AA66:AA72)</f>
        <v>27.613499999999998</v>
      </c>
    </row>
    <row r="67" spans="1:30" x14ac:dyDescent="0.2">
      <c r="B67"/>
      <c r="C67"/>
      <c r="D67" s="2">
        <v>205569</v>
      </c>
      <c r="E67" s="12">
        <v>5</v>
      </c>
      <c r="F67" s="3">
        <v>3.3153749999999995</v>
      </c>
      <c r="G67" s="4">
        <v>0.84726249999999947</v>
      </c>
      <c r="N67" s="3">
        <v>0.14600000000000002</v>
      </c>
      <c r="O67" s="3">
        <v>4.4999999999999998E-2</v>
      </c>
      <c r="P67" s="3">
        <v>0.14200000000000002</v>
      </c>
      <c r="Q67">
        <v>4.5</v>
      </c>
      <c r="R67" s="6">
        <f t="shared" ref="R67:T82" si="18">($Q67*N67)</f>
        <v>0.65700000000000003</v>
      </c>
      <c r="S67" s="6">
        <f t="shared" si="15"/>
        <v>0.20249999999999999</v>
      </c>
      <c r="T67" s="6">
        <f t="shared" si="15"/>
        <v>0.63900000000000001</v>
      </c>
      <c r="U67" s="5"/>
      <c r="V67" s="5"/>
      <c r="W67" s="5"/>
      <c r="X67">
        <v>4.5</v>
      </c>
      <c r="Y67" s="4">
        <f t="shared" ref="Y67:Y72" si="19">($X67*N67)</f>
        <v>0.65700000000000003</v>
      </c>
      <c r="Z67" s="4">
        <f t="shared" si="17"/>
        <v>0.20249999999999999</v>
      </c>
      <c r="AA67" s="4">
        <f t="shared" si="17"/>
        <v>0.63900000000000001</v>
      </c>
      <c r="AB67" s="5"/>
      <c r="AC67" s="5"/>
      <c r="AD67" s="5"/>
    </row>
    <row r="68" spans="1:30" x14ac:dyDescent="0.2">
      <c r="B68"/>
      <c r="C68"/>
      <c r="D68" s="2">
        <v>205568</v>
      </c>
      <c r="E68" s="12">
        <v>10</v>
      </c>
      <c r="F68" s="3">
        <v>3.2395949999999996</v>
      </c>
      <c r="G68" s="4">
        <v>0.82789649999999937</v>
      </c>
      <c r="N68" s="3">
        <v>0.14550000000000002</v>
      </c>
      <c r="O68" s="3">
        <v>5.7500000000000002E-2</v>
      </c>
      <c r="P68" s="3">
        <v>0.17799999999999999</v>
      </c>
      <c r="Q68">
        <v>7.5</v>
      </c>
      <c r="R68" s="6">
        <f t="shared" si="18"/>
        <v>1.0912500000000001</v>
      </c>
      <c r="S68" s="6">
        <f t="shared" si="15"/>
        <v>0.43125000000000002</v>
      </c>
      <c r="T68" s="6">
        <f t="shared" si="15"/>
        <v>1.335</v>
      </c>
      <c r="U68" s="5"/>
      <c r="V68" s="5"/>
      <c r="W68" s="5"/>
      <c r="X68">
        <v>7.5</v>
      </c>
      <c r="Y68" s="4">
        <f t="shared" si="19"/>
        <v>1.0912500000000001</v>
      </c>
      <c r="Z68" s="4">
        <f t="shared" si="17"/>
        <v>0.43125000000000002</v>
      </c>
      <c r="AA68" s="4">
        <f t="shared" si="17"/>
        <v>1.335</v>
      </c>
      <c r="AB68" s="5"/>
      <c r="AC68" s="5"/>
      <c r="AD68" s="5"/>
    </row>
    <row r="69" spans="1:30" x14ac:dyDescent="0.2">
      <c r="B69"/>
      <c r="C69"/>
      <c r="D69" s="2">
        <v>205567</v>
      </c>
      <c r="E69" s="12">
        <v>20</v>
      </c>
      <c r="F69" s="3">
        <v>2.0650050000000002</v>
      </c>
      <c r="G69" s="4">
        <v>1.3991935</v>
      </c>
      <c r="M69">
        <v>284</v>
      </c>
      <c r="N69" s="3">
        <v>0.59199999999999997</v>
      </c>
      <c r="O69" s="3">
        <v>1.5745</v>
      </c>
      <c r="P69" s="3">
        <v>0.36549999999999999</v>
      </c>
      <c r="Q69">
        <v>10</v>
      </c>
      <c r="R69" s="6">
        <f t="shared" si="18"/>
        <v>5.92</v>
      </c>
      <c r="S69" s="6">
        <f t="shared" si="15"/>
        <v>15.745000000000001</v>
      </c>
      <c r="T69" s="6">
        <f t="shared" si="15"/>
        <v>3.6549999999999998</v>
      </c>
      <c r="U69" s="5"/>
      <c r="V69" s="5"/>
      <c r="W69" s="5"/>
      <c r="X69">
        <v>10</v>
      </c>
      <c r="Y69" s="4">
        <f t="shared" si="19"/>
        <v>5.92</v>
      </c>
      <c r="Z69" s="4">
        <f t="shared" si="17"/>
        <v>15.745000000000001</v>
      </c>
      <c r="AA69" s="4">
        <f t="shared" si="17"/>
        <v>3.6549999999999998</v>
      </c>
      <c r="AB69" s="5"/>
      <c r="AC69" s="5"/>
      <c r="AD69" s="5"/>
    </row>
    <row r="70" spans="1:30" x14ac:dyDescent="0.2">
      <c r="D70" s="2">
        <v>205566</v>
      </c>
      <c r="E70" s="12">
        <v>30</v>
      </c>
      <c r="F70" s="3">
        <v>1.5156000000000001</v>
      </c>
      <c r="G70" s="4">
        <v>1.0651299999999995</v>
      </c>
      <c r="N70" s="3">
        <v>1.0169999999999999</v>
      </c>
      <c r="O70" s="3">
        <v>2.0819999999999999</v>
      </c>
      <c r="P70" s="3">
        <v>0.53200000000000003</v>
      </c>
      <c r="Q70">
        <v>10</v>
      </c>
      <c r="R70" s="6">
        <f t="shared" si="18"/>
        <v>10.169999999999998</v>
      </c>
      <c r="S70" s="6">
        <f t="shared" si="15"/>
        <v>20.82</v>
      </c>
      <c r="T70" s="6">
        <f t="shared" si="15"/>
        <v>5.32</v>
      </c>
      <c r="U70" s="5"/>
      <c r="V70" s="5"/>
      <c r="W70" s="5"/>
      <c r="X70">
        <v>10</v>
      </c>
      <c r="Y70" s="4">
        <f t="shared" si="19"/>
        <v>10.169999999999998</v>
      </c>
      <c r="Z70" s="4">
        <f t="shared" si="17"/>
        <v>20.82</v>
      </c>
      <c r="AA70" s="4">
        <f t="shared" si="17"/>
        <v>5.32</v>
      </c>
      <c r="AB70" s="5"/>
      <c r="AC70" s="5"/>
      <c r="AD70" s="5"/>
    </row>
    <row r="71" spans="1:30" x14ac:dyDescent="0.2">
      <c r="D71" s="2">
        <v>205565</v>
      </c>
      <c r="E71" s="12">
        <v>40</v>
      </c>
      <c r="F71" s="3">
        <v>0.25199999999999995</v>
      </c>
      <c r="G71" s="4">
        <v>0.27906666666666674</v>
      </c>
      <c r="N71" s="3">
        <v>4.6355000000000004</v>
      </c>
      <c r="O71" s="3">
        <v>5.2074999999999996</v>
      </c>
      <c r="P71" s="3">
        <v>1.0255000000000001</v>
      </c>
      <c r="Q71">
        <v>10</v>
      </c>
      <c r="R71" s="6">
        <f t="shared" si="18"/>
        <v>46.355000000000004</v>
      </c>
      <c r="S71" s="6">
        <f t="shared" si="15"/>
        <v>52.074999999999996</v>
      </c>
      <c r="T71" s="6">
        <f t="shared" si="15"/>
        <v>10.255000000000001</v>
      </c>
      <c r="U71" s="5"/>
      <c r="V71" s="5"/>
      <c r="W71" s="5"/>
      <c r="X71">
        <v>10</v>
      </c>
      <c r="Y71" s="4">
        <f t="shared" si="19"/>
        <v>46.355000000000004</v>
      </c>
      <c r="Z71" s="4">
        <f t="shared" si="17"/>
        <v>52.074999999999996</v>
      </c>
      <c r="AA71" s="4">
        <f t="shared" si="17"/>
        <v>10.255000000000001</v>
      </c>
      <c r="AB71" s="5"/>
      <c r="AC71" s="5"/>
      <c r="AD71" s="5"/>
    </row>
    <row r="72" spans="1:30" x14ac:dyDescent="0.2">
      <c r="B72"/>
      <c r="C72"/>
      <c r="D72" s="2">
        <v>205564</v>
      </c>
      <c r="E72" s="12">
        <v>50</v>
      </c>
      <c r="F72" s="3">
        <v>0.27090000000000003</v>
      </c>
      <c r="G72" s="4">
        <v>0.40732999999999986</v>
      </c>
      <c r="M72">
        <v>295</v>
      </c>
      <c r="N72" s="3">
        <v>7.4924999999999997</v>
      </c>
      <c r="O72" s="3">
        <v>10.448499999999999</v>
      </c>
      <c r="P72" s="3">
        <v>1.2135</v>
      </c>
      <c r="Q72">
        <v>10</v>
      </c>
      <c r="R72" s="6">
        <f t="shared" si="18"/>
        <v>74.924999999999997</v>
      </c>
      <c r="S72" s="6">
        <f t="shared" si="15"/>
        <v>104.48499999999999</v>
      </c>
      <c r="T72" s="6">
        <f t="shared" si="15"/>
        <v>12.135</v>
      </c>
      <c r="U72" s="5"/>
      <c r="V72" s="5"/>
      <c r="W72" s="5"/>
      <c r="X72">
        <v>5</v>
      </c>
      <c r="Y72" s="4">
        <f t="shared" si="19"/>
        <v>37.462499999999999</v>
      </c>
      <c r="Z72" s="4">
        <f t="shared" si="17"/>
        <v>52.242499999999993</v>
      </c>
      <c r="AA72" s="4">
        <f t="shared" si="17"/>
        <v>6.0674999999999999</v>
      </c>
      <c r="AB72" s="5"/>
      <c r="AC72" s="5"/>
      <c r="AD72" s="5"/>
    </row>
    <row r="73" spans="1:30" x14ac:dyDescent="0.2">
      <c r="B73"/>
      <c r="C73"/>
      <c r="D73" s="2">
        <v>205563</v>
      </c>
      <c r="E73" s="12">
        <v>60</v>
      </c>
      <c r="F73" s="3">
        <v>0.1638</v>
      </c>
      <c r="G73" s="4">
        <v>0.26726</v>
      </c>
      <c r="N73" s="3">
        <v>8.3445</v>
      </c>
      <c r="O73" s="3">
        <v>12.0945</v>
      </c>
      <c r="P73" s="3">
        <v>1.254</v>
      </c>
      <c r="Q73">
        <v>10</v>
      </c>
      <c r="R73" s="6">
        <f t="shared" si="18"/>
        <v>83.444999999999993</v>
      </c>
      <c r="S73" s="6">
        <f t="shared" si="18"/>
        <v>120.94499999999999</v>
      </c>
      <c r="T73" s="6">
        <f t="shared" si="18"/>
        <v>12.54</v>
      </c>
      <c r="U73" s="5"/>
      <c r="V73" s="5"/>
      <c r="W73" s="5"/>
      <c r="X73">
        <v>0</v>
      </c>
      <c r="AB73" s="5"/>
      <c r="AC73" s="5"/>
      <c r="AD73" s="5"/>
    </row>
    <row r="74" spans="1:30" x14ac:dyDescent="0.2">
      <c r="B74"/>
      <c r="C74"/>
      <c r="D74" s="2">
        <v>205562</v>
      </c>
      <c r="E74" s="12">
        <v>70</v>
      </c>
      <c r="F74" s="3">
        <v>0.2772</v>
      </c>
      <c r="G74" s="4">
        <v>0.38478999999999991</v>
      </c>
      <c r="N74" s="3">
        <v>9.6344999999999992</v>
      </c>
      <c r="O74" s="3">
        <v>16.374500000000001</v>
      </c>
      <c r="P74" s="3">
        <v>1.3860000000000001</v>
      </c>
      <c r="Q74">
        <v>10</v>
      </c>
      <c r="R74" s="6">
        <f t="shared" si="18"/>
        <v>96.344999999999999</v>
      </c>
      <c r="S74" s="6">
        <f t="shared" si="18"/>
        <v>163.745</v>
      </c>
      <c r="T74" s="6">
        <f t="shared" si="18"/>
        <v>13.860000000000001</v>
      </c>
      <c r="U74" s="5"/>
      <c r="V74" s="5"/>
      <c r="W74" s="5"/>
      <c r="X74">
        <v>0</v>
      </c>
      <c r="AB74" s="5"/>
      <c r="AC74" s="5"/>
      <c r="AD74" s="5"/>
    </row>
    <row r="75" spans="1:30" x14ac:dyDescent="0.2">
      <c r="B75"/>
      <c r="C75"/>
      <c r="D75" s="2">
        <v>205561</v>
      </c>
      <c r="E75" s="12">
        <v>80</v>
      </c>
      <c r="F75" s="3">
        <v>0.22050000000000003</v>
      </c>
      <c r="G75" s="4">
        <v>0.66010000000000002</v>
      </c>
      <c r="M75">
        <v>269</v>
      </c>
      <c r="N75" s="3">
        <v>9.6790000000000003</v>
      </c>
      <c r="O75" s="3">
        <v>18.186500000000002</v>
      </c>
      <c r="P75" s="3">
        <v>1.3714999999999999</v>
      </c>
      <c r="Q75">
        <v>5</v>
      </c>
      <c r="R75" s="6">
        <f t="shared" si="18"/>
        <v>48.395000000000003</v>
      </c>
      <c r="S75" s="6">
        <f t="shared" si="18"/>
        <v>90.932500000000005</v>
      </c>
      <c r="T75" s="6">
        <f t="shared" si="18"/>
        <v>6.8574999999999999</v>
      </c>
      <c r="U75" s="5"/>
      <c r="V75" s="5"/>
      <c r="W75" s="5"/>
      <c r="X75">
        <v>0</v>
      </c>
      <c r="AB75" s="5"/>
      <c r="AC75" s="5"/>
      <c r="AD75" s="5"/>
    </row>
    <row r="76" spans="1:30" x14ac:dyDescent="0.2">
      <c r="A76" s="1">
        <v>37104</v>
      </c>
      <c r="B76" s="10">
        <v>0.60902777777777783</v>
      </c>
      <c r="C76" s="11" t="s">
        <v>35</v>
      </c>
      <c r="D76" s="2">
        <v>205580</v>
      </c>
      <c r="E76" s="12">
        <v>1</v>
      </c>
      <c r="F76" s="3">
        <v>0.96619499999999992</v>
      </c>
      <c r="G76" s="4">
        <v>0.31953900000000002</v>
      </c>
      <c r="H76" s="3">
        <v>59.11722000000001</v>
      </c>
      <c r="I76" s="4">
        <v>51.669827749999996</v>
      </c>
      <c r="J76" s="3">
        <v>51.525720000000007</v>
      </c>
      <c r="K76" s="4">
        <v>39.184277749999993</v>
      </c>
      <c r="L76" s="5">
        <v>213</v>
      </c>
      <c r="M76">
        <v>305</v>
      </c>
      <c r="N76" s="9">
        <v>0.42299999999999999</v>
      </c>
      <c r="O76" s="9">
        <v>0</v>
      </c>
      <c r="P76" s="9">
        <v>0.189</v>
      </c>
      <c r="Q76">
        <v>3</v>
      </c>
      <c r="R76" s="6">
        <f>($Q76*N76)</f>
        <v>1.2689999999999999</v>
      </c>
      <c r="S76" s="6">
        <f t="shared" si="18"/>
        <v>0</v>
      </c>
      <c r="T76" s="6">
        <f t="shared" si="18"/>
        <v>0.56699999999999995</v>
      </c>
      <c r="U76" s="5">
        <f>SUM(R76:R85)</f>
        <v>493.69499999999999</v>
      </c>
      <c r="V76" s="5">
        <f>SUM(S76:S85)</f>
        <v>682.88499999999999</v>
      </c>
      <c r="W76" s="5">
        <f>SUM(T76:T85)</f>
        <v>89.892999999999986</v>
      </c>
      <c r="X76">
        <v>3</v>
      </c>
      <c r="Y76" s="4">
        <f>($X76*N76)</f>
        <v>1.2689999999999999</v>
      </c>
      <c r="Z76" s="4">
        <f t="shared" ref="Z76:AA82" si="20">($X76*O76)</f>
        <v>0</v>
      </c>
      <c r="AA76" s="4">
        <f t="shared" si="20"/>
        <v>0.56699999999999995</v>
      </c>
      <c r="AB76" s="5">
        <f>SUM(Y76:Y82)</f>
        <v>185.65249999999997</v>
      </c>
      <c r="AC76" s="5">
        <f>SUM(Z76:Z82)</f>
        <v>218.14750000000004</v>
      </c>
      <c r="AD76" s="5">
        <f>SUM(AA76:AA82)</f>
        <v>41.302999999999997</v>
      </c>
    </row>
    <row r="77" spans="1:30" x14ac:dyDescent="0.2">
      <c r="B77"/>
      <c r="C77"/>
      <c r="D77" s="2">
        <v>205579</v>
      </c>
      <c r="E77" s="12">
        <v>5</v>
      </c>
      <c r="F77" s="3">
        <v>1.59138</v>
      </c>
      <c r="G77" s="4">
        <v>0.72138350000000007</v>
      </c>
      <c r="N77" s="9">
        <v>0.42799999999999999</v>
      </c>
      <c r="O77" s="9">
        <v>0</v>
      </c>
      <c r="P77" s="9">
        <v>0.308</v>
      </c>
      <c r="Q77">
        <v>4.5</v>
      </c>
      <c r="R77" s="6">
        <f t="shared" ref="R77:T92" si="21">($Q77*N77)</f>
        <v>1.9259999999999999</v>
      </c>
      <c r="S77" s="6">
        <f t="shared" si="18"/>
        <v>0</v>
      </c>
      <c r="T77" s="6">
        <f t="shared" si="18"/>
        <v>1.3859999999999999</v>
      </c>
      <c r="U77" s="5"/>
      <c r="V77" s="5"/>
      <c r="W77" s="5"/>
      <c r="X77">
        <v>4.5</v>
      </c>
      <c r="Y77" s="4">
        <f t="shared" ref="Y77:Y82" si="22">($X77*N77)</f>
        <v>1.9259999999999999</v>
      </c>
      <c r="Z77" s="4">
        <f t="shared" si="20"/>
        <v>0</v>
      </c>
      <c r="AA77" s="4">
        <f t="shared" si="20"/>
        <v>1.3859999999999999</v>
      </c>
      <c r="AB77" s="5"/>
      <c r="AC77" s="5"/>
      <c r="AD77" s="5"/>
    </row>
    <row r="78" spans="1:30" x14ac:dyDescent="0.2">
      <c r="D78" s="2">
        <v>205578</v>
      </c>
      <c r="E78" s="12">
        <v>10</v>
      </c>
      <c r="F78" s="3">
        <v>2.2355100000000001</v>
      </c>
      <c r="G78" s="4">
        <v>1.0070319999999995</v>
      </c>
      <c r="N78" s="9">
        <v>0.46099999999999997</v>
      </c>
      <c r="O78" s="9">
        <v>0</v>
      </c>
      <c r="P78" s="9">
        <v>0.26800000000000002</v>
      </c>
      <c r="Q78">
        <v>7.5</v>
      </c>
      <c r="R78" s="6">
        <f t="shared" si="21"/>
        <v>3.4574999999999996</v>
      </c>
      <c r="S78" s="6">
        <f t="shared" si="18"/>
        <v>0</v>
      </c>
      <c r="T78" s="6">
        <f t="shared" si="18"/>
        <v>2.0100000000000002</v>
      </c>
      <c r="U78" s="5"/>
      <c r="V78" s="5"/>
      <c r="W78" s="5"/>
      <c r="X78">
        <v>7.5</v>
      </c>
      <c r="Y78" s="4">
        <f t="shared" si="22"/>
        <v>3.4574999999999996</v>
      </c>
      <c r="Z78" s="4">
        <f t="shared" si="20"/>
        <v>0</v>
      </c>
      <c r="AA78" s="4">
        <f t="shared" si="20"/>
        <v>2.0100000000000002</v>
      </c>
      <c r="AB78" s="5"/>
      <c r="AC78" s="5"/>
      <c r="AD78" s="5"/>
    </row>
    <row r="79" spans="1:30" x14ac:dyDescent="0.2">
      <c r="B79"/>
      <c r="C79"/>
      <c r="D79" s="2">
        <v>205577</v>
      </c>
      <c r="E79" s="12">
        <v>20</v>
      </c>
      <c r="F79" s="3">
        <v>1.4777100000000003</v>
      </c>
      <c r="G79" s="4">
        <v>1.3701444999999994</v>
      </c>
      <c r="N79" s="9">
        <v>3.0255000000000001</v>
      </c>
      <c r="O79" s="9">
        <v>3.6635</v>
      </c>
      <c r="P79" s="9">
        <v>0.77600000000000002</v>
      </c>
      <c r="Q79">
        <v>10</v>
      </c>
      <c r="R79" s="6">
        <f t="shared" si="21"/>
        <v>30.255000000000003</v>
      </c>
      <c r="S79" s="6">
        <f t="shared" si="18"/>
        <v>36.634999999999998</v>
      </c>
      <c r="T79" s="6">
        <f t="shared" si="18"/>
        <v>7.76</v>
      </c>
      <c r="U79" s="5"/>
      <c r="V79" s="5"/>
      <c r="W79" s="5"/>
      <c r="X79">
        <v>10</v>
      </c>
      <c r="Y79" s="4">
        <f t="shared" si="22"/>
        <v>30.255000000000003</v>
      </c>
      <c r="Z79" s="4">
        <f t="shared" si="20"/>
        <v>36.634999999999998</v>
      </c>
      <c r="AA79" s="4">
        <f t="shared" si="20"/>
        <v>7.76</v>
      </c>
      <c r="AB79" s="5"/>
      <c r="AC79" s="5"/>
      <c r="AD79" s="5"/>
    </row>
    <row r="80" spans="1:30" x14ac:dyDescent="0.2">
      <c r="B80"/>
      <c r="C80"/>
      <c r="D80" s="2">
        <v>205576</v>
      </c>
      <c r="E80" s="12">
        <v>30</v>
      </c>
      <c r="F80" s="3">
        <v>0.64259999999999995</v>
      </c>
      <c r="G80" s="4">
        <v>0.72772000000000003</v>
      </c>
      <c r="N80" s="9">
        <v>2.7584999999999997</v>
      </c>
      <c r="O80" s="9">
        <v>3.2515000000000001</v>
      </c>
      <c r="P80" s="9">
        <v>0.9395</v>
      </c>
      <c r="Q80">
        <v>10</v>
      </c>
      <c r="R80" s="6">
        <f t="shared" si="21"/>
        <v>27.584999999999997</v>
      </c>
      <c r="S80" s="6">
        <f t="shared" si="18"/>
        <v>32.515000000000001</v>
      </c>
      <c r="T80" s="6">
        <f t="shared" si="18"/>
        <v>9.3949999999999996</v>
      </c>
      <c r="U80" s="5"/>
      <c r="V80" s="5"/>
      <c r="W80" s="5"/>
      <c r="X80">
        <v>10</v>
      </c>
      <c r="Y80" s="4">
        <f t="shared" si="22"/>
        <v>27.584999999999997</v>
      </c>
      <c r="Z80" s="4">
        <f t="shared" si="20"/>
        <v>32.515000000000001</v>
      </c>
      <c r="AA80" s="4">
        <f t="shared" si="20"/>
        <v>9.3949999999999996</v>
      </c>
      <c r="AB80" s="5"/>
      <c r="AC80" s="5"/>
      <c r="AD80" s="5"/>
    </row>
    <row r="81" spans="1:30" x14ac:dyDescent="0.2">
      <c r="B81"/>
      <c r="C81"/>
      <c r="D81" s="2">
        <v>205575</v>
      </c>
      <c r="E81" s="12">
        <v>40</v>
      </c>
      <c r="F81" s="3">
        <v>0.2646</v>
      </c>
      <c r="G81" s="4">
        <v>0.50231999999999999</v>
      </c>
      <c r="N81" s="9">
        <v>8.3419999999999987</v>
      </c>
      <c r="O81" s="9">
        <v>10.4305</v>
      </c>
      <c r="P81" s="9">
        <v>1.3565</v>
      </c>
      <c r="Q81">
        <v>10</v>
      </c>
      <c r="R81" s="6">
        <f t="shared" si="21"/>
        <v>83.419999999999987</v>
      </c>
      <c r="S81" s="6">
        <f t="shared" si="18"/>
        <v>104.30500000000001</v>
      </c>
      <c r="T81" s="6">
        <f t="shared" si="18"/>
        <v>13.565000000000001</v>
      </c>
      <c r="U81" s="5"/>
      <c r="V81" s="5"/>
      <c r="W81" s="5"/>
      <c r="X81">
        <v>10</v>
      </c>
      <c r="Y81" s="4">
        <f t="shared" si="22"/>
        <v>83.419999999999987</v>
      </c>
      <c r="Z81" s="4">
        <f t="shared" si="20"/>
        <v>104.30500000000001</v>
      </c>
      <c r="AA81" s="4">
        <f t="shared" si="20"/>
        <v>13.565000000000001</v>
      </c>
      <c r="AB81" s="5"/>
      <c r="AC81" s="5"/>
      <c r="AD81" s="5"/>
    </row>
    <row r="82" spans="1:30" x14ac:dyDescent="0.2">
      <c r="B82"/>
      <c r="C82"/>
      <c r="D82" s="2">
        <v>205574</v>
      </c>
      <c r="E82" s="12">
        <v>50</v>
      </c>
      <c r="F82" s="3">
        <v>0.17010000000000003</v>
      </c>
      <c r="G82" s="4">
        <v>0.28497</v>
      </c>
      <c r="M82">
        <v>328.5</v>
      </c>
      <c r="N82" s="9">
        <v>7.548</v>
      </c>
      <c r="O82" s="9">
        <v>8.9385000000000012</v>
      </c>
      <c r="P82" s="9">
        <v>1.3240000000000001</v>
      </c>
      <c r="Q82">
        <v>10</v>
      </c>
      <c r="R82" s="6">
        <f t="shared" si="21"/>
        <v>75.48</v>
      </c>
      <c r="S82" s="6">
        <f t="shared" si="18"/>
        <v>89.385000000000019</v>
      </c>
      <c r="T82" s="6">
        <f t="shared" si="18"/>
        <v>13.24</v>
      </c>
      <c r="U82" s="5"/>
      <c r="V82" s="5"/>
      <c r="W82" s="5"/>
      <c r="X82">
        <v>5</v>
      </c>
      <c r="Y82" s="4">
        <f t="shared" si="22"/>
        <v>37.74</v>
      </c>
      <c r="Z82" s="4">
        <f t="shared" si="20"/>
        <v>44.69250000000001</v>
      </c>
      <c r="AA82" s="4">
        <f t="shared" si="20"/>
        <v>6.62</v>
      </c>
      <c r="AB82" s="5"/>
      <c r="AC82" s="5"/>
      <c r="AD82" s="5"/>
    </row>
    <row r="83" spans="1:30" x14ac:dyDescent="0.2">
      <c r="B83"/>
      <c r="C83"/>
      <c r="D83" s="2">
        <v>205573</v>
      </c>
      <c r="E83" s="12">
        <v>60</v>
      </c>
      <c r="F83" s="3">
        <v>0.17009999999999997</v>
      </c>
      <c r="G83" s="4">
        <v>0.34132000000000012</v>
      </c>
      <c r="N83" s="9">
        <v>9.8079999999999998</v>
      </c>
      <c r="O83" s="9">
        <v>12.722</v>
      </c>
      <c r="P83" s="9">
        <v>1.5229999999999999</v>
      </c>
      <c r="Q83">
        <v>10</v>
      </c>
      <c r="R83" s="6">
        <f t="shared" si="21"/>
        <v>98.08</v>
      </c>
      <c r="S83" s="6">
        <f t="shared" si="21"/>
        <v>127.22</v>
      </c>
      <c r="T83" s="6">
        <f t="shared" si="21"/>
        <v>15.229999999999999</v>
      </c>
      <c r="U83" s="5"/>
      <c r="V83" s="5"/>
      <c r="W83" s="5"/>
      <c r="X83">
        <v>0</v>
      </c>
      <c r="AB83" s="5"/>
      <c r="AC83" s="5"/>
      <c r="AD83" s="5"/>
    </row>
    <row r="84" spans="1:30" x14ac:dyDescent="0.2">
      <c r="B84"/>
      <c r="C84"/>
      <c r="D84" s="2">
        <v>205572</v>
      </c>
      <c r="E84" s="12">
        <v>70</v>
      </c>
      <c r="F84" s="3">
        <v>0.26459999999999995</v>
      </c>
      <c r="G84" s="4">
        <v>0.44596999999999998</v>
      </c>
      <c r="N84" s="9">
        <v>11.486000000000001</v>
      </c>
      <c r="O84" s="9">
        <v>19.728999999999999</v>
      </c>
      <c r="P84" s="9">
        <v>1.8094999999999999</v>
      </c>
      <c r="Q84">
        <v>10</v>
      </c>
      <c r="R84" s="6">
        <f t="shared" si="21"/>
        <v>114.86000000000001</v>
      </c>
      <c r="S84" s="6">
        <f t="shared" si="21"/>
        <v>197.29</v>
      </c>
      <c r="T84" s="6">
        <f t="shared" si="21"/>
        <v>18.094999999999999</v>
      </c>
      <c r="U84" s="5"/>
      <c r="V84" s="5"/>
      <c r="W84" s="5"/>
      <c r="X84">
        <v>0</v>
      </c>
      <c r="AB84" s="5"/>
      <c r="AC84" s="5"/>
      <c r="AD84" s="5"/>
    </row>
    <row r="85" spans="1:30" x14ac:dyDescent="0.2">
      <c r="B85"/>
      <c r="C85"/>
      <c r="D85" s="2">
        <v>205571</v>
      </c>
      <c r="E85" s="12">
        <v>80</v>
      </c>
      <c r="F85" s="3">
        <v>0.4788</v>
      </c>
      <c r="G85" s="4">
        <v>0.63756000000000013</v>
      </c>
      <c r="M85">
        <v>264.5</v>
      </c>
      <c r="N85" s="9">
        <v>11.4725</v>
      </c>
      <c r="O85" s="9">
        <v>19.106999999999999</v>
      </c>
      <c r="P85" s="9">
        <v>1.7290000000000001</v>
      </c>
      <c r="Q85">
        <v>5</v>
      </c>
      <c r="R85" s="6">
        <f t="shared" si="21"/>
        <v>57.362499999999997</v>
      </c>
      <c r="S85" s="6">
        <f t="shared" si="21"/>
        <v>95.534999999999997</v>
      </c>
      <c r="T85" s="6">
        <f t="shared" si="21"/>
        <v>8.6449999999999996</v>
      </c>
      <c r="U85" s="5"/>
      <c r="V85" s="5"/>
      <c r="W85" s="5"/>
      <c r="X85">
        <v>0</v>
      </c>
      <c r="AB85" s="5"/>
      <c r="AC85" s="5"/>
      <c r="AD85" s="5"/>
    </row>
    <row r="86" spans="1:30" x14ac:dyDescent="0.2">
      <c r="A86" s="1">
        <v>37117</v>
      </c>
      <c r="B86" s="10">
        <v>0.875</v>
      </c>
      <c r="C86" s="11" t="s">
        <v>36</v>
      </c>
      <c r="D86" s="2">
        <v>205590</v>
      </c>
      <c r="E86" s="12">
        <v>1</v>
      </c>
      <c r="F86" s="3">
        <v>1.3261499999999997</v>
      </c>
      <c r="G86" s="4">
        <v>0.38732000000000028</v>
      </c>
      <c r="H86" s="3">
        <v>57.051562500000003</v>
      </c>
      <c r="I86" s="4">
        <v>62.588404999999995</v>
      </c>
      <c r="J86" s="3">
        <v>50.34206249999999</v>
      </c>
      <c r="K86" s="4">
        <v>47.551004999999989</v>
      </c>
      <c r="L86" s="5">
        <v>226</v>
      </c>
      <c r="M86">
        <v>256.5</v>
      </c>
      <c r="N86" s="9">
        <v>0.44500000000000001</v>
      </c>
      <c r="O86" s="9">
        <v>0.59499999999999997</v>
      </c>
      <c r="P86" s="9">
        <v>0.222</v>
      </c>
      <c r="Q86">
        <v>3</v>
      </c>
      <c r="R86" s="6">
        <f>($Q86*N86)</f>
        <v>1.335</v>
      </c>
      <c r="S86" s="6">
        <f t="shared" si="21"/>
        <v>1.7849999999999999</v>
      </c>
      <c r="T86" s="6">
        <f t="shared" si="21"/>
        <v>0.66600000000000004</v>
      </c>
      <c r="U86" s="5">
        <f>SUM(R86:R95)</f>
        <v>451.6705</v>
      </c>
      <c r="V86" s="5">
        <f>SUM(S86:S95)</f>
        <v>621.2097500000001</v>
      </c>
      <c r="W86" s="5">
        <f>SUM(T86:T95)</f>
        <v>86.086500000000001</v>
      </c>
      <c r="X86">
        <v>3</v>
      </c>
      <c r="Y86" s="4">
        <f>($X86*N86)</f>
        <v>1.335</v>
      </c>
      <c r="Z86" s="4">
        <f t="shared" ref="Z86:AA92" si="23">($X86*O86)</f>
        <v>1.7849999999999999</v>
      </c>
      <c r="AA86" s="4">
        <f t="shared" si="23"/>
        <v>0.66600000000000004</v>
      </c>
      <c r="AB86" s="5">
        <f>SUM(Y86:Y92)</f>
        <v>162.03300000000002</v>
      </c>
      <c r="AC86" s="5">
        <f>SUM(Z86:Z92)</f>
        <v>192.77474999999998</v>
      </c>
      <c r="AD86" s="5">
        <f>SUM(AA86:AA92)</f>
        <v>39.979000000000006</v>
      </c>
    </row>
    <row r="87" spans="1:30" x14ac:dyDescent="0.2">
      <c r="C87"/>
      <c r="D87" s="2">
        <v>205589</v>
      </c>
      <c r="E87" s="12">
        <v>5</v>
      </c>
      <c r="F87" s="3">
        <v>1.0419750000000001</v>
      </c>
      <c r="G87" s="4">
        <v>0.48414999999999997</v>
      </c>
      <c r="N87" s="9">
        <v>0.43149999999999999</v>
      </c>
      <c r="O87" s="9">
        <v>0.43049999999999999</v>
      </c>
      <c r="P87" s="9">
        <v>0.23649999999999999</v>
      </c>
      <c r="Q87">
        <v>4.5</v>
      </c>
      <c r="R87" s="6">
        <f t="shared" ref="R87:T102" si="24">($Q87*N87)</f>
        <v>1.9417499999999999</v>
      </c>
      <c r="S87" s="6">
        <f t="shared" si="21"/>
        <v>1.9372499999999999</v>
      </c>
      <c r="T87" s="6">
        <f t="shared" si="21"/>
        <v>1.0642499999999999</v>
      </c>
      <c r="U87" s="5"/>
      <c r="V87" s="5"/>
      <c r="W87" s="5"/>
      <c r="X87">
        <v>4.5</v>
      </c>
      <c r="Y87" s="4">
        <f t="shared" ref="Y87:Y92" si="25">($X87*N87)</f>
        <v>1.9417499999999999</v>
      </c>
      <c r="Z87" s="4">
        <f t="shared" si="23"/>
        <v>1.9372499999999999</v>
      </c>
      <c r="AA87" s="4">
        <f t="shared" si="23"/>
        <v>1.0642499999999999</v>
      </c>
      <c r="AB87" s="5"/>
      <c r="AC87" s="5"/>
      <c r="AD87" s="5"/>
    </row>
    <row r="88" spans="1:30" x14ac:dyDescent="0.2">
      <c r="B88"/>
      <c r="C88"/>
      <c r="D88" s="2">
        <v>205588</v>
      </c>
      <c r="E88" s="12">
        <v>10</v>
      </c>
      <c r="F88" s="3">
        <v>1.7050499999999997</v>
      </c>
      <c r="G88" s="4">
        <v>0.77464000000000055</v>
      </c>
      <c r="N88" s="9">
        <v>0.4365</v>
      </c>
      <c r="O88" s="9">
        <v>0</v>
      </c>
      <c r="P88" s="9">
        <v>0.26150000000000001</v>
      </c>
      <c r="Q88">
        <v>7.5</v>
      </c>
      <c r="R88" s="6">
        <f t="shared" si="24"/>
        <v>3.2737500000000002</v>
      </c>
      <c r="S88" s="6">
        <f t="shared" si="21"/>
        <v>0</v>
      </c>
      <c r="T88" s="6">
        <f t="shared" si="21"/>
        <v>1.9612500000000002</v>
      </c>
      <c r="U88" s="5"/>
      <c r="V88" s="5"/>
      <c r="W88" s="5"/>
      <c r="X88">
        <v>7.5</v>
      </c>
      <c r="Y88" s="4">
        <f t="shared" si="25"/>
        <v>3.2737500000000002</v>
      </c>
      <c r="Z88" s="4">
        <f t="shared" si="23"/>
        <v>0</v>
      </c>
      <c r="AA88" s="4">
        <f t="shared" si="23"/>
        <v>1.9612500000000002</v>
      </c>
      <c r="AB88" s="5"/>
      <c r="AC88" s="5"/>
      <c r="AD88" s="5"/>
    </row>
    <row r="89" spans="1:30" x14ac:dyDescent="0.2">
      <c r="B89"/>
      <c r="C89"/>
      <c r="D89" s="2">
        <v>205587</v>
      </c>
      <c r="E89" s="12">
        <v>20</v>
      </c>
      <c r="F89" s="3">
        <v>1.0798650000000001</v>
      </c>
      <c r="G89" s="4">
        <v>1.0748129999999994</v>
      </c>
      <c r="M89">
        <v>265</v>
      </c>
      <c r="N89" s="9">
        <v>1.5994999999999999</v>
      </c>
      <c r="O89" s="9">
        <v>2.3094999999999999</v>
      </c>
      <c r="P89" s="9">
        <v>0.73150000000000004</v>
      </c>
      <c r="Q89">
        <v>10</v>
      </c>
      <c r="R89" s="6">
        <f t="shared" si="24"/>
        <v>15.994999999999999</v>
      </c>
      <c r="S89" s="6">
        <f t="shared" si="21"/>
        <v>23.094999999999999</v>
      </c>
      <c r="T89" s="6">
        <f t="shared" si="21"/>
        <v>7.3150000000000004</v>
      </c>
      <c r="U89" s="5"/>
      <c r="V89" s="5"/>
      <c r="W89" s="5"/>
      <c r="X89">
        <v>10</v>
      </c>
      <c r="Y89" s="4">
        <f t="shared" si="25"/>
        <v>15.994999999999999</v>
      </c>
      <c r="Z89" s="4">
        <f t="shared" si="23"/>
        <v>23.094999999999999</v>
      </c>
      <c r="AA89" s="4">
        <f t="shared" si="23"/>
        <v>7.3150000000000004</v>
      </c>
      <c r="AB89" s="5"/>
      <c r="AC89" s="5"/>
      <c r="AD89" s="5"/>
    </row>
    <row r="90" spans="1:30" x14ac:dyDescent="0.2">
      <c r="B90"/>
      <c r="C90"/>
      <c r="D90" s="2">
        <v>205586</v>
      </c>
      <c r="E90" s="12">
        <v>30</v>
      </c>
      <c r="F90" s="3">
        <v>0.79569000000000001</v>
      </c>
      <c r="G90" s="4">
        <v>1.171643</v>
      </c>
      <c r="N90" s="9">
        <v>4.9279999999999999</v>
      </c>
      <c r="O90" s="9">
        <v>5.6219999999999999</v>
      </c>
      <c r="P90" s="9">
        <v>1.0615000000000001</v>
      </c>
      <c r="Q90">
        <v>10</v>
      </c>
      <c r="R90" s="6">
        <f t="shared" si="24"/>
        <v>49.28</v>
      </c>
      <c r="S90" s="6">
        <f t="shared" si="21"/>
        <v>56.22</v>
      </c>
      <c r="T90" s="6">
        <f t="shared" si="21"/>
        <v>10.615000000000002</v>
      </c>
      <c r="U90" s="5"/>
      <c r="V90" s="5"/>
      <c r="W90" s="5"/>
      <c r="X90">
        <v>10</v>
      </c>
      <c r="Y90" s="4">
        <f t="shared" si="25"/>
        <v>49.28</v>
      </c>
      <c r="Z90" s="4">
        <f t="shared" si="23"/>
        <v>56.22</v>
      </c>
      <c r="AA90" s="4">
        <f t="shared" si="23"/>
        <v>10.615000000000002</v>
      </c>
      <c r="AB90" s="5"/>
      <c r="AC90" s="5"/>
      <c r="AD90" s="5"/>
    </row>
    <row r="91" spans="1:30" x14ac:dyDescent="0.2">
      <c r="B91"/>
      <c r="C91"/>
      <c r="D91" s="2">
        <v>205585</v>
      </c>
      <c r="E91" s="12">
        <v>40</v>
      </c>
      <c r="F91" s="3">
        <v>0.83357999999999999</v>
      </c>
      <c r="G91" s="4">
        <v>1.229741</v>
      </c>
      <c r="N91" s="9">
        <v>5.3594999999999997</v>
      </c>
      <c r="O91" s="9">
        <v>6.1844999999999999</v>
      </c>
      <c r="P91" s="9">
        <v>1.1665000000000001</v>
      </c>
      <c r="Q91">
        <v>10</v>
      </c>
      <c r="R91" s="6">
        <f t="shared" si="24"/>
        <v>53.594999999999999</v>
      </c>
      <c r="S91" s="6">
        <f t="shared" si="21"/>
        <v>61.844999999999999</v>
      </c>
      <c r="T91" s="6">
        <f t="shared" si="21"/>
        <v>11.665000000000001</v>
      </c>
      <c r="U91" s="5"/>
      <c r="V91" s="5"/>
      <c r="W91" s="5"/>
      <c r="X91">
        <v>10</v>
      </c>
      <c r="Y91" s="4">
        <f t="shared" si="25"/>
        <v>53.594999999999999</v>
      </c>
      <c r="Z91" s="4">
        <f t="shared" si="23"/>
        <v>61.844999999999999</v>
      </c>
      <c r="AA91" s="4">
        <f t="shared" si="23"/>
        <v>11.665000000000001</v>
      </c>
      <c r="AB91" s="5"/>
      <c r="AC91" s="5"/>
      <c r="AD91" s="5"/>
    </row>
    <row r="92" spans="1:30" x14ac:dyDescent="0.2">
      <c r="B92"/>
      <c r="C92"/>
      <c r="D92" s="2">
        <v>205584</v>
      </c>
      <c r="E92" s="12">
        <v>50</v>
      </c>
      <c r="F92" s="3">
        <v>0.35909999999999997</v>
      </c>
      <c r="G92" s="4">
        <v>0.72771999999999992</v>
      </c>
      <c r="M92">
        <v>289</v>
      </c>
      <c r="N92" s="9">
        <v>7.3224999999999998</v>
      </c>
      <c r="O92" s="9">
        <v>9.5785</v>
      </c>
      <c r="P92" s="9">
        <v>1.3385</v>
      </c>
      <c r="Q92">
        <v>10</v>
      </c>
      <c r="R92" s="6">
        <f t="shared" si="24"/>
        <v>73.224999999999994</v>
      </c>
      <c r="S92" s="6">
        <f t="shared" si="21"/>
        <v>95.784999999999997</v>
      </c>
      <c r="T92" s="6">
        <f t="shared" si="21"/>
        <v>13.385</v>
      </c>
      <c r="U92" s="5"/>
      <c r="V92" s="5"/>
      <c r="W92" s="5"/>
      <c r="X92">
        <v>5</v>
      </c>
      <c r="Y92" s="4">
        <f t="shared" si="25"/>
        <v>36.612499999999997</v>
      </c>
      <c r="Z92" s="4">
        <f t="shared" si="23"/>
        <v>47.892499999999998</v>
      </c>
      <c r="AA92" s="4">
        <f t="shared" si="23"/>
        <v>6.6924999999999999</v>
      </c>
      <c r="AB92" s="5"/>
      <c r="AC92" s="5"/>
      <c r="AD92" s="5"/>
    </row>
    <row r="93" spans="1:30" x14ac:dyDescent="0.2">
      <c r="B93"/>
      <c r="C93"/>
      <c r="D93" s="2">
        <v>205583</v>
      </c>
      <c r="E93" s="12">
        <v>60</v>
      </c>
      <c r="F93" s="3">
        <v>0.2268</v>
      </c>
      <c r="G93" s="4">
        <v>0.41216000000000008</v>
      </c>
      <c r="N93" s="9">
        <v>8.7465000000000011</v>
      </c>
      <c r="O93" s="9">
        <v>12.084</v>
      </c>
      <c r="P93" s="9">
        <v>1.5009999999999999</v>
      </c>
      <c r="Q93">
        <v>10</v>
      </c>
      <c r="R93" s="6">
        <f t="shared" si="24"/>
        <v>87.465000000000003</v>
      </c>
      <c r="S93" s="6">
        <f t="shared" si="24"/>
        <v>120.84</v>
      </c>
      <c r="T93" s="6">
        <f t="shared" si="24"/>
        <v>15.009999999999998</v>
      </c>
      <c r="U93" s="5"/>
      <c r="V93" s="5"/>
      <c r="W93" s="5"/>
      <c r="X93">
        <v>0</v>
      </c>
      <c r="AB93" s="5"/>
      <c r="AC93" s="5"/>
      <c r="AD93" s="5"/>
    </row>
    <row r="94" spans="1:30" x14ac:dyDescent="0.2">
      <c r="B94"/>
      <c r="C94"/>
      <c r="D94" s="2">
        <v>205582</v>
      </c>
      <c r="E94" s="12">
        <v>70</v>
      </c>
      <c r="F94" s="3">
        <v>0.1197</v>
      </c>
      <c r="G94" s="4">
        <v>0.38478999999999997</v>
      </c>
      <c r="N94" s="9">
        <v>11.288</v>
      </c>
      <c r="O94" s="9">
        <v>16.456</v>
      </c>
      <c r="P94" s="9">
        <v>1.6455</v>
      </c>
      <c r="Q94">
        <v>10</v>
      </c>
      <c r="R94" s="6">
        <f t="shared" si="24"/>
        <v>112.88</v>
      </c>
      <c r="S94" s="6">
        <f t="shared" si="24"/>
        <v>164.56</v>
      </c>
      <c r="T94" s="6">
        <f t="shared" si="24"/>
        <v>16.454999999999998</v>
      </c>
      <c r="U94" s="5"/>
      <c r="V94" s="5"/>
      <c r="W94" s="5"/>
      <c r="X94">
        <v>0</v>
      </c>
      <c r="AB94" s="5"/>
      <c r="AC94" s="5"/>
      <c r="AD94" s="5"/>
    </row>
    <row r="95" spans="1:30" x14ac:dyDescent="0.2">
      <c r="B95"/>
      <c r="C95"/>
      <c r="D95" s="2">
        <v>205581</v>
      </c>
      <c r="E95" s="12">
        <v>80</v>
      </c>
      <c r="F95" s="3">
        <v>0.28980000000000006</v>
      </c>
      <c r="G95" s="4">
        <v>0.68586000000000003</v>
      </c>
      <c r="M95">
        <v>242</v>
      </c>
      <c r="N95" s="9">
        <v>10.536</v>
      </c>
      <c r="O95" s="9">
        <v>19.028500000000001</v>
      </c>
      <c r="P95" s="9">
        <v>1.59</v>
      </c>
      <c r="Q95">
        <v>5</v>
      </c>
      <c r="R95" s="6">
        <f t="shared" si="24"/>
        <v>52.68</v>
      </c>
      <c r="S95" s="6">
        <f t="shared" si="24"/>
        <v>95.142500000000013</v>
      </c>
      <c r="T95" s="6">
        <f t="shared" si="24"/>
        <v>7.95</v>
      </c>
      <c r="U95" s="5"/>
      <c r="V95" s="5"/>
      <c r="W95" s="5"/>
      <c r="X95">
        <v>0</v>
      </c>
      <c r="AB95" s="5"/>
      <c r="AC95" s="5"/>
      <c r="AD95" s="5"/>
    </row>
    <row r="96" spans="1:30" x14ac:dyDescent="0.2">
      <c r="A96" s="1">
        <v>37152</v>
      </c>
      <c r="B96" s="10">
        <v>0.6381944444444444</v>
      </c>
      <c r="C96" s="11" t="s">
        <v>35</v>
      </c>
      <c r="D96" s="2">
        <v>205600</v>
      </c>
      <c r="E96" s="12">
        <v>1</v>
      </c>
      <c r="F96" s="3">
        <v>1.8566100000000001</v>
      </c>
      <c r="G96">
        <v>0.91020199999999973</v>
      </c>
      <c r="H96" s="3">
        <v>47.169629999999998</v>
      </c>
      <c r="I96" s="4">
        <v>33.64346849999999</v>
      </c>
      <c r="J96" s="3">
        <v>45.030329999999999</v>
      </c>
      <c r="K96" s="4">
        <v>25.770683499999997</v>
      </c>
      <c r="L96" s="5">
        <v>261</v>
      </c>
      <c r="N96" s="9">
        <v>0.48599999999999999</v>
      </c>
      <c r="O96" s="9">
        <v>1.2629999999999999</v>
      </c>
      <c r="P96" s="9">
        <v>0.32</v>
      </c>
      <c r="Q96">
        <v>3</v>
      </c>
      <c r="R96" s="6">
        <f>($Q96*N96)</f>
        <v>1.458</v>
      </c>
      <c r="S96" s="6">
        <f t="shared" si="24"/>
        <v>3.7889999999999997</v>
      </c>
      <c r="T96" s="6">
        <f t="shared" si="24"/>
        <v>0.96</v>
      </c>
      <c r="U96" s="5">
        <f>SUM(R96:R105)</f>
        <v>464.04475000000002</v>
      </c>
      <c r="V96" s="5">
        <f>SUM(S96:S105)</f>
        <v>606.1869999999999</v>
      </c>
      <c r="W96" s="5">
        <f>SUM(T96:T105)</f>
        <v>84.196500000000015</v>
      </c>
      <c r="X96">
        <v>3</v>
      </c>
      <c r="Y96" s="4">
        <f>($X96*N96)</f>
        <v>1.458</v>
      </c>
      <c r="Z96" s="4">
        <f t="shared" ref="Z96:AA102" si="26">($X96*O96)</f>
        <v>3.7889999999999997</v>
      </c>
      <c r="AA96" s="4">
        <f t="shared" si="26"/>
        <v>0.96</v>
      </c>
      <c r="AB96" s="5">
        <f>SUM(Y96:Y102)</f>
        <v>142.37225000000001</v>
      </c>
      <c r="AC96" s="5">
        <f>SUM(Z96:Z102)</f>
        <v>176.5145</v>
      </c>
      <c r="AD96" s="5">
        <f>SUM(AA96:AA102)</f>
        <v>38.381500000000003</v>
      </c>
    </row>
    <row r="97" spans="1:30" x14ac:dyDescent="0.2">
      <c r="B97"/>
      <c r="C97"/>
      <c r="D97" s="2">
        <v>205599</v>
      </c>
      <c r="E97" s="12">
        <v>5</v>
      </c>
      <c r="F97" s="3">
        <v>1.5156000000000003</v>
      </c>
      <c r="G97">
        <v>0.77463999999999966</v>
      </c>
      <c r="N97" s="9">
        <v>0.48149999999999998</v>
      </c>
      <c r="O97" s="9">
        <v>1.389</v>
      </c>
      <c r="P97" s="9">
        <v>0.36449999999999999</v>
      </c>
      <c r="Q97">
        <v>4.5</v>
      </c>
      <c r="R97" s="6">
        <f t="shared" ref="R97:T112" si="27">($Q97*N97)</f>
        <v>2.16675</v>
      </c>
      <c r="S97" s="6">
        <f t="shared" si="24"/>
        <v>6.2504999999999997</v>
      </c>
      <c r="T97" s="6">
        <f t="shared" si="24"/>
        <v>1.64025</v>
      </c>
      <c r="U97" s="5"/>
      <c r="V97" s="5"/>
      <c r="W97" s="5"/>
      <c r="X97">
        <v>4.5</v>
      </c>
      <c r="Y97" s="4">
        <f t="shared" ref="Y97:Y102" si="28">($X97*N97)</f>
        <v>2.16675</v>
      </c>
      <c r="Z97" s="4">
        <f t="shared" si="26"/>
        <v>6.2504999999999997</v>
      </c>
      <c r="AA97" s="4">
        <f t="shared" si="26"/>
        <v>1.64025</v>
      </c>
      <c r="AB97" s="5"/>
      <c r="AC97" s="5"/>
      <c r="AD97" s="5"/>
    </row>
    <row r="98" spans="1:30" x14ac:dyDescent="0.2">
      <c r="B98"/>
      <c r="C98"/>
      <c r="D98" s="2">
        <v>205598</v>
      </c>
      <c r="E98" s="12">
        <v>10</v>
      </c>
      <c r="F98" s="3">
        <v>1.8187199999999999</v>
      </c>
      <c r="G98">
        <v>0.70685900000000035</v>
      </c>
      <c r="N98" s="9">
        <v>0.47699999999999998</v>
      </c>
      <c r="O98" s="9">
        <v>1.256</v>
      </c>
      <c r="P98" s="9">
        <v>0.41949999999999998</v>
      </c>
      <c r="Q98">
        <v>7.5</v>
      </c>
      <c r="R98" s="6">
        <f t="shared" si="27"/>
        <v>3.5774999999999997</v>
      </c>
      <c r="S98" s="6">
        <f t="shared" si="24"/>
        <v>9.42</v>
      </c>
      <c r="T98" s="6">
        <f t="shared" si="24"/>
        <v>3.1462499999999998</v>
      </c>
      <c r="U98" s="5"/>
      <c r="V98" s="5"/>
      <c r="W98" s="5"/>
      <c r="X98">
        <v>7.5</v>
      </c>
      <c r="Y98" s="4">
        <f t="shared" si="28"/>
        <v>3.5774999999999997</v>
      </c>
      <c r="Z98" s="4">
        <f t="shared" si="26"/>
        <v>9.42</v>
      </c>
      <c r="AA98" s="4">
        <f t="shared" si="26"/>
        <v>3.1462499999999998</v>
      </c>
      <c r="AB98" s="5"/>
      <c r="AC98" s="5"/>
      <c r="AD98" s="5"/>
    </row>
    <row r="99" spans="1:30" x14ac:dyDescent="0.2">
      <c r="B99"/>
      <c r="C99"/>
      <c r="D99" s="2">
        <v>205597</v>
      </c>
      <c r="E99" s="12">
        <v>20</v>
      </c>
      <c r="F99" s="3">
        <v>1.3640399999999999</v>
      </c>
      <c r="G99">
        <v>0.83273799999999976</v>
      </c>
      <c r="N99" s="9">
        <v>0.52900000000000003</v>
      </c>
      <c r="O99" s="9">
        <v>1.1985000000000001</v>
      </c>
      <c r="P99" s="9">
        <v>0.44450000000000001</v>
      </c>
      <c r="Q99">
        <v>10</v>
      </c>
      <c r="R99" s="6">
        <f t="shared" si="27"/>
        <v>5.29</v>
      </c>
      <c r="S99" s="6">
        <f t="shared" si="24"/>
        <v>11.985000000000001</v>
      </c>
      <c r="T99" s="6">
        <f t="shared" si="24"/>
        <v>4.4450000000000003</v>
      </c>
      <c r="U99" s="5"/>
      <c r="V99" s="5"/>
      <c r="W99" s="5"/>
      <c r="X99">
        <v>10</v>
      </c>
      <c r="Y99" s="4">
        <f t="shared" si="28"/>
        <v>5.29</v>
      </c>
      <c r="Z99" s="4">
        <f t="shared" si="26"/>
        <v>11.985000000000001</v>
      </c>
      <c r="AA99" s="4">
        <f t="shared" si="26"/>
        <v>4.4450000000000003</v>
      </c>
      <c r="AB99" s="5"/>
      <c r="AC99" s="5"/>
      <c r="AD99" s="5"/>
    </row>
    <row r="100" spans="1:30" x14ac:dyDescent="0.2">
      <c r="B100"/>
      <c r="C100"/>
      <c r="D100" s="2">
        <v>205596</v>
      </c>
      <c r="E100" s="12">
        <v>30</v>
      </c>
      <c r="F100" s="3">
        <v>0.37799999999999995</v>
      </c>
      <c r="G100">
        <v>0.2898</v>
      </c>
      <c r="N100" s="9">
        <v>1.7905</v>
      </c>
      <c r="O100" s="9">
        <v>1.8435000000000001</v>
      </c>
      <c r="P100" s="9">
        <v>0.85899999999999999</v>
      </c>
      <c r="Q100">
        <v>10</v>
      </c>
      <c r="R100" s="6">
        <f t="shared" si="27"/>
        <v>17.905000000000001</v>
      </c>
      <c r="S100" s="6">
        <f t="shared" si="24"/>
        <v>18.435000000000002</v>
      </c>
      <c r="T100" s="6">
        <f t="shared" si="24"/>
        <v>8.59</v>
      </c>
      <c r="U100" s="5"/>
      <c r="V100" s="5"/>
      <c r="W100" s="5"/>
      <c r="X100">
        <v>10</v>
      </c>
      <c r="Y100" s="4">
        <f t="shared" si="28"/>
        <v>17.905000000000001</v>
      </c>
      <c r="Z100" s="4">
        <f t="shared" si="26"/>
        <v>18.435000000000002</v>
      </c>
      <c r="AA100" s="4">
        <f t="shared" si="26"/>
        <v>8.59</v>
      </c>
      <c r="AB100" s="5"/>
      <c r="AC100" s="5"/>
      <c r="AD100" s="5"/>
    </row>
    <row r="101" spans="1:30" x14ac:dyDescent="0.2">
      <c r="B101"/>
      <c r="C101"/>
      <c r="D101" s="2">
        <v>205595</v>
      </c>
      <c r="E101" s="12">
        <v>40</v>
      </c>
      <c r="F101" s="3">
        <v>0.10530000000000003</v>
      </c>
      <c r="G101">
        <v>0.17491499999999993</v>
      </c>
      <c r="N101" s="9">
        <v>6.2934999999999999</v>
      </c>
      <c r="O101" s="9">
        <v>6.5519999999999996</v>
      </c>
      <c r="P101" s="9">
        <v>1.2294999999999998</v>
      </c>
      <c r="Q101">
        <v>10</v>
      </c>
      <c r="R101" s="6">
        <f t="shared" si="27"/>
        <v>62.935000000000002</v>
      </c>
      <c r="S101" s="6">
        <f t="shared" si="24"/>
        <v>65.52</v>
      </c>
      <c r="T101" s="6">
        <f t="shared" si="24"/>
        <v>12.294999999999998</v>
      </c>
      <c r="U101" s="5"/>
      <c r="V101" s="5"/>
      <c r="W101" s="5"/>
      <c r="X101">
        <v>10</v>
      </c>
      <c r="Y101" s="4">
        <f t="shared" si="28"/>
        <v>62.935000000000002</v>
      </c>
      <c r="Z101" s="4">
        <f t="shared" si="26"/>
        <v>65.52</v>
      </c>
      <c r="AA101" s="4">
        <f t="shared" si="26"/>
        <v>12.294999999999998</v>
      </c>
      <c r="AB101" s="5"/>
      <c r="AC101" s="5"/>
      <c r="AD101" s="5"/>
    </row>
    <row r="102" spans="1:30" x14ac:dyDescent="0.2">
      <c r="B102"/>
      <c r="C102"/>
      <c r="D102" s="2">
        <v>205594</v>
      </c>
      <c r="E102" s="12">
        <v>50</v>
      </c>
      <c r="F102" s="3">
        <v>0.10530000000000002</v>
      </c>
      <c r="G102">
        <v>0.2556449999999999</v>
      </c>
      <c r="N102" s="9">
        <v>9.8079999999999998</v>
      </c>
      <c r="O102" s="9">
        <v>12.222999999999999</v>
      </c>
      <c r="P102" s="9">
        <v>1.4610000000000001</v>
      </c>
      <c r="Q102">
        <v>10</v>
      </c>
      <c r="R102" s="6">
        <f t="shared" si="27"/>
        <v>98.08</v>
      </c>
      <c r="S102" s="6">
        <f t="shared" si="24"/>
        <v>122.22999999999999</v>
      </c>
      <c r="T102" s="6">
        <f t="shared" si="24"/>
        <v>14.610000000000001</v>
      </c>
      <c r="U102" s="5"/>
      <c r="V102" s="5"/>
      <c r="W102" s="5"/>
      <c r="X102">
        <v>5</v>
      </c>
      <c r="Y102" s="4">
        <f t="shared" si="28"/>
        <v>49.04</v>
      </c>
      <c r="Z102" s="4">
        <f t="shared" si="26"/>
        <v>61.114999999999995</v>
      </c>
      <c r="AA102" s="4">
        <f t="shared" si="26"/>
        <v>7.3050000000000006</v>
      </c>
      <c r="AB102" s="5"/>
      <c r="AC102" s="5"/>
      <c r="AD102" s="5"/>
    </row>
    <row r="103" spans="1:30" x14ac:dyDescent="0.2">
      <c r="B103"/>
      <c r="C103"/>
      <c r="D103" s="2">
        <v>205593</v>
      </c>
      <c r="E103" s="12">
        <v>60</v>
      </c>
      <c r="F103" s="3">
        <v>5.2649999999999988E-2</v>
      </c>
      <c r="G103">
        <v>0.21079499999999998</v>
      </c>
      <c r="N103" s="9">
        <v>9.6364999999999998</v>
      </c>
      <c r="O103" s="9">
        <v>12.093999999999999</v>
      </c>
      <c r="P103" s="9">
        <v>1.4670000000000001</v>
      </c>
      <c r="Q103">
        <v>10</v>
      </c>
      <c r="R103" s="6">
        <f t="shared" si="27"/>
        <v>96.364999999999995</v>
      </c>
      <c r="S103" s="6">
        <f t="shared" si="27"/>
        <v>120.94</v>
      </c>
      <c r="T103" s="6">
        <f t="shared" si="27"/>
        <v>14.670000000000002</v>
      </c>
      <c r="U103" s="5"/>
      <c r="V103" s="5"/>
      <c r="W103" s="5"/>
      <c r="X103">
        <v>0</v>
      </c>
      <c r="AB103" s="5"/>
      <c r="AC103" s="5"/>
      <c r="AD103" s="5"/>
    </row>
    <row r="104" spans="1:30" x14ac:dyDescent="0.2">
      <c r="B104"/>
      <c r="C104"/>
      <c r="D104" s="2">
        <v>205592</v>
      </c>
      <c r="E104" s="12">
        <v>70</v>
      </c>
      <c r="F104" s="3">
        <v>4.5630000000000011E-2</v>
      </c>
      <c r="G104">
        <v>0.19106099999999998</v>
      </c>
      <c r="N104" s="9">
        <v>10.903500000000001</v>
      </c>
      <c r="O104" s="9">
        <v>13.789</v>
      </c>
      <c r="P104" s="9">
        <v>1.516</v>
      </c>
      <c r="Q104">
        <v>10</v>
      </c>
      <c r="R104" s="6">
        <f t="shared" si="27"/>
        <v>109.03500000000001</v>
      </c>
      <c r="S104" s="6">
        <f t="shared" si="27"/>
        <v>137.88999999999999</v>
      </c>
      <c r="T104" s="6">
        <f t="shared" si="27"/>
        <v>15.16</v>
      </c>
      <c r="U104" s="5"/>
      <c r="V104" s="5"/>
      <c r="W104" s="5"/>
      <c r="X104">
        <v>0</v>
      </c>
      <c r="AB104" s="5"/>
      <c r="AC104" s="5"/>
      <c r="AD104" s="5"/>
    </row>
    <row r="105" spans="1:30" x14ac:dyDescent="0.2">
      <c r="B105"/>
      <c r="C105"/>
      <c r="D105" s="2">
        <v>205591</v>
      </c>
      <c r="E105" s="12">
        <v>80</v>
      </c>
      <c r="F105" s="3">
        <v>0.126</v>
      </c>
      <c r="G105">
        <v>0.51519999999999999</v>
      </c>
      <c r="N105" s="9">
        <v>13.4465</v>
      </c>
      <c r="O105" s="9">
        <v>21.945499999999999</v>
      </c>
      <c r="P105" s="9">
        <v>1.736</v>
      </c>
      <c r="Q105">
        <v>5</v>
      </c>
      <c r="R105" s="6">
        <f t="shared" si="27"/>
        <v>67.232500000000002</v>
      </c>
      <c r="S105" s="6">
        <f t="shared" si="27"/>
        <v>109.72749999999999</v>
      </c>
      <c r="T105" s="6">
        <f t="shared" si="27"/>
        <v>8.68</v>
      </c>
      <c r="U105" s="5"/>
      <c r="V105" s="5"/>
      <c r="W105" s="5"/>
      <c r="X105">
        <v>0</v>
      </c>
      <c r="AB105" s="5"/>
      <c r="AC105" s="5"/>
      <c r="AD105" s="5"/>
    </row>
    <row r="106" spans="1:30" x14ac:dyDescent="0.2">
      <c r="A106" s="1">
        <v>37167</v>
      </c>
      <c r="B106" s="10">
        <v>0.59861111111111109</v>
      </c>
      <c r="C106" s="11" t="s">
        <v>35</v>
      </c>
      <c r="D106" s="2">
        <v>71770</v>
      </c>
      <c r="E106" s="12">
        <v>1</v>
      </c>
      <c r="F106" s="3">
        <v>1.4019300000000001</v>
      </c>
      <c r="G106">
        <v>0.74559099999999978</v>
      </c>
      <c r="H106" s="3">
        <v>40.392404999999989</v>
      </c>
      <c r="I106" s="4">
        <v>28.390383499999992</v>
      </c>
      <c r="J106" s="3">
        <v>38.023154999999996</v>
      </c>
      <c r="K106" s="4">
        <v>22.963533499999997</v>
      </c>
      <c r="L106" s="5">
        <v>276</v>
      </c>
      <c r="N106" s="9">
        <v>0.53649999999999998</v>
      </c>
      <c r="O106" s="9">
        <v>0.66</v>
      </c>
      <c r="P106" s="9">
        <v>0.377</v>
      </c>
      <c r="Q106">
        <v>3</v>
      </c>
      <c r="R106" s="6">
        <f>($Q106*N106)</f>
        <v>1.6094999999999999</v>
      </c>
      <c r="S106" s="6">
        <f t="shared" si="27"/>
        <v>1.98</v>
      </c>
      <c r="T106" s="6">
        <f t="shared" si="27"/>
        <v>1.131</v>
      </c>
      <c r="U106" s="5">
        <f>SUM(R106:R115)</f>
        <v>574.39300000000003</v>
      </c>
      <c r="V106" s="5">
        <f>SUM(S106:S115)</f>
        <v>746.96699999999998</v>
      </c>
      <c r="W106" s="5">
        <f>SUM(T106:T115)</f>
        <v>91.5625</v>
      </c>
      <c r="X106">
        <v>3</v>
      </c>
      <c r="Y106" s="4">
        <f>($X106*N106)</f>
        <v>1.6094999999999999</v>
      </c>
      <c r="Z106" s="4">
        <f t="shared" ref="Z106:AA112" si="29">($X106*O106)</f>
        <v>1.98</v>
      </c>
      <c r="AA106" s="4">
        <f t="shared" si="29"/>
        <v>1.131</v>
      </c>
      <c r="AB106" s="5">
        <f>SUM(Y106:Y112)</f>
        <v>206.05549999999999</v>
      </c>
      <c r="AC106" s="5">
        <f>SUM(Z106:Z112)</f>
        <v>229.18700000000001</v>
      </c>
      <c r="AD106" s="5">
        <f>SUM(AA106:AA112)</f>
        <v>43.667500000000004</v>
      </c>
    </row>
    <row r="107" spans="1:30" x14ac:dyDescent="0.2">
      <c r="B107"/>
      <c r="C107"/>
      <c r="D107" s="2">
        <v>71769</v>
      </c>
      <c r="E107" s="12">
        <v>5</v>
      </c>
      <c r="F107" s="3">
        <v>1.62927</v>
      </c>
      <c r="G107">
        <v>0.85210399999999997</v>
      </c>
      <c r="N107" s="9">
        <v>0.51300000000000001</v>
      </c>
      <c r="O107" s="9">
        <v>0.63349999999999995</v>
      </c>
      <c r="P107" s="9">
        <v>0.41449999999999998</v>
      </c>
      <c r="Q107">
        <v>4.5</v>
      </c>
      <c r="R107" s="6">
        <f t="shared" ref="R107:T122" si="30">($Q107*N107)</f>
        <v>2.3085</v>
      </c>
      <c r="S107" s="6">
        <f t="shared" si="27"/>
        <v>2.8507499999999997</v>
      </c>
      <c r="T107" s="6">
        <f t="shared" si="27"/>
        <v>1.8652499999999999</v>
      </c>
      <c r="U107" s="5"/>
      <c r="V107" s="5"/>
      <c r="W107" s="5"/>
      <c r="X107">
        <v>4.5</v>
      </c>
      <c r="Y107" s="4">
        <f t="shared" ref="Y107:Y112" si="31">($X107*N107)</f>
        <v>2.3085</v>
      </c>
      <c r="Z107" s="4">
        <f t="shared" si="29"/>
        <v>2.8507499999999997</v>
      </c>
      <c r="AA107" s="4">
        <f t="shared" si="29"/>
        <v>1.8652499999999999</v>
      </c>
      <c r="AB107" s="5"/>
      <c r="AC107" s="5"/>
      <c r="AD107" s="5"/>
    </row>
    <row r="108" spans="1:30" x14ac:dyDescent="0.2">
      <c r="B108"/>
      <c r="C108"/>
      <c r="D108" s="2">
        <v>71768</v>
      </c>
      <c r="E108" s="12">
        <v>10</v>
      </c>
      <c r="F108" s="3">
        <v>1.3640399999999999</v>
      </c>
      <c r="G108">
        <v>0.78432299999999988</v>
      </c>
      <c r="N108" s="9">
        <v>0.52800000000000002</v>
      </c>
      <c r="O108" s="9">
        <v>0.6825</v>
      </c>
      <c r="P108" s="9">
        <v>0.42549999999999999</v>
      </c>
      <c r="Q108">
        <v>7.5</v>
      </c>
      <c r="R108" s="6">
        <f t="shared" si="30"/>
        <v>3.96</v>
      </c>
      <c r="S108" s="6">
        <f t="shared" si="27"/>
        <v>5.1187500000000004</v>
      </c>
      <c r="T108" s="6">
        <f t="shared" si="27"/>
        <v>3.1912500000000001</v>
      </c>
      <c r="U108" s="5"/>
      <c r="V108" s="5"/>
      <c r="W108" s="5"/>
      <c r="X108">
        <v>7.5</v>
      </c>
      <c r="Y108" s="4">
        <f t="shared" si="31"/>
        <v>3.96</v>
      </c>
      <c r="Z108" s="4">
        <f t="shared" si="29"/>
        <v>5.1187500000000004</v>
      </c>
      <c r="AA108" s="4">
        <f t="shared" si="29"/>
        <v>3.1912500000000001</v>
      </c>
      <c r="AB108" s="5"/>
      <c r="AC108" s="5"/>
      <c r="AD108" s="5"/>
    </row>
    <row r="109" spans="1:30" x14ac:dyDescent="0.2">
      <c r="B109"/>
      <c r="C109"/>
      <c r="D109" s="2">
        <v>71767</v>
      </c>
      <c r="E109" s="12">
        <v>20</v>
      </c>
      <c r="F109" s="3">
        <v>1.3640399999999999</v>
      </c>
      <c r="G109">
        <v>0.73590800000000012</v>
      </c>
      <c r="N109" s="9">
        <v>0.53350000000000009</v>
      </c>
      <c r="O109" s="9">
        <v>0.77649999999999997</v>
      </c>
      <c r="P109" s="9">
        <v>0.47299999999999998</v>
      </c>
      <c r="Q109">
        <v>10</v>
      </c>
      <c r="R109" s="6">
        <f t="shared" si="30"/>
        <v>5.3350000000000009</v>
      </c>
      <c r="S109" s="6">
        <f t="shared" si="27"/>
        <v>7.7649999999999997</v>
      </c>
      <c r="T109" s="6">
        <f t="shared" si="27"/>
        <v>4.7299999999999995</v>
      </c>
      <c r="U109" s="5"/>
      <c r="V109" s="5"/>
      <c r="W109" s="5"/>
      <c r="X109">
        <v>10</v>
      </c>
      <c r="Y109" s="4">
        <f t="shared" si="31"/>
        <v>5.3350000000000009</v>
      </c>
      <c r="Z109" s="4">
        <f t="shared" si="29"/>
        <v>7.7649999999999997</v>
      </c>
      <c r="AA109" s="4">
        <f t="shared" si="29"/>
        <v>4.7299999999999995</v>
      </c>
      <c r="AB109" s="5"/>
      <c r="AC109" s="5"/>
      <c r="AD109" s="5"/>
    </row>
    <row r="110" spans="1:30" x14ac:dyDescent="0.2">
      <c r="B110"/>
      <c r="C110"/>
      <c r="D110" s="2">
        <v>71766</v>
      </c>
      <c r="E110" s="12">
        <v>30</v>
      </c>
      <c r="F110" s="3">
        <v>0.15444000000000005</v>
      </c>
      <c r="G110">
        <v>0.14262299999999989</v>
      </c>
      <c r="N110" s="9">
        <v>5.8369999999999997</v>
      </c>
      <c r="O110" s="9">
        <v>7.383</v>
      </c>
      <c r="P110" s="9">
        <v>1.1484999999999999</v>
      </c>
      <c r="Q110">
        <v>10</v>
      </c>
      <c r="R110" s="6">
        <f t="shared" si="30"/>
        <v>58.37</v>
      </c>
      <c r="S110" s="6">
        <f t="shared" si="27"/>
        <v>73.83</v>
      </c>
      <c r="T110" s="6">
        <f t="shared" si="27"/>
        <v>11.484999999999999</v>
      </c>
      <c r="U110" s="5"/>
      <c r="V110" s="5"/>
      <c r="W110" s="5"/>
      <c r="X110">
        <v>10</v>
      </c>
      <c r="Y110" s="4">
        <f t="shared" si="31"/>
        <v>58.37</v>
      </c>
      <c r="Z110" s="4">
        <f t="shared" si="29"/>
        <v>73.83</v>
      </c>
      <c r="AA110" s="4">
        <f t="shared" si="29"/>
        <v>11.484999999999999</v>
      </c>
      <c r="AB110" s="5"/>
      <c r="AC110" s="5"/>
      <c r="AD110" s="5"/>
    </row>
    <row r="111" spans="1:30" x14ac:dyDescent="0.2">
      <c r="B111"/>
      <c r="C111"/>
      <c r="D111" s="2">
        <v>71765</v>
      </c>
      <c r="E111" s="12">
        <v>40</v>
      </c>
      <c r="F111" s="3">
        <v>5.2650000000000002E-2</v>
      </c>
      <c r="G111">
        <v>0.13903499999999996</v>
      </c>
      <c r="N111" s="9">
        <v>9.0404999999999998</v>
      </c>
      <c r="O111" s="9">
        <v>9.3814999999999991</v>
      </c>
      <c r="P111" s="9">
        <v>1.4315</v>
      </c>
      <c r="Q111">
        <v>10</v>
      </c>
      <c r="R111" s="6">
        <f t="shared" si="30"/>
        <v>90.405000000000001</v>
      </c>
      <c r="S111" s="6">
        <f t="shared" si="27"/>
        <v>93.814999999999998</v>
      </c>
      <c r="T111" s="6">
        <f t="shared" si="27"/>
        <v>14.315</v>
      </c>
      <c r="U111" s="5"/>
      <c r="V111" s="5"/>
      <c r="W111" s="5"/>
      <c r="X111">
        <v>10</v>
      </c>
      <c r="Y111" s="4">
        <f t="shared" si="31"/>
        <v>90.405000000000001</v>
      </c>
      <c r="Z111" s="4">
        <f t="shared" si="29"/>
        <v>93.814999999999998</v>
      </c>
      <c r="AA111" s="4">
        <f t="shared" si="29"/>
        <v>14.315</v>
      </c>
      <c r="AB111" s="5"/>
      <c r="AC111" s="5"/>
      <c r="AD111" s="5"/>
    </row>
    <row r="112" spans="1:30" x14ac:dyDescent="0.2">
      <c r="B112"/>
      <c r="C112"/>
      <c r="D112" s="2">
        <v>71764</v>
      </c>
      <c r="E112" s="12">
        <v>50</v>
      </c>
      <c r="F112" s="3">
        <v>0.10881000000000005</v>
      </c>
      <c r="G112">
        <v>0.16684199999999993</v>
      </c>
      <c r="N112" s="9">
        <v>8.8135000000000012</v>
      </c>
      <c r="O112" s="9">
        <v>8.7654999999999994</v>
      </c>
      <c r="P112" s="9">
        <v>1.39</v>
      </c>
      <c r="Q112">
        <v>10</v>
      </c>
      <c r="R112" s="6">
        <f t="shared" si="30"/>
        <v>88.135000000000019</v>
      </c>
      <c r="S112" s="6">
        <f t="shared" si="27"/>
        <v>87.655000000000001</v>
      </c>
      <c r="T112" s="6">
        <f t="shared" si="27"/>
        <v>13.899999999999999</v>
      </c>
      <c r="U112" s="5"/>
      <c r="V112" s="5"/>
      <c r="W112" s="5"/>
      <c r="X112">
        <v>5</v>
      </c>
      <c r="Y112" s="4">
        <f t="shared" si="31"/>
        <v>44.06750000000001</v>
      </c>
      <c r="Z112" s="4">
        <f t="shared" si="29"/>
        <v>43.827500000000001</v>
      </c>
      <c r="AA112" s="4">
        <f t="shared" si="29"/>
        <v>6.9499999999999993</v>
      </c>
      <c r="AB112" s="5"/>
      <c r="AC112" s="5"/>
      <c r="AD112" s="5"/>
    </row>
    <row r="113" spans="1:30" x14ac:dyDescent="0.2">
      <c r="B113"/>
      <c r="C113"/>
      <c r="D113" s="2">
        <v>71763</v>
      </c>
      <c r="E113" s="12">
        <v>60</v>
      </c>
      <c r="F113" s="3">
        <v>7.3709999999999998E-2</v>
      </c>
      <c r="G113">
        <v>0.12199199999999991</v>
      </c>
      <c r="N113" s="9">
        <v>11.695</v>
      </c>
      <c r="O113" s="9">
        <v>15.016</v>
      </c>
      <c r="P113" s="9">
        <v>1.514</v>
      </c>
      <c r="Q113">
        <v>10</v>
      </c>
      <c r="R113" s="6">
        <f t="shared" si="30"/>
        <v>116.95</v>
      </c>
      <c r="S113" s="6">
        <f t="shared" si="30"/>
        <v>150.16</v>
      </c>
      <c r="T113" s="6">
        <f t="shared" si="30"/>
        <v>15.14</v>
      </c>
      <c r="U113" s="5"/>
      <c r="V113" s="5"/>
      <c r="W113" s="5"/>
      <c r="X113">
        <v>0</v>
      </c>
      <c r="AB113" s="5"/>
      <c r="AC113" s="5"/>
      <c r="AD113" s="5"/>
    </row>
    <row r="114" spans="1:30" x14ac:dyDescent="0.2">
      <c r="B114"/>
      <c r="C114"/>
      <c r="D114" s="2">
        <v>71762</v>
      </c>
      <c r="E114" s="12">
        <v>70</v>
      </c>
      <c r="F114" s="3">
        <v>5.2650000000000002E-2</v>
      </c>
      <c r="G114">
        <v>0.15697499999999995</v>
      </c>
      <c r="N114" s="9">
        <v>13.433</v>
      </c>
      <c r="O114" s="9">
        <v>19.896000000000001</v>
      </c>
      <c r="P114" s="9">
        <v>1.6875</v>
      </c>
      <c r="Q114">
        <v>10</v>
      </c>
      <c r="R114" s="6">
        <f t="shared" si="30"/>
        <v>134.32999999999998</v>
      </c>
      <c r="S114" s="6">
        <f t="shared" si="30"/>
        <v>198.96</v>
      </c>
      <c r="T114" s="6">
        <f t="shared" si="30"/>
        <v>16.875</v>
      </c>
      <c r="U114" s="5"/>
      <c r="V114" s="5"/>
      <c r="W114" s="5"/>
      <c r="X114">
        <v>0</v>
      </c>
      <c r="AB114" s="5"/>
      <c r="AC114" s="5"/>
      <c r="AD114" s="5"/>
    </row>
    <row r="115" spans="1:30" x14ac:dyDescent="0.2">
      <c r="B115"/>
      <c r="C115"/>
      <c r="D115" s="2">
        <v>71761</v>
      </c>
      <c r="E115" s="12">
        <v>80</v>
      </c>
      <c r="F115" s="3">
        <v>0.11232</v>
      </c>
      <c r="G115">
        <v>0.36059399999999997</v>
      </c>
      <c r="N115" s="9">
        <v>14.597999999999999</v>
      </c>
      <c r="O115" s="9">
        <v>24.9665</v>
      </c>
      <c r="P115" s="9">
        <v>1.786</v>
      </c>
      <c r="Q115">
        <v>5</v>
      </c>
      <c r="R115" s="6">
        <f t="shared" si="30"/>
        <v>72.989999999999995</v>
      </c>
      <c r="S115" s="6">
        <f t="shared" si="30"/>
        <v>124.8325</v>
      </c>
      <c r="T115" s="6">
        <f t="shared" si="30"/>
        <v>8.93</v>
      </c>
      <c r="U115" s="5"/>
      <c r="V115" s="5"/>
      <c r="W115" s="5"/>
      <c r="X115">
        <v>0</v>
      </c>
      <c r="AB115" s="5"/>
      <c r="AC115" s="5"/>
      <c r="AD115" s="5"/>
    </row>
    <row r="116" spans="1:30" x14ac:dyDescent="0.2">
      <c r="A116" s="1">
        <v>37180</v>
      </c>
      <c r="B116" s="10">
        <v>0.61041666666666672</v>
      </c>
      <c r="C116" t="s">
        <v>35</v>
      </c>
      <c r="D116" s="2">
        <v>71780</v>
      </c>
      <c r="E116" s="12">
        <v>1</v>
      </c>
      <c r="F116" s="3">
        <v>2.7088755371900834</v>
      </c>
      <c r="G116" s="13">
        <v>0.88652129132231305</v>
      </c>
      <c r="H116" s="3">
        <v>55.939693512396708</v>
      </c>
      <c r="I116" s="13">
        <v>31.349964909607426</v>
      </c>
      <c r="J116" s="3">
        <v>53.955442272727282</v>
      </c>
      <c r="K116" s="13">
        <v>26.342480198863626</v>
      </c>
      <c r="L116" s="5">
        <v>289</v>
      </c>
      <c r="N116" s="3">
        <v>0.52749999999999997</v>
      </c>
      <c r="O116" s="3">
        <v>2.6280000000000001</v>
      </c>
      <c r="P116" s="3">
        <v>0.46050000000000002</v>
      </c>
      <c r="Q116">
        <v>3</v>
      </c>
      <c r="R116" s="6">
        <f>($Q116*N116)</f>
        <v>1.5825</v>
      </c>
      <c r="S116" s="6">
        <f t="shared" si="30"/>
        <v>7.8840000000000003</v>
      </c>
      <c r="T116" s="6">
        <f t="shared" si="30"/>
        <v>1.3815</v>
      </c>
      <c r="U116" s="5">
        <f>SUM(R116:R125)</f>
        <v>472.33199999999999</v>
      </c>
      <c r="V116" s="5">
        <f>SUM(S116:S125)</f>
        <v>617.58825000000002</v>
      </c>
      <c r="W116" s="5">
        <f>SUM(T116:T125)</f>
        <v>72.762749999999997</v>
      </c>
      <c r="X116">
        <v>3</v>
      </c>
      <c r="Y116" s="4">
        <f>($X116*N116)</f>
        <v>1.5825</v>
      </c>
      <c r="Z116" s="4">
        <f t="shared" ref="Z116:AA122" si="32">($X116*O116)</f>
        <v>7.8840000000000003</v>
      </c>
      <c r="AA116" s="4">
        <f t="shared" si="32"/>
        <v>1.3815</v>
      </c>
      <c r="AB116" s="5">
        <f>SUM(Y116:Y122)</f>
        <v>140.21700000000001</v>
      </c>
      <c r="AC116" s="5">
        <f>SUM(Z116:Z122)</f>
        <v>196.13574999999997</v>
      </c>
      <c r="AD116" s="5">
        <f>SUM(AA116:AA122)</f>
        <v>34.200249999999997</v>
      </c>
    </row>
    <row r="117" spans="1:30" x14ac:dyDescent="0.2">
      <c r="B117"/>
      <c r="C117"/>
      <c r="D117" s="2">
        <v>71779</v>
      </c>
      <c r="E117" s="12">
        <v>5</v>
      </c>
      <c r="F117" s="3">
        <v>2.7266970867768601</v>
      </c>
      <c r="G117" s="13">
        <v>0.89033155475206616</v>
      </c>
      <c r="H117" s="4"/>
      <c r="I117" s="5"/>
      <c r="N117" s="3">
        <v>0.59099999999999997</v>
      </c>
      <c r="O117" s="3">
        <v>2.7965</v>
      </c>
      <c r="P117" s="3">
        <v>0.52</v>
      </c>
      <c r="Q117">
        <v>4.5</v>
      </c>
      <c r="R117" s="6">
        <f t="shared" ref="R117:T132" si="33">($Q117*N117)</f>
        <v>2.6595</v>
      </c>
      <c r="S117" s="6">
        <f t="shared" si="30"/>
        <v>12.584250000000001</v>
      </c>
      <c r="T117" s="6">
        <f t="shared" si="30"/>
        <v>2.34</v>
      </c>
      <c r="U117" s="5"/>
      <c r="V117" s="5"/>
      <c r="W117" s="5"/>
      <c r="X117">
        <v>4.5</v>
      </c>
      <c r="Y117" s="4">
        <f t="shared" ref="Y117:Y122" si="34">($X117*N117)</f>
        <v>2.6595</v>
      </c>
      <c r="Z117" s="4">
        <f t="shared" si="32"/>
        <v>12.584250000000001</v>
      </c>
      <c r="AA117" s="4">
        <f t="shared" si="32"/>
        <v>2.34</v>
      </c>
      <c r="AB117" s="5"/>
      <c r="AC117" s="5"/>
      <c r="AD117" s="5"/>
    </row>
    <row r="118" spans="1:30" x14ac:dyDescent="0.2">
      <c r="B118"/>
      <c r="C118"/>
      <c r="D118" s="2">
        <v>71778</v>
      </c>
      <c r="E118" s="12">
        <v>10</v>
      </c>
      <c r="F118" s="3">
        <v>2.5128384917355371</v>
      </c>
      <c r="G118" s="13">
        <v>0.95438026859504088</v>
      </c>
      <c r="N118" s="3">
        <v>0.75600000000000001</v>
      </c>
      <c r="O118" s="3">
        <v>2.835</v>
      </c>
      <c r="P118" s="3">
        <v>0.49349999999999999</v>
      </c>
      <c r="Q118">
        <v>7.5</v>
      </c>
      <c r="R118" s="6">
        <f t="shared" si="33"/>
        <v>5.67</v>
      </c>
      <c r="S118" s="6">
        <f t="shared" si="30"/>
        <v>21.262499999999999</v>
      </c>
      <c r="T118" s="6">
        <f t="shared" si="30"/>
        <v>3.7012499999999999</v>
      </c>
      <c r="U118" s="5"/>
      <c r="V118" s="5"/>
      <c r="W118" s="5"/>
      <c r="X118">
        <v>7.5</v>
      </c>
      <c r="Y118" s="4">
        <f t="shared" si="34"/>
        <v>5.67</v>
      </c>
      <c r="Z118" s="4">
        <f t="shared" si="32"/>
        <v>21.262499999999999</v>
      </c>
      <c r="AA118" s="4">
        <f t="shared" si="32"/>
        <v>3.7012499999999999</v>
      </c>
      <c r="AB118" s="5"/>
      <c r="AC118" s="5"/>
      <c r="AD118" s="5"/>
    </row>
    <row r="119" spans="1:30" x14ac:dyDescent="0.2">
      <c r="B119"/>
      <c r="C119"/>
      <c r="D119" s="2">
        <v>71777</v>
      </c>
      <c r="E119" s="12">
        <v>20</v>
      </c>
      <c r="F119" s="3">
        <v>0.88719628099173564</v>
      </c>
      <c r="G119" s="13">
        <v>0.52133336776859485</v>
      </c>
      <c r="N119" s="3">
        <v>1.482</v>
      </c>
      <c r="O119" s="3">
        <v>2.9104999999999999</v>
      </c>
      <c r="P119" s="3">
        <v>0.52449999999999997</v>
      </c>
      <c r="Q119">
        <v>10</v>
      </c>
      <c r="R119" s="6">
        <f t="shared" si="33"/>
        <v>14.82</v>
      </c>
      <c r="S119" s="6">
        <f t="shared" si="30"/>
        <v>29.104999999999997</v>
      </c>
      <c r="T119" s="6">
        <f t="shared" si="30"/>
        <v>5.2449999999999992</v>
      </c>
      <c r="U119" s="5"/>
      <c r="V119" s="5"/>
      <c r="W119" s="5"/>
      <c r="X119">
        <v>10</v>
      </c>
      <c r="Y119" s="4">
        <f t="shared" si="34"/>
        <v>14.82</v>
      </c>
      <c r="Z119" s="4">
        <f t="shared" si="32"/>
        <v>29.104999999999997</v>
      </c>
      <c r="AA119" s="4">
        <f t="shared" si="32"/>
        <v>5.2449999999999992</v>
      </c>
      <c r="AB119" s="5"/>
      <c r="AC119" s="5"/>
      <c r="AD119" s="5"/>
    </row>
    <row r="120" spans="1:30" x14ac:dyDescent="0.2">
      <c r="B120"/>
      <c r="C120"/>
      <c r="D120" s="2">
        <v>71776</v>
      </c>
      <c r="E120" s="12">
        <v>30</v>
      </c>
      <c r="F120" s="3">
        <v>0.44053884297520668</v>
      </c>
      <c r="G120" s="13">
        <v>0.41830010330578493</v>
      </c>
      <c r="N120" s="3">
        <v>2.5625</v>
      </c>
      <c r="O120" s="3">
        <v>3.3280000000000003</v>
      </c>
      <c r="P120" s="3">
        <v>0.66600000000000004</v>
      </c>
      <c r="Q120">
        <v>10</v>
      </c>
      <c r="R120" s="6">
        <f t="shared" si="33"/>
        <v>25.625</v>
      </c>
      <c r="S120" s="6">
        <f t="shared" si="30"/>
        <v>33.28</v>
      </c>
      <c r="T120" s="6">
        <f t="shared" si="30"/>
        <v>6.66</v>
      </c>
      <c r="U120" s="5"/>
      <c r="V120" s="5"/>
      <c r="W120" s="5"/>
      <c r="X120">
        <v>10</v>
      </c>
      <c r="Y120" s="4">
        <f t="shared" si="34"/>
        <v>25.625</v>
      </c>
      <c r="Z120" s="4">
        <f t="shared" si="32"/>
        <v>33.28</v>
      </c>
      <c r="AA120" s="4">
        <f t="shared" si="32"/>
        <v>6.66</v>
      </c>
      <c r="AB120" s="5"/>
      <c r="AC120" s="5"/>
      <c r="AD120" s="5"/>
    </row>
    <row r="121" spans="1:30" x14ac:dyDescent="0.2">
      <c r="B121"/>
      <c r="C121"/>
      <c r="D121" s="2">
        <v>71775</v>
      </c>
      <c r="E121" s="12">
        <v>40</v>
      </c>
      <c r="F121" s="3">
        <v>9.5669256198347152E-2</v>
      </c>
      <c r="G121" s="13">
        <v>0.21251417355371899</v>
      </c>
      <c r="N121" s="3">
        <v>4.0335000000000001</v>
      </c>
      <c r="O121" s="3">
        <v>3.4655</v>
      </c>
      <c r="P121" s="3">
        <v>0.86850000000000005</v>
      </c>
      <c r="Q121">
        <v>10</v>
      </c>
      <c r="R121" s="6">
        <f t="shared" si="33"/>
        <v>40.335000000000001</v>
      </c>
      <c r="S121" s="6">
        <f t="shared" si="30"/>
        <v>34.655000000000001</v>
      </c>
      <c r="T121" s="6">
        <f t="shared" si="30"/>
        <v>8.6850000000000005</v>
      </c>
      <c r="U121" s="5"/>
      <c r="V121" s="5"/>
      <c r="W121" s="5"/>
      <c r="X121">
        <v>10</v>
      </c>
      <c r="Y121" s="4">
        <f t="shared" si="34"/>
        <v>40.335000000000001</v>
      </c>
      <c r="Z121" s="4">
        <f t="shared" si="32"/>
        <v>34.655000000000001</v>
      </c>
      <c r="AA121" s="4">
        <f t="shared" si="32"/>
        <v>8.6850000000000005</v>
      </c>
      <c r="AB121" s="5"/>
      <c r="AC121" s="5"/>
      <c r="AD121" s="5"/>
    </row>
    <row r="122" spans="1:30" x14ac:dyDescent="0.2">
      <c r="B122"/>
      <c r="C122"/>
      <c r="D122" s="2">
        <v>71774</v>
      </c>
      <c r="E122" s="12">
        <v>50</v>
      </c>
      <c r="F122" s="3">
        <v>9.5669256198347152E-2</v>
      </c>
      <c r="G122" s="13">
        <v>0.19941917355371891</v>
      </c>
      <c r="N122" s="3">
        <v>9.9049999999999994</v>
      </c>
      <c r="O122" s="3">
        <v>11.472999999999999</v>
      </c>
      <c r="P122" s="3">
        <v>1.2375</v>
      </c>
      <c r="Q122">
        <v>10</v>
      </c>
      <c r="R122" s="6">
        <f t="shared" si="33"/>
        <v>99.05</v>
      </c>
      <c r="S122" s="6">
        <f t="shared" si="30"/>
        <v>114.72999999999999</v>
      </c>
      <c r="T122" s="6">
        <f t="shared" si="30"/>
        <v>12.375</v>
      </c>
      <c r="U122" s="5"/>
      <c r="V122" s="5"/>
      <c r="W122" s="5"/>
      <c r="X122">
        <v>5</v>
      </c>
      <c r="Y122" s="4">
        <f t="shared" si="34"/>
        <v>49.524999999999999</v>
      </c>
      <c r="Z122" s="4">
        <f t="shared" si="32"/>
        <v>57.364999999999995</v>
      </c>
      <c r="AA122" s="4">
        <f t="shared" si="32"/>
        <v>6.1875</v>
      </c>
      <c r="AB122" s="5"/>
      <c r="AC122" s="5"/>
      <c r="AD122" s="5"/>
    </row>
    <row r="123" spans="1:30" x14ac:dyDescent="0.2">
      <c r="B123"/>
      <c r="C123"/>
      <c r="D123" s="2">
        <v>71773</v>
      </c>
      <c r="E123" s="12">
        <v>60</v>
      </c>
      <c r="F123" s="3">
        <v>6.9094462809917379E-2</v>
      </c>
      <c r="G123" s="13">
        <v>0.14790495867768594</v>
      </c>
      <c r="N123" s="3">
        <v>10.164</v>
      </c>
      <c r="O123" s="3">
        <v>12.103999999999999</v>
      </c>
      <c r="P123" s="3">
        <v>1.216</v>
      </c>
      <c r="Q123">
        <v>10</v>
      </c>
      <c r="R123" s="6">
        <f t="shared" si="33"/>
        <v>101.64</v>
      </c>
      <c r="S123" s="6">
        <f t="shared" si="33"/>
        <v>121.03999999999999</v>
      </c>
      <c r="T123" s="6">
        <f t="shared" si="33"/>
        <v>12.16</v>
      </c>
      <c r="U123" s="5"/>
      <c r="V123" s="5"/>
      <c r="W123" s="5"/>
      <c r="X123">
        <v>0</v>
      </c>
      <c r="AB123" s="5"/>
      <c r="AC123" s="5"/>
      <c r="AD123" s="5"/>
    </row>
    <row r="124" spans="1:30" x14ac:dyDescent="0.2">
      <c r="B124"/>
      <c r="C124"/>
      <c r="D124" s="2">
        <v>71772</v>
      </c>
      <c r="E124" s="12">
        <v>70</v>
      </c>
      <c r="F124" s="3">
        <v>4.0748016528925637E-2</v>
      </c>
      <c r="G124" s="13">
        <v>0.13311446280991729</v>
      </c>
      <c r="N124" s="3">
        <v>11.564</v>
      </c>
      <c r="O124" s="3">
        <v>14.775</v>
      </c>
      <c r="P124" s="3">
        <v>1.2995000000000001</v>
      </c>
      <c r="Q124">
        <v>10</v>
      </c>
      <c r="R124" s="6">
        <f t="shared" si="33"/>
        <v>115.64</v>
      </c>
      <c r="S124" s="6">
        <f t="shared" si="33"/>
        <v>147.75</v>
      </c>
      <c r="T124" s="6">
        <f t="shared" si="33"/>
        <v>12.995000000000001</v>
      </c>
      <c r="U124" s="5"/>
      <c r="V124" s="5"/>
      <c r="W124" s="5"/>
      <c r="X124">
        <v>0</v>
      </c>
      <c r="AB124" s="5"/>
      <c r="AC124" s="5"/>
      <c r="AD124" s="5"/>
    </row>
    <row r="125" spans="1:30" x14ac:dyDescent="0.2">
      <c r="B125"/>
      <c r="C125"/>
      <c r="D125" s="2">
        <v>71771</v>
      </c>
      <c r="E125" s="12">
        <v>80</v>
      </c>
      <c r="F125" s="3">
        <v>8.1496033057851289E-2</v>
      </c>
      <c r="G125" s="13">
        <v>0.24003892561983464</v>
      </c>
      <c r="N125" s="3">
        <v>13.061999999999999</v>
      </c>
      <c r="O125" s="3">
        <v>19.0595</v>
      </c>
      <c r="P125" s="3">
        <v>1.444</v>
      </c>
      <c r="Q125">
        <v>5</v>
      </c>
      <c r="R125" s="6">
        <f t="shared" si="33"/>
        <v>65.31</v>
      </c>
      <c r="S125" s="6">
        <f t="shared" si="33"/>
        <v>95.297499999999999</v>
      </c>
      <c r="T125" s="6">
        <f t="shared" si="33"/>
        <v>7.22</v>
      </c>
      <c r="U125" s="5"/>
      <c r="V125" s="5"/>
      <c r="W125" s="5"/>
      <c r="X125">
        <v>0</v>
      </c>
      <c r="AB125" s="5"/>
      <c r="AC125" s="5"/>
      <c r="AD125" s="5"/>
    </row>
    <row r="126" spans="1:30" x14ac:dyDescent="0.2">
      <c r="A126" s="1">
        <v>37196</v>
      </c>
      <c r="B126" s="10">
        <v>0.53541666666666665</v>
      </c>
      <c r="C126" t="s">
        <v>35</v>
      </c>
      <c r="D126" s="2">
        <v>235100</v>
      </c>
      <c r="E126" s="12">
        <v>1</v>
      </c>
      <c r="F126" s="3">
        <v>1.1405791735537192</v>
      </c>
      <c r="G126" s="14">
        <v>0.50730935950413181</v>
      </c>
      <c r="H126" s="3">
        <v>26.62750919421488</v>
      </c>
      <c r="I126" s="4">
        <v>22.964564938016522</v>
      </c>
      <c r="J126" s="3">
        <v>24.298790185950416</v>
      </c>
      <c r="K126" s="4">
        <v>15.800832706611565</v>
      </c>
      <c r="L126" s="5">
        <v>305</v>
      </c>
      <c r="N126" s="3">
        <v>1.4195</v>
      </c>
      <c r="O126" s="3">
        <v>2.2174999999999998</v>
      </c>
      <c r="P126" s="3">
        <v>0.68200000000000005</v>
      </c>
      <c r="Q126">
        <v>3</v>
      </c>
      <c r="R126" s="6">
        <f>($Q126*N126)</f>
        <v>4.2584999999999997</v>
      </c>
      <c r="S126" s="6">
        <f t="shared" si="33"/>
        <v>6.6524999999999999</v>
      </c>
      <c r="T126" s="6">
        <f t="shared" si="33"/>
        <v>2.0460000000000003</v>
      </c>
      <c r="U126" s="5">
        <f>SUM(R126:R135)</f>
        <v>536.28899999999999</v>
      </c>
      <c r="V126" s="5">
        <f>SUM(S126:S135)</f>
        <v>637.54449999999997</v>
      </c>
      <c r="W126" s="5">
        <f>SUM(T126:T135)</f>
        <v>85.230750000000015</v>
      </c>
      <c r="X126">
        <v>3</v>
      </c>
      <c r="Y126" s="4">
        <f>($X126*N126)</f>
        <v>4.2584999999999997</v>
      </c>
      <c r="Z126" s="4">
        <f t="shared" ref="Z126:AA132" si="35">($X126*O126)</f>
        <v>6.6524999999999999</v>
      </c>
      <c r="AA126" s="4">
        <f t="shared" si="35"/>
        <v>2.0460000000000003</v>
      </c>
      <c r="AB126" s="5">
        <f>SUM(Y126:Y132)</f>
        <v>204.28149999999999</v>
      </c>
      <c r="AC126" s="5">
        <f>SUM(Z126:Z132)</f>
        <v>229.33449999999999</v>
      </c>
      <c r="AD126" s="5">
        <f>SUM(AA126:AA132)</f>
        <v>45.183250000000008</v>
      </c>
    </row>
    <row r="127" spans="1:30" x14ac:dyDescent="0.2">
      <c r="B127"/>
      <c r="C127"/>
      <c r="D127" s="2">
        <v>235099</v>
      </c>
      <c r="E127" s="12">
        <v>5</v>
      </c>
      <c r="F127" s="3">
        <v>0.96236367768595044</v>
      </c>
      <c r="G127" s="4">
        <v>0.42529797520661161</v>
      </c>
      <c r="N127" s="3">
        <v>1.5015000000000001</v>
      </c>
      <c r="O127" s="3">
        <v>2.4435000000000002</v>
      </c>
      <c r="P127" s="3">
        <v>0.70799999999999996</v>
      </c>
      <c r="Q127">
        <v>4.5</v>
      </c>
      <c r="R127" s="6">
        <f t="shared" ref="R127:T142" si="36">($Q127*N127)</f>
        <v>6.7567500000000003</v>
      </c>
      <c r="S127" s="6">
        <f t="shared" si="33"/>
        <v>10.995750000000001</v>
      </c>
      <c r="T127" s="6">
        <f t="shared" si="33"/>
        <v>3.1859999999999999</v>
      </c>
      <c r="U127" s="5"/>
      <c r="V127" s="5"/>
      <c r="W127" s="5"/>
      <c r="X127">
        <v>4.5</v>
      </c>
      <c r="Y127" s="4">
        <f t="shared" ref="Y127:Y132" si="37">($X127*N127)</f>
        <v>6.7567500000000003</v>
      </c>
      <c r="Z127" s="4">
        <f t="shared" si="35"/>
        <v>10.995750000000001</v>
      </c>
      <c r="AA127" s="4">
        <f t="shared" si="35"/>
        <v>3.1859999999999999</v>
      </c>
      <c r="AB127" s="5"/>
      <c r="AC127" s="5"/>
      <c r="AD127" s="5"/>
    </row>
    <row r="128" spans="1:30" x14ac:dyDescent="0.2">
      <c r="B128"/>
      <c r="C128"/>
      <c r="D128" s="2">
        <v>235098</v>
      </c>
      <c r="E128" s="12">
        <v>10</v>
      </c>
      <c r="F128" s="3">
        <v>0.69751983471074386</v>
      </c>
      <c r="G128" s="4">
        <v>0.42048037190082632</v>
      </c>
      <c r="N128" s="3">
        <v>1.7934999999999999</v>
      </c>
      <c r="O128" s="3">
        <v>2.3585000000000003</v>
      </c>
      <c r="P128" s="3">
        <v>0.72250000000000003</v>
      </c>
      <c r="Q128">
        <v>7.5</v>
      </c>
      <c r="R128" s="6">
        <f t="shared" si="36"/>
        <v>13.451249999999998</v>
      </c>
      <c r="S128" s="6">
        <f t="shared" si="33"/>
        <v>17.688750000000002</v>
      </c>
      <c r="T128" s="6">
        <f t="shared" si="33"/>
        <v>5.4187500000000002</v>
      </c>
      <c r="U128" s="5"/>
      <c r="V128" s="5"/>
      <c r="W128" s="5"/>
      <c r="X128">
        <v>7.5</v>
      </c>
      <c r="Y128" s="4">
        <f t="shared" si="37"/>
        <v>13.451249999999998</v>
      </c>
      <c r="Z128" s="4">
        <f t="shared" si="35"/>
        <v>17.688750000000002</v>
      </c>
      <c r="AA128" s="4">
        <f t="shared" si="35"/>
        <v>5.4187500000000002</v>
      </c>
      <c r="AB128" s="5"/>
      <c r="AC128" s="5"/>
      <c r="AD128" s="5"/>
    </row>
    <row r="129" spans="1:30" x14ac:dyDescent="0.2">
      <c r="B129"/>
      <c r="C129"/>
      <c r="D129" s="2">
        <v>235097</v>
      </c>
      <c r="E129" s="12">
        <v>20</v>
      </c>
      <c r="F129" s="3">
        <v>0.62409669421487612</v>
      </c>
      <c r="G129" s="4">
        <v>0.4047824380165288</v>
      </c>
      <c r="N129" s="3">
        <v>2.2865000000000002</v>
      </c>
      <c r="O129" s="3">
        <v>2.7569999999999997</v>
      </c>
      <c r="P129" s="3">
        <v>0.78049999999999997</v>
      </c>
      <c r="Q129">
        <v>10</v>
      </c>
      <c r="R129" s="6">
        <f t="shared" si="36"/>
        <v>22.865000000000002</v>
      </c>
      <c r="S129" s="6">
        <f t="shared" si="33"/>
        <v>27.569999999999997</v>
      </c>
      <c r="T129" s="6">
        <f t="shared" si="33"/>
        <v>7.8049999999999997</v>
      </c>
      <c r="U129" s="5"/>
      <c r="V129" s="5"/>
      <c r="W129" s="5"/>
      <c r="X129">
        <v>10</v>
      </c>
      <c r="Y129" s="4">
        <f t="shared" si="37"/>
        <v>22.865000000000002</v>
      </c>
      <c r="Z129" s="4">
        <f t="shared" si="35"/>
        <v>27.569999999999997</v>
      </c>
      <c r="AA129" s="4">
        <f t="shared" si="35"/>
        <v>7.8049999999999997</v>
      </c>
      <c r="AB129" s="5"/>
      <c r="AC129" s="5"/>
      <c r="AD129" s="5"/>
    </row>
    <row r="130" spans="1:30" x14ac:dyDescent="0.2">
      <c r="B130"/>
      <c r="C130"/>
      <c r="D130" s="2">
        <v>235096</v>
      </c>
      <c r="E130" s="12">
        <v>30</v>
      </c>
      <c r="F130" s="3">
        <v>0.34264132231404959</v>
      </c>
      <c r="G130" s="4">
        <v>0.25415702479338836</v>
      </c>
      <c r="N130" s="3">
        <v>3.0495000000000001</v>
      </c>
      <c r="O130" s="3">
        <v>3.226</v>
      </c>
      <c r="P130" s="3">
        <v>0.872</v>
      </c>
      <c r="Q130">
        <v>10</v>
      </c>
      <c r="R130" s="6">
        <f t="shared" si="36"/>
        <v>30.495000000000001</v>
      </c>
      <c r="S130" s="6">
        <f t="shared" si="33"/>
        <v>32.26</v>
      </c>
      <c r="T130" s="6">
        <f t="shared" si="33"/>
        <v>8.7200000000000006</v>
      </c>
      <c r="U130" s="5"/>
      <c r="V130" s="5"/>
      <c r="W130" s="5"/>
      <c r="X130">
        <v>10</v>
      </c>
      <c r="Y130" s="4">
        <f t="shared" si="37"/>
        <v>30.495000000000001</v>
      </c>
      <c r="Z130" s="4">
        <f t="shared" si="35"/>
        <v>32.26</v>
      </c>
      <c r="AA130" s="4">
        <f t="shared" si="35"/>
        <v>8.7200000000000006</v>
      </c>
      <c r="AB130" s="5"/>
      <c r="AC130" s="5"/>
      <c r="AD130" s="5"/>
    </row>
    <row r="131" spans="1:30" x14ac:dyDescent="0.2">
      <c r="B131"/>
      <c r="C131"/>
      <c r="D131" s="2">
        <v>235095</v>
      </c>
      <c r="E131" s="12">
        <v>40</v>
      </c>
      <c r="F131" s="3">
        <v>9.5669256198347125E-2</v>
      </c>
      <c r="G131" s="4">
        <v>0.18195917355371899</v>
      </c>
      <c r="N131" s="3">
        <v>7.6654999999999998</v>
      </c>
      <c r="O131" s="3">
        <v>7.8469999999999995</v>
      </c>
      <c r="P131" s="3">
        <v>1.169</v>
      </c>
      <c r="Q131">
        <v>10</v>
      </c>
      <c r="R131" s="6">
        <f t="shared" si="36"/>
        <v>76.655000000000001</v>
      </c>
      <c r="S131" s="6">
        <f t="shared" si="33"/>
        <v>78.47</v>
      </c>
      <c r="T131" s="6">
        <f t="shared" si="33"/>
        <v>11.690000000000001</v>
      </c>
      <c r="U131" s="5"/>
      <c r="V131" s="5"/>
      <c r="W131" s="5"/>
      <c r="X131">
        <v>10</v>
      </c>
      <c r="Y131" s="4">
        <f t="shared" si="37"/>
        <v>76.655000000000001</v>
      </c>
      <c r="Z131" s="4">
        <f t="shared" si="35"/>
        <v>78.47</v>
      </c>
      <c r="AA131" s="4">
        <f t="shared" si="35"/>
        <v>11.690000000000001</v>
      </c>
      <c r="AB131" s="5"/>
      <c r="AC131" s="5"/>
      <c r="AD131" s="5"/>
    </row>
    <row r="132" spans="1:30" x14ac:dyDescent="0.2">
      <c r="B132"/>
      <c r="C132"/>
      <c r="D132" s="2">
        <v>235094</v>
      </c>
      <c r="E132" s="12">
        <v>50</v>
      </c>
      <c r="F132" s="3">
        <v>0.1381889256198347</v>
      </c>
      <c r="G132" s="4">
        <v>0.16049491735537191</v>
      </c>
      <c r="N132" s="3">
        <v>9.9600000000000009</v>
      </c>
      <c r="O132" s="3">
        <v>11.1395</v>
      </c>
      <c r="P132" s="3">
        <v>1.2635000000000001</v>
      </c>
      <c r="Q132">
        <v>10</v>
      </c>
      <c r="R132" s="6">
        <f t="shared" si="36"/>
        <v>99.600000000000009</v>
      </c>
      <c r="S132" s="6">
        <f t="shared" si="33"/>
        <v>111.395</v>
      </c>
      <c r="T132" s="6">
        <f t="shared" si="33"/>
        <v>12.635000000000002</v>
      </c>
      <c r="U132" s="5"/>
      <c r="V132" s="5"/>
      <c r="W132" s="5"/>
      <c r="X132">
        <v>5</v>
      </c>
      <c r="Y132" s="4">
        <f t="shared" si="37"/>
        <v>49.800000000000004</v>
      </c>
      <c r="Z132" s="4">
        <f t="shared" si="35"/>
        <v>55.697499999999998</v>
      </c>
      <c r="AA132" s="4">
        <f t="shared" si="35"/>
        <v>6.3175000000000008</v>
      </c>
      <c r="AB132" s="5"/>
      <c r="AC132" s="5"/>
      <c r="AD132" s="5"/>
    </row>
    <row r="133" spans="1:30" x14ac:dyDescent="0.2">
      <c r="B133"/>
      <c r="C133"/>
      <c r="D133" s="2">
        <v>235093</v>
      </c>
      <c r="E133" s="12">
        <v>60</v>
      </c>
      <c r="F133" s="3">
        <v>6.5551157024793402E-2</v>
      </c>
      <c r="G133" s="4">
        <v>0.14496489669421483</v>
      </c>
      <c r="N133" s="3">
        <v>9.9310000000000009</v>
      </c>
      <c r="O133" s="3">
        <v>10.8545</v>
      </c>
      <c r="P133" s="3">
        <v>1.276</v>
      </c>
      <c r="Q133">
        <v>10</v>
      </c>
      <c r="R133" s="6">
        <f t="shared" si="36"/>
        <v>99.31</v>
      </c>
      <c r="S133" s="6">
        <f t="shared" si="36"/>
        <v>108.545</v>
      </c>
      <c r="T133" s="6">
        <f t="shared" si="36"/>
        <v>12.76</v>
      </c>
      <c r="U133" s="5"/>
      <c r="V133" s="5"/>
      <c r="W133" s="5"/>
      <c r="X133">
        <v>0</v>
      </c>
      <c r="AB133" s="5"/>
      <c r="AC133" s="5"/>
      <c r="AD133" s="5"/>
    </row>
    <row r="134" spans="1:30" x14ac:dyDescent="0.2">
      <c r="B134"/>
      <c r="C134"/>
      <c r="D134" s="2">
        <v>235092</v>
      </c>
      <c r="E134" s="12">
        <v>70</v>
      </c>
      <c r="F134" s="3">
        <v>2.4803140495867779E-2</v>
      </c>
      <c r="G134" s="4">
        <v>0.21918793388429753</v>
      </c>
      <c r="N134" s="3">
        <v>11.4305</v>
      </c>
      <c r="O134" s="3">
        <v>13.628500000000001</v>
      </c>
      <c r="P134" s="3">
        <v>1.3254999999999999</v>
      </c>
      <c r="Q134">
        <v>10</v>
      </c>
      <c r="R134" s="6">
        <f t="shared" si="36"/>
        <v>114.30500000000001</v>
      </c>
      <c r="S134" s="6">
        <f t="shared" si="36"/>
        <v>136.285</v>
      </c>
      <c r="T134" s="6">
        <f t="shared" si="36"/>
        <v>13.254999999999999</v>
      </c>
      <c r="U134" s="5"/>
      <c r="V134" s="5"/>
      <c r="W134" s="5"/>
      <c r="X134">
        <v>0</v>
      </c>
      <c r="AB134" s="5"/>
      <c r="AC134" s="5"/>
      <c r="AD134" s="5"/>
    </row>
    <row r="135" spans="1:30" x14ac:dyDescent="0.2">
      <c r="B135"/>
      <c r="C135"/>
      <c r="D135" s="2">
        <v>235091</v>
      </c>
      <c r="E135" s="12">
        <v>80</v>
      </c>
      <c r="F135" s="3">
        <v>0.14684628099173552</v>
      </c>
      <c r="G135" s="4">
        <v>0.54394586776859499</v>
      </c>
      <c r="N135" s="3">
        <v>13.718499999999999</v>
      </c>
      <c r="O135" s="3">
        <v>21.5365</v>
      </c>
      <c r="P135" s="3">
        <v>1.5430000000000001</v>
      </c>
      <c r="Q135">
        <v>5</v>
      </c>
      <c r="R135" s="6">
        <f t="shared" si="36"/>
        <v>68.592500000000001</v>
      </c>
      <c r="S135" s="6">
        <f t="shared" si="36"/>
        <v>107.6825</v>
      </c>
      <c r="T135" s="6">
        <f t="shared" si="36"/>
        <v>7.7150000000000007</v>
      </c>
      <c r="U135" s="5"/>
      <c r="V135" s="5"/>
      <c r="W135" s="5"/>
      <c r="X135">
        <v>0</v>
      </c>
      <c r="AB135" s="5"/>
      <c r="AC135" s="5"/>
      <c r="AD135" s="5"/>
    </row>
    <row r="136" spans="1:30" x14ac:dyDescent="0.2">
      <c r="A136" s="1">
        <v>37209</v>
      </c>
      <c r="B136" s="10">
        <v>0.49994212962962964</v>
      </c>
      <c r="C136" t="s">
        <v>35</v>
      </c>
      <c r="D136" s="2">
        <v>71790</v>
      </c>
      <c r="E136" s="12">
        <v>1</v>
      </c>
      <c r="F136" s="3">
        <v>0.5384363636363636</v>
      </c>
      <c r="G136" s="4">
        <v>0.44676818181818173</v>
      </c>
      <c r="H136" s="3">
        <v>32.230201652892568</v>
      </c>
      <c r="I136" s="4">
        <v>23.816808780991728</v>
      </c>
      <c r="J136" s="3">
        <v>27.154324793388437</v>
      </c>
      <c r="K136" s="4">
        <v>15.054131714876025</v>
      </c>
      <c r="L136" s="5">
        <v>318</v>
      </c>
      <c r="N136" s="3">
        <v>2.4314999999999998</v>
      </c>
      <c r="O136" s="3">
        <v>2.4569999999999999</v>
      </c>
      <c r="P136" s="3">
        <v>0.79049999999999998</v>
      </c>
      <c r="Q136">
        <v>3</v>
      </c>
      <c r="R136" s="6">
        <f>($Q136*N136)</f>
        <v>7.2944999999999993</v>
      </c>
      <c r="S136" s="6">
        <f t="shared" si="36"/>
        <v>7.3709999999999996</v>
      </c>
      <c r="T136" s="6">
        <f t="shared" si="36"/>
        <v>2.3715000000000002</v>
      </c>
      <c r="U136" s="5">
        <f>SUM(R136:R145)</f>
        <v>313.21899999999994</v>
      </c>
      <c r="V136" s="5">
        <f>SUM(S136:S145)</f>
        <v>360.09049999999996</v>
      </c>
      <c r="W136" s="5">
        <f>SUM(T136:T145)</f>
        <v>72.012250000000009</v>
      </c>
      <c r="X136">
        <v>3</v>
      </c>
      <c r="Y136" s="4">
        <f>($X136*N136)</f>
        <v>7.2944999999999993</v>
      </c>
      <c r="Z136" s="4">
        <f t="shared" ref="Z136:AA142" si="38">($X136*O136)</f>
        <v>7.3709999999999996</v>
      </c>
      <c r="AA136" s="4">
        <f t="shared" si="38"/>
        <v>2.3715000000000002</v>
      </c>
      <c r="AB136" s="5">
        <f>SUM(Y136:Y142)</f>
        <v>122.85149999999999</v>
      </c>
      <c r="AC136" s="5">
        <f>SUM(Z136:Z142)</f>
        <v>125.97799999999998</v>
      </c>
      <c r="AD136" s="5">
        <f>SUM(AA136:AA142)</f>
        <v>39.619750000000003</v>
      </c>
    </row>
    <row r="137" spans="1:30" x14ac:dyDescent="0.2">
      <c r="B137"/>
      <c r="C137"/>
      <c r="D137" s="2">
        <v>71789</v>
      </c>
      <c r="E137" s="12">
        <v>5</v>
      </c>
      <c r="F137" s="3">
        <v>0.56291074380165296</v>
      </c>
      <c r="G137" s="4">
        <v>0.27110082644628081</v>
      </c>
      <c r="N137" s="3">
        <v>2.4459999999999997</v>
      </c>
      <c r="O137" s="3">
        <v>2.5009999999999999</v>
      </c>
      <c r="P137" s="3">
        <v>0.78849999999999998</v>
      </c>
      <c r="Q137">
        <v>4.5</v>
      </c>
      <c r="R137" s="6">
        <f t="shared" ref="R137:T152" si="39">($Q137*N137)</f>
        <v>11.006999999999998</v>
      </c>
      <c r="S137" s="6">
        <f t="shared" si="36"/>
        <v>11.2545</v>
      </c>
      <c r="T137" s="6">
        <f t="shared" si="36"/>
        <v>3.5482499999999999</v>
      </c>
      <c r="U137" s="5"/>
      <c r="V137" s="5"/>
      <c r="W137" s="5"/>
      <c r="X137">
        <v>4.5</v>
      </c>
      <c r="Y137" s="4">
        <f t="shared" ref="Y137:Y142" si="40">($X137*N137)</f>
        <v>11.006999999999998</v>
      </c>
      <c r="Z137" s="4">
        <f t="shared" si="38"/>
        <v>11.2545</v>
      </c>
      <c r="AA137" s="4">
        <f t="shared" si="38"/>
        <v>3.5482499999999999</v>
      </c>
      <c r="AB137" s="5"/>
      <c r="AC137" s="5"/>
      <c r="AD137" s="5"/>
    </row>
    <row r="138" spans="1:30" x14ac:dyDescent="0.2">
      <c r="B138"/>
      <c r="C138"/>
      <c r="D138" s="2">
        <v>71788</v>
      </c>
      <c r="E138" s="12">
        <v>10</v>
      </c>
      <c r="F138" s="3">
        <v>0.58738512396694231</v>
      </c>
      <c r="G138" s="4">
        <v>0.29140847107437995</v>
      </c>
      <c r="N138" s="3">
        <v>2.4769999999999999</v>
      </c>
      <c r="O138" s="3">
        <v>2.5140000000000002</v>
      </c>
      <c r="P138" s="3">
        <v>0.80200000000000005</v>
      </c>
      <c r="Q138">
        <v>7.5</v>
      </c>
      <c r="R138" s="6">
        <f t="shared" si="39"/>
        <v>18.577500000000001</v>
      </c>
      <c r="S138" s="6">
        <f t="shared" si="36"/>
        <v>18.855</v>
      </c>
      <c r="T138" s="6">
        <f t="shared" si="36"/>
        <v>6.0150000000000006</v>
      </c>
      <c r="U138" s="5"/>
      <c r="V138" s="5"/>
      <c r="W138" s="5"/>
      <c r="X138">
        <v>7.5</v>
      </c>
      <c r="Y138" s="4">
        <f t="shared" si="40"/>
        <v>18.577500000000001</v>
      </c>
      <c r="Z138" s="4">
        <f t="shared" si="38"/>
        <v>18.855</v>
      </c>
      <c r="AA138" s="4">
        <f t="shared" si="38"/>
        <v>6.0150000000000006</v>
      </c>
      <c r="AB138" s="5"/>
      <c r="AC138" s="5"/>
      <c r="AD138" s="5"/>
    </row>
    <row r="139" spans="1:30" x14ac:dyDescent="0.2">
      <c r="B139"/>
      <c r="C139"/>
      <c r="D139" s="2">
        <v>71787</v>
      </c>
      <c r="E139" s="12">
        <v>20</v>
      </c>
      <c r="F139" s="3">
        <v>0.51396198347107447</v>
      </c>
      <c r="G139" s="4">
        <v>0.30586053719008249</v>
      </c>
      <c r="N139" s="3">
        <v>2.5164999999999997</v>
      </c>
      <c r="O139" s="3">
        <v>2.6204999999999998</v>
      </c>
      <c r="P139" s="3">
        <v>0.82250000000000001</v>
      </c>
      <c r="Q139">
        <v>10</v>
      </c>
      <c r="R139" s="6">
        <f t="shared" si="39"/>
        <v>25.164999999999999</v>
      </c>
      <c r="S139" s="6">
        <f t="shared" si="36"/>
        <v>26.204999999999998</v>
      </c>
      <c r="T139" s="6">
        <f t="shared" si="36"/>
        <v>8.2249999999999996</v>
      </c>
      <c r="U139" s="5"/>
      <c r="V139" s="5"/>
      <c r="W139" s="5"/>
      <c r="X139">
        <v>10</v>
      </c>
      <c r="Y139" s="4">
        <f t="shared" si="40"/>
        <v>25.164999999999999</v>
      </c>
      <c r="Z139" s="4">
        <f t="shared" si="38"/>
        <v>26.204999999999998</v>
      </c>
      <c r="AA139" s="4">
        <f t="shared" si="38"/>
        <v>8.2249999999999996</v>
      </c>
      <c r="AB139" s="5"/>
      <c r="AC139" s="5"/>
      <c r="AD139" s="5"/>
    </row>
    <row r="140" spans="1:30" x14ac:dyDescent="0.2">
      <c r="B140"/>
      <c r="C140"/>
      <c r="D140" s="2">
        <v>71786</v>
      </c>
      <c r="E140" s="12">
        <v>30</v>
      </c>
      <c r="F140" s="3">
        <v>0.57514793388429764</v>
      </c>
      <c r="G140" s="4">
        <v>0.30386714876033039</v>
      </c>
      <c r="N140" s="3">
        <v>2.4369999999999998</v>
      </c>
      <c r="O140" s="3">
        <v>2.4874999999999998</v>
      </c>
      <c r="P140" s="3">
        <v>0.77649999999999997</v>
      </c>
      <c r="Q140">
        <v>10</v>
      </c>
      <c r="R140" s="6">
        <f t="shared" si="39"/>
        <v>24.369999999999997</v>
      </c>
      <c r="S140" s="6">
        <f t="shared" si="36"/>
        <v>24.875</v>
      </c>
      <c r="T140" s="6">
        <f t="shared" si="36"/>
        <v>7.7649999999999997</v>
      </c>
      <c r="U140" s="5"/>
      <c r="V140" s="5"/>
      <c r="W140" s="5"/>
      <c r="X140">
        <v>10</v>
      </c>
      <c r="Y140" s="4">
        <f t="shared" si="40"/>
        <v>24.369999999999997</v>
      </c>
      <c r="Z140" s="4">
        <f t="shared" si="38"/>
        <v>24.875</v>
      </c>
      <c r="AA140" s="4">
        <f t="shared" si="38"/>
        <v>7.7649999999999997</v>
      </c>
      <c r="AB140" s="5"/>
      <c r="AC140" s="5"/>
      <c r="AD140" s="5"/>
    </row>
    <row r="141" spans="1:30" x14ac:dyDescent="0.2">
      <c r="B141"/>
      <c r="C141"/>
      <c r="D141" s="2">
        <v>71785</v>
      </c>
      <c r="E141" s="12">
        <v>40</v>
      </c>
      <c r="F141" s="3">
        <v>0.58738512396694231</v>
      </c>
      <c r="G141" s="4">
        <v>0.29140847107437995</v>
      </c>
      <c r="N141" s="3">
        <v>2.4844999999999997</v>
      </c>
      <c r="O141" s="3">
        <v>2.5004999999999997</v>
      </c>
      <c r="P141" s="3">
        <v>0.78249999999999997</v>
      </c>
      <c r="Q141">
        <v>10</v>
      </c>
      <c r="R141" s="6">
        <f t="shared" si="39"/>
        <v>24.844999999999999</v>
      </c>
      <c r="S141" s="6">
        <f t="shared" si="36"/>
        <v>25.004999999999995</v>
      </c>
      <c r="T141" s="6">
        <f t="shared" si="36"/>
        <v>7.8249999999999993</v>
      </c>
      <c r="U141" s="5"/>
      <c r="V141" s="5"/>
      <c r="W141" s="5"/>
      <c r="X141">
        <v>10</v>
      </c>
      <c r="Y141" s="4">
        <f t="shared" si="40"/>
        <v>24.844999999999999</v>
      </c>
      <c r="Z141" s="4">
        <f t="shared" si="38"/>
        <v>25.004999999999995</v>
      </c>
      <c r="AA141" s="4">
        <f t="shared" si="38"/>
        <v>7.8249999999999993</v>
      </c>
      <c r="AB141" s="5"/>
      <c r="AC141" s="5"/>
      <c r="AD141" s="5"/>
    </row>
    <row r="142" spans="1:30" x14ac:dyDescent="0.2">
      <c r="B142"/>
      <c r="C142"/>
      <c r="D142" s="2">
        <v>71784</v>
      </c>
      <c r="E142" s="12">
        <v>50</v>
      </c>
      <c r="F142" s="3">
        <v>0.36711570247933883</v>
      </c>
      <c r="G142" s="4">
        <v>0.25938966942148756</v>
      </c>
      <c r="N142" s="3">
        <v>2.3185000000000002</v>
      </c>
      <c r="O142" s="3">
        <v>2.4824999999999999</v>
      </c>
      <c r="P142" s="3">
        <v>0.77400000000000002</v>
      </c>
      <c r="Q142">
        <v>10</v>
      </c>
      <c r="R142" s="6">
        <f t="shared" si="39"/>
        <v>23.185000000000002</v>
      </c>
      <c r="S142" s="6">
        <f t="shared" si="36"/>
        <v>24.824999999999999</v>
      </c>
      <c r="T142" s="6">
        <f t="shared" si="36"/>
        <v>7.74</v>
      </c>
      <c r="U142" s="5"/>
      <c r="V142" s="5"/>
      <c r="W142" s="5"/>
      <c r="X142">
        <v>5</v>
      </c>
      <c r="Y142" s="4">
        <f t="shared" si="40"/>
        <v>11.592500000000001</v>
      </c>
      <c r="Z142" s="4">
        <f t="shared" si="38"/>
        <v>12.4125</v>
      </c>
      <c r="AA142" s="4">
        <f t="shared" si="38"/>
        <v>3.87</v>
      </c>
      <c r="AB142" s="5"/>
      <c r="AC142" s="5"/>
      <c r="AD142" s="5"/>
    </row>
    <row r="143" spans="1:30" x14ac:dyDescent="0.2">
      <c r="B143"/>
      <c r="C143"/>
      <c r="D143" s="2">
        <v>71783</v>
      </c>
      <c r="E143" s="12">
        <v>60</v>
      </c>
      <c r="F143" s="3">
        <v>0.15944876033057853</v>
      </c>
      <c r="G143" s="4">
        <v>0.17813528925619831</v>
      </c>
      <c r="N143" s="3">
        <v>4.2484999999999999</v>
      </c>
      <c r="O143" s="3">
        <v>4.5220000000000002</v>
      </c>
      <c r="P143" s="3">
        <v>0.90500000000000003</v>
      </c>
      <c r="Q143">
        <v>10</v>
      </c>
      <c r="R143" s="6">
        <f t="shared" si="39"/>
        <v>42.484999999999999</v>
      </c>
      <c r="S143" s="6">
        <f t="shared" si="39"/>
        <v>45.22</v>
      </c>
      <c r="T143" s="6">
        <f t="shared" si="39"/>
        <v>9.0500000000000007</v>
      </c>
      <c r="U143" s="5"/>
      <c r="V143" s="5"/>
      <c r="W143" s="5"/>
      <c r="X143">
        <v>0</v>
      </c>
      <c r="AB143" s="5"/>
      <c r="AC143" s="5"/>
      <c r="AD143" s="5"/>
    </row>
    <row r="144" spans="1:30" x14ac:dyDescent="0.2">
      <c r="B144"/>
      <c r="C144"/>
      <c r="D144" s="2">
        <v>71782</v>
      </c>
      <c r="E144" s="12">
        <v>70</v>
      </c>
      <c r="F144" s="3">
        <v>8.503933884297521E-2</v>
      </c>
      <c r="G144" s="4">
        <v>0.28008148760330576</v>
      </c>
      <c r="N144" s="3">
        <v>7.8574999999999999</v>
      </c>
      <c r="O144" s="3">
        <v>9.0280000000000005</v>
      </c>
      <c r="P144" s="3">
        <v>1.21</v>
      </c>
      <c r="Q144">
        <v>10</v>
      </c>
      <c r="R144" s="6">
        <f t="shared" si="39"/>
        <v>78.575000000000003</v>
      </c>
      <c r="S144" s="6">
        <f t="shared" si="39"/>
        <v>90.28</v>
      </c>
      <c r="T144" s="6">
        <f t="shared" si="39"/>
        <v>12.1</v>
      </c>
      <c r="U144" s="5"/>
      <c r="V144" s="5"/>
      <c r="W144" s="5"/>
      <c r="X144">
        <v>0</v>
      </c>
      <c r="AB144" s="5"/>
      <c r="AC144" s="5"/>
      <c r="AD144" s="5"/>
    </row>
    <row r="145" spans="1:30" x14ac:dyDescent="0.2">
      <c r="B145"/>
      <c r="C145"/>
      <c r="D145" s="2">
        <v>71781</v>
      </c>
      <c r="E145" s="12">
        <v>80</v>
      </c>
      <c r="F145" s="3">
        <v>0.1590834710743802</v>
      </c>
      <c r="G145" s="4">
        <v>0.57671219008264463</v>
      </c>
      <c r="N145" s="3">
        <v>11.542999999999999</v>
      </c>
      <c r="O145" s="3">
        <v>17.239999999999998</v>
      </c>
      <c r="P145" s="3">
        <v>1.4744999999999999</v>
      </c>
      <c r="Q145">
        <v>5</v>
      </c>
      <c r="R145" s="6">
        <f t="shared" si="39"/>
        <v>57.714999999999996</v>
      </c>
      <c r="S145" s="6">
        <f t="shared" si="39"/>
        <v>86.199999999999989</v>
      </c>
      <c r="T145" s="6">
        <f t="shared" si="39"/>
        <v>7.3724999999999996</v>
      </c>
      <c r="U145" s="5"/>
      <c r="V145" s="5"/>
      <c r="W145" s="5"/>
      <c r="X145">
        <v>0</v>
      </c>
      <c r="AB145" s="5"/>
      <c r="AC145" s="5"/>
      <c r="AD145" s="5"/>
    </row>
    <row r="146" spans="1:30" x14ac:dyDescent="0.2">
      <c r="A146" s="1">
        <v>37224</v>
      </c>
      <c r="B146" s="15">
        <v>0.55842592592592599</v>
      </c>
      <c r="C146" t="s">
        <v>35</v>
      </c>
      <c r="D146" s="2">
        <v>71800</v>
      </c>
      <c r="E146" s="12">
        <v>1</v>
      </c>
      <c r="F146" s="3">
        <v>0.70975702479338842</v>
      </c>
      <c r="G146" s="4">
        <v>0.25727169421487595</v>
      </c>
      <c r="H146" s="3">
        <v>26.968209917355374</v>
      </c>
      <c r="I146" s="4">
        <v>24.665715185950415</v>
      </c>
      <c r="J146" s="3">
        <v>21.5252173553719</v>
      </c>
      <c r="K146" s="4">
        <v>16.895773450413223</v>
      </c>
      <c r="L146" s="5">
        <v>333</v>
      </c>
      <c r="N146" s="3">
        <v>2.7115</v>
      </c>
      <c r="O146" s="3">
        <v>2.57</v>
      </c>
      <c r="P146" s="3">
        <v>0.78</v>
      </c>
      <c r="Q146">
        <v>3</v>
      </c>
      <c r="R146" s="6">
        <f>($Q146*N146)</f>
        <v>8.1344999999999992</v>
      </c>
      <c r="S146" s="6">
        <f t="shared" si="39"/>
        <v>7.7099999999999991</v>
      </c>
      <c r="T146" s="6">
        <f t="shared" si="39"/>
        <v>2.34</v>
      </c>
      <c r="U146" s="5">
        <f>SUM(R146:R155)</f>
        <v>379.64324999999997</v>
      </c>
      <c r="V146" s="5">
        <f>SUM(S146:S155)</f>
        <v>522.55875000000003</v>
      </c>
      <c r="W146" s="5">
        <f>SUM(T146:T155)</f>
        <v>78.585999999999999</v>
      </c>
      <c r="X146">
        <v>3</v>
      </c>
      <c r="Y146" s="4">
        <f>($X146*N146)</f>
        <v>8.1344999999999992</v>
      </c>
      <c r="Z146" s="4">
        <f t="shared" ref="Z146:AA152" si="41">($X146*O146)</f>
        <v>7.7099999999999991</v>
      </c>
      <c r="AA146" s="4">
        <f t="shared" si="41"/>
        <v>2.34</v>
      </c>
      <c r="AB146" s="5">
        <f>SUM(Y146:Y152)</f>
        <v>130.26074999999997</v>
      </c>
      <c r="AC146" s="5">
        <f>SUM(Z146:Z152)</f>
        <v>133.41125000000002</v>
      </c>
      <c r="AD146" s="5">
        <f>SUM(AA146:AA152)</f>
        <v>39.786000000000001</v>
      </c>
    </row>
    <row r="147" spans="1:30" x14ac:dyDescent="0.2">
      <c r="B147"/>
      <c r="C147"/>
      <c r="D147" s="2">
        <v>71799</v>
      </c>
      <c r="E147" s="12">
        <v>5</v>
      </c>
      <c r="F147" s="3">
        <v>0.91778925619834717</v>
      </c>
      <c r="G147" s="4">
        <v>0.28667417355371877</v>
      </c>
      <c r="N147" s="3">
        <v>2.5499999999999998</v>
      </c>
      <c r="O147" s="3">
        <v>2.59</v>
      </c>
      <c r="P147" s="3">
        <v>0.75550000000000006</v>
      </c>
      <c r="Q147">
        <v>4.5</v>
      </c>
      <c r="R147" s="6">
        <f t="shared" ref="R147:T162" si="42">($Q147*N147)</f>
        <v>11.475</v>
      </c>
      <c r="S147" s="6">
        <f t="shared" si="39"/>
        <v>11.654999999999999</v>
      </c>
      <c r="T147" s="6">
        <f t="shared" si="39"/>
        <v>3.39975</v>
      </c>
      <c r="U147" s="5"/>
      <c r="V147" s="5"/>
      <c r="W147" s="5"/>
      <c r="X147">
        <v>4.5</v>
      </c>
      <c r="Y147" s="4">
        <f t="shared" ref="Y147:Y152" si="43">($X147*N147)</f>
        <v>11.475</v>
      </c>
      <c r="Z147" s="4">
        <f t="shared" si="41"/>
        <v>11.654999999999999</v>
      </c>
      <c r="AA147" s="4">
        <f t="shared" si="41"/>
        <v>3.39975</v>
      </c>
      <c r="AB147" s="5"/>
      <c r="AC147" s="5"/>
      <c r="AD147" s="5"/>
    </row>
    <row r="148" spans="1:30" x14ac:dyDescent="0.2">
      <c r="B148"/>
      <c r="C148"/>
      <c r="D148" s="2">
        <v>71798</v>
      </c>
      <c r="E148" s="12">
        <v>10</v>
      </c>
      <c r="F148" s="3">
        <v>0.50172479338842979</v>
      </c>
      <c r="G148" s="4">
        <v>0.36354421487603295</v>
      </c>
      <c r="N148" s="3">
        <v>2.6944999999999997</v>
      </c>
      <c r="O148" s="3">
        <v>2.6405000000000003</v>
      </c>
      <c r="P148" s="3">
        <v>0.76649999999999996</v>
      </c>
      <c r="Q148">
        <v>7.5</v>
      </c>
      <c r="R148" s="6">
        <f t="shared" si="42"/>
        <v>20.208749999999998</v>
      </c>
      <c r="S148" s="6">
        <f t="shared" si="39"/>
        <v>19.803750000000001</v>
      </c>
      <c r="T148" s="6">
        <f t="shared" si="39"/>
        <v>5.7487499999999994</v>
      </c>
      <c r="U148" s="5"/>
      <c r="V148" s="5"/>
      <c r="W148" s="5"/>
      <c r="X148">
        <v>7.5</v>
      </c>
      <c r="Y148" s="4">
        <f t="shared" si="43"/>
        <v>20.208749999999998</v>
      </c>
      <c r="Z148" s="4">
        <f t="shared" si="41"/>
        <v>19.803750000000001</v>
      </c>
      <c r="AA148" s="4">
        <f t="shared" si="41"/>
        <v>5.7487499999999994</v>
      </c>
      <c r="AB148" s="5"/>
      <c r="AC148" s="5"/>
      <c r="AD148" s="5"/>
    </row>
    <row r="149" spans="1:30" x14ac:dyDescent="0.2">
      <c r="B149"/>
      <c r="C149"/>
      <c r="D149" s="2">
        <v>71797</v>
      </c>
      <c r="E149" s="12">
        <v>20</v>
      </c>
      <c r="F149" s="3">
        <v>0.39159008264462813</v>
      </c>
      <c r="G149" s="4">
        <v>0.32492231404958682</v>
      </c>
      <c r="N149" s="3">
        <v>2.669</v>
      </c>
      <c r="O149" s="3">
        <v>2.7995000000000001</v>
      </c>
      <c r="P149" s="3">
        <v>0.79150000000000009</v>
      </c>
      <c r="Q149">
        <v>10</v>
      </c>
      <c r="R149" s="6">
        <f t="shared" si="42"/>
        <v>26.69</v>
      </c>
      <c r="S149" s="6">
        <f t="shared" si="39"/>
        <v>27.995000000000001</v>
      </c>
      <c r="T149" s="6">
        <f t="shared" si="39"/>
        <v>7.9150000000000009</v>
      </c>
      <c r="U149" s="5"/>
      <c r="V149" s="5"/>
      <c r="W149" s="5"/>
      <c r="X149">
        <v>10</v>
      </c>
      <c r="Y149" s="4">
        <f t="shared" si="43"/>
        <v>26.69</v>
      </c>
      <c r="Z149" s="4">
        <f t="shared" si="41"/>
        <v>27.995000000000001</v>
      </c>
      <c r="AA149" s="4">
        <f t="shared" si="41"/>
        <v>7.9150000000000009</v>
      </c>
      <c r="AB149" s="5"/>
      <c r="AC149" s="5"/>
      <c r="AD149" s="5"/>
    </row>
    <row r="150" spans="1:30" x14ac:dyDescent="0.2">
      <c r="B150"/>
      <c r="C150"/>
      <c r="D150" s="2">
        <v>71796</v>
      </c>
      <c r="E150" s="12">
        <v>30</v>
      </c>
      <c r="F150" s="3">
        <v>0.35487851239669432</v>
      </c>
      <c r="G150" s="4">
        <v>0.49797334710743779</v>
      </c>
      <c r="N150" s="3">
        <v>2.7709999999999999</v>
      </c>
      <c r="O150" s="3">
        <v>2.8040000000000003</v>
      </c>
      <c r="P150" s="3">
        <v>0.80300000000000005</v>
      </c>
      <c r="Q150">
        <v>10</v>
      </c>
      <c r="R150" s="6">
        <f t="shared" si="42"/>
        <v>27.71</v>
      </c>
      <c r="S150" s="6">
        <f t="shared" si="39"/>
        <v>28.040000000000003</v>
      </c>
      <c r="T150" s="6">
        <f t="shared" si="39"/>
        <v>8.0300000000000011</v>
      </c>
      <c r="U150" s="5"/>
      <c r="V150" s="5"/>
      <c r="W150" s="5"/>
      <c r="X150">
        <v>10</v>
      </c>
      <c r="Y150" s="4">
        <f t="shared" si="43"/>
        <v>27.71</v>
      </c>
      <c r="Z150" s="4">
        <f t="shared" si="41"/>
        <v>28.040000000000003</v>
      </c>
      <c r="AA150" s="4">
        <f t="shared" si="41"/>
        <v>8.0300000000000011</v>
      </c>
      <c r="AB150" s="5"/>
      <c r="AC150" s="5"/>
      <c r="AD150" s="5"/>
    </row>
    <row r="151" spans="1:30" x14ac:dyDescent="0.2">
      <c r="B151"/>
      <c r="C151"/>
      <c r="D151" s="2">
        <v>71795</v>
      </c>
      <c r="E151" s="12">
        <v>40</v>
      </c>
      <c r="F151" s="3">
        <v>0.19579504132231404</v>
      </c>
      <c r="G151" s="4">
        <v>0.26798615702479345</v>
      </c>
      <c r="N151" s="3">
        <v>2.3970000000000002</v>
      </c>
      <c r="O151" s="3">
        <v>2.4855</v>
      </c>
      <c r="P151" s="3">
        <v>0.8165</v>
      </c>
      <c r="Q151">
        <v>10</v>
      </c>
      <c r="R151" s="6">
        <f t="shared" si="42"/>
        <v>23.970000000000002</v>
      </c>
      <c r="S151" s="6">
        <f t="shared" si="39"/>
        <v>24.855</v>
      </c>
      <c r="T151" s="6">
        <f t="shared" si="39"/>
        <v>8.1649999999999991</v>
      </c>
      <c r="U151" s="5"/>
      <c r="V151" s="5"/>
      <c r="W151" s="5"/>
      <c r="X151">
        <v>10</v>
      </c>
      <c r="Y151" s="4">
        <f t="shared" si="43"/>
        <v>23.970000000000002</v>
      </c>
      <c r="Z151" s="4">
        <f t="shared" si="41"/>
        <v>24.855</v>
      </c>
      <c r="AA151" s="4">
        <f t="shared" si="41"/>
        <v>8.1649999999999991</v>
      </c>
      <c r="AB151" s="5"/>
      <c r="AC151" s="5"/>
      <c r="AD151" s="5"/>
    </row>
    <row r="152" spans="1:30" x14ac:dyDescent="0.2">
      <c r="B152"/>
      <c r="C152"/>
      <c r="D152" s="2">
        <v>71794</v>
      </c>
      <c r="E152" s="12">
        <v>50</v>
      </c>
      <c r="F152" s="3">
        <v>0.41606446280991738</v>
      </c>
      <c r="G152" s="4">
        <v>0.23970495867768596</v>
      </c>
      <c r="N152" s="3">
        <v>2.4145000000000003</v>
      </c>
      <c r="O152" s="3">
        <v>2.6705000000000001</v>
      </c>
      <c r="P152" s="3">
        <v>0.83750000000000002</v>
      </c>
      <c r="Q152">
        <v>10</v>
      </c>
      <c r="R152" s="6">
        <f t="shared" si="42"/>
        <v>24.145000000000003</v>
      </c>
      <c r="S152" s="6">
        <f t="shared" si="39"/>
        <v>26.705000000000002</v>
      </c>
      <c r="T152" s="6">
        <f t="shared" si="39"/>
        <v>8.375</v>
      </c>
      <c r="U152" s="5"/>
      <c r="V152" s="5"/>
      <c r="W152" s="5"/>
      <c r="X152">
        <v>5</v>
      </c>
      <c r="Y152" s="4">
        <f t="shared" si="43"/>
        <v>12.072500000000002</v>
      </c>
      <c r="Z152" s="4">
        <f t="shared" si="41"/>
        <v>13.352500000000001</v>
      </c>
      <c r="AA152" s="4">
        <f t="shared" si="41"/>
        <v>4.1875</v>
      </c>
      <c r="AB152" s="5"/>
      <c r="AC152" s="5"/>
      <c r="AD152" s="5"/>
    </row>
    <row r="153" spans="1:30" x14ac:dyDescent="0.2">
      <c r="B153"/>
      <c r="C153"/>
      <c r="D153" s="2">
        <v>71793</v>
      </c>
      <c r="E153" s="12">
        <v>60</v>
      </c>
      <c r="F153" s="3">
        <v>0.13464561983471077</v>
      </c>
      <c r="G153" s="4">
        <v>0.19902235537190077</v>
      </c>
      <c r="N153" s="3">
        <v>6.4325000000000001</v>
      </c>
      <c r="O153" s="3">
        <v>12.378</v>
      </c>
      <c r="P153" s="3">
        <v>1.244</v>
      </c>
      <c r="Q153">
        <v>10</v>
      </c>
      <c r="R153" s="6">
        <f t="shared" si="42"/>
        <v>64.325000000000003</v>
      </c>
      <c r="S153" s="6">
        <f t="shared" si="42"/>
        <v>123.78</v>
      </c>
      <c r="T153" s="6">
        <f t="shared" si="42"/>
        <v>12.44</v>
      </c>
      <c r="U153" s="5"/>
      <c r="V153" s="5"/>
      <c r="W153" s="5"/>
      <c r="X153">
        <v>0</v>
      </c>
      <c r="AB153" s="5"/>
      <c r="AC153" s="5"/>
      <c r="AD153" s="5"/>
    </row>
    <row r="154" spans="1:30" x14ac:dyDescent="0.2">
      <c r="B154"/>
      <c r="C154"/>
      <c r="D154" s="2">
        <v>71792</v>
      </c>
      <c r="E154" s="12">
        <v>70</v>
      </c>
      <c r="F154" s="3">
        <v>0.10984247933884302</v>
      </c>
      <c r="G154" s="4">
        <v>0.21990942148760328</v>
      </c>
      <c r="N154" s="3">
        <v>11.1465</v>
      </c>
      <c r="O154" s="3">
        <v>15.004000000000001</v>
      </c>
      <c r="P154" s="3">
        <v>1.43</v>
      </c>
      <c r="Q154">
        <v>10</v>
      </c>
      <c r="R154" s="6">
        <f t="shared" si="42"/>
        <v>111.465</v>
      </c>
      <c r="S154" s="6">
        <f t="shared" si="42"/>
        <v>150.04000000000002</v>
      </c>
      <c r="T154" s="6">
        <f t="shared" si="42"/>
        <v>14.299999999999999</v>
      </c>
      <c r="U154" s="5"/>
      <c r="V154" s="5"/>
      <c r="W154" s="5"/>
      <c r="X154">
        <v>0</v>
      </c>
      <c r="AB154" s="5"/>
      <c r="AC154" s="5"/>
      <c r="AD154" s="5"/>
    </row>
    <row r="155" spans="1:30" x14ac:dyDescent="0.2">
      <c r="B155"/>
      <c r="C155"/>
      <c r="D155" s="2">
        <v>71791</v>
      </c>
      <c r="E155" s="12">
        <v>80</v>
      </c>
      <c r="F155" s="3">
        <v>0.18355785123966939</v>
      </c>
      <c r="G155" s="4">
        <v>0.47641983471074378</v>
      </c>
      <c r="N155" s="3">
        <v>12.304</v>
      </c>
      <c r="O155" s="3">
        <v>20.395</v>
      </c>
      <c r="P155" s="3">
        <v>1.5745</v>
      </c>
      <c r="Q155">
        <v>5</v>
      </c>
      <c r="R155" s="6">
        <f t="shared" si="42"/>
        <v>61.52</v>
      </c>
      <c r="S155" s="6">
        <f t="shared" si="42"/>
        <v>101.97499999999999</v>
      </c>
      <c r="T155" s="6">
        <f t="shared" si="42"/>
        <v>7.8725000000000005</v>
      </c>
      <c r="U155" s="5"/>
      <c r="V155" s="5"/>
      <c r="W155" s="5"/>
      <c r="X155">
        <v>0</v>
      </c>
      <c r="AB155" s="5"/>
      <c r="AC155" s="5"/>
      <c r="AD155" s="5"/>
    </row>
    <row r="156" spans="1:30" x14ac:dyDescent="0.2">
      <c r="A156" s="1">
        <v>37237</v>
      </c>
      <c r="B156" s="15">
        <v>0.55666666666666664</v>
      </c>
      <c r="C156" t="s">
        <v>37</v>
      </c>
      <c r="D156" s="2">
        <v>174250</v>
      </c>
      <c r="E156" s="12">
        <v>1</v>
      </c>
      <c r="F156" s="3">
        <v>0.89107747933884296</v>
      </c>
      <c r="G156" s="4">
        <v>0.21246754648760305</v>
      </c>
      <c r="H156" s="3">
        <v>35.164885309917366</v>
      </c>
      <c r="I156" s="4">
        <v>30.146511802685943</v>
      </c>
      <c r="J156" s="3">
        <v>28.31205886363637</v>
      </c>
      <c r="K156" s="4">
        <v>24.045808806818179</v>
      </c>
      <c r="L156" s="5">
        <v>346</v>
      </c>
      <c r="M156" s="2"/>
      <c r="N156" s="3">
        <v>8.3780000000000001</v>
      </c>
      <c r="O156" s="3">
        <v>10.326499999999999</v>
      </c>
      <c r="P156" s="3">
        <v>1.2015</v>
      </c>
      <c r="Q156">
        <v>3</v>
      </c>
      <c r="R156" s="6">
        <f>($Q156*N156)</f>
        <v>25.134</v>
      </c>
      <c r="S156" s="6">
        <f t="shared" si="42"/>
        <v>30.979499999999998</v>
      </c>
      <c r="T156" s="6">
        <f t="shared" si="42"/>
        <v>3.6044999999999998</v>
      </c>
      <c r="U156" s="5">
        <f>SUM(R156:R165)</f>
        <v>629.44524999999999</v>
      </c>
      <c r="V156" s="5">
        <f>SUM(S156:S165)</f>
        <v>756.42025000000012</v>
      </c>
      <c r="W156" s="5">
        <f>SUM(T156:T165)</f>
        <v>92.818249999999978</v>
      </c>
      <c r="X156">
        <v>3</v>
      </c>
      <c r="Y156" s="4">
        <f>($X156*N156)</f>
        <v>25.134</v>
      </c>
      <c r="Z156" s="4">
        <f t="shared" ref="Z156:AA162" si="44">($X156*O156)</f>
        <v>30.979499999999998</v>
      </c>
      <c r="AA156" s="4">
        <f t="shared" si="44"/>
        <v>3.6044999999999998</v>
      </c>
      <c r="AB156" s="5">
        <f>SUM(Y156:Y162)</f>
        <v>417.04525000000001</v>
      </c>
      <c r="AC156" s="5">
        <f>SUM(Z156:Z162)</f>
        <v>501.18774999999999</v>
      </c>
      <c r="AD156" s="5">
        <f>SUM(AA156:AA162)</f>
        <v>57.88324999999999</v>
      </c>
    </row>
    <row r="157" spans="1:30" x14ac:dyDescent="0.2">
      <c r="B157"/>
      <c r="C157"/>
      <c r="D157" s="2">
        <v>174249</v>
      </c>
      <c r="E157" s="12">
        <v>5</v>
      </c>
      <c r="F157" s="3">
        <v>0.87325592975206612</v>
      </c>
      <c r="G157" s="4">
        <v>0.230611658057851</v>
      </c>
      <c r="M157" s="2"/>
      <c r="N157" s="3">
        <v>8.52</v>
      </c>
      <c r="O157" s="3">
        <v>10.456</v>
      </c>
      <c r="P157" s="3">
        <v>1.3125</v>
      </c>
      <c r="Q157">
        <v>4.5</v>
      </c>
      <c r="R157" s="6">
        <f t="shared" ref="R157:T165" si="45">($Q157*N157)</f>
        <v>38.339999999999996</v>
      </c>
      <c r="S157" s="6">
        <f t="shared" si="42"/>
        <v>47.052</v>
      </c>
      <c r="T157" s="6">
        <f t="shared" si="42"/>
        <v>5.90625</v>
      </c>
      <c r="U157" s="5"/>
      <c r="V157" s="5"/>
      <c r="W157" s="5"/>
      <c r="X157">
        <v>4.5</v>
      </c>
      <c r="Y157" s="4">
        <f t="shared" ref="Y157:Y162" si="46">($X157*N157)</f>
        <v>38.339999999999996</v>
      </c>
      <c r="Z157" s="4">
        <f t="shared" si="44"/>
        <v>47.052</v>
      </c>
      <c r="AA157" s="4">
        <f t="shared" si="44"/>
        <v>5.90625</v>
      </c>
      <c r="AB157" s="5"/>
      <c r="AC157" s="5"/>
      <c r="AD157" s="5"/>
    </row>
    <row r="158" spans="1:30" x14ac:dyDescent="0.2">
      <c r="B158"/>
      <c r="C158"/>
      <c r="D158" s="2">
        <v>174248</v>
      </c>
      <c r="E158" s="12">
        <v>10</v>
      </c>
      <c r="F158" s="3">
        <v>0.48118183884297522</v>
      </c>
      <c r="G158" s="4">
        <v>0.19069461260330578</v>
      </c>
      <c r="M158" s="2"/>
      <c r="N158" s="3">
        <v>8.6925000000000008</v>
      </c>
      <c r="O158" s="3">
        <v>10.595499999999999</v>
      </c>
      <c r="P158" s="3">
        <v>1.145</v>
      </c>
      <c r="Q158">
        <v>7.5</v>
      </c>
      <c r="R158" s="6">
        <f t="shared" si="45"/>
        <v>65.193750000000009</v>
      </c>
      <c r="S158" s="6">
        <f t="shared" si="42"/>
        <v>79.466250000000002</v>
      </c>
      <c r="T158" s="6">
        <f t="shared" si="42"/>
        <v>8.5875000000000004</v>
      </c>
      <c r="U158" s="5"/>
      <c r="V158" s="5"/>
      <c r="W158" s="5"/>
      <c r="X158">
        <v>7.5</v>
      </c>
      <c r="Y158" s="4">
        <f t="shared" si="46"/>
        <v>65.193750000000009</v>
      </c>
      <c r="Z158" s="4">
        <f t="shared" si="44"/>
        <v>79.466250000000002</v>
      </c>
      <c r="AA158" s="4">
        <f t="shared" si="44"/>
        <v>8.5875000000000004</v>
      </c>
      <c r="AB158" s="5"/>
      <c r="AC158" s="5"/>
      <c r="AD158" s="5"/>
    </row>
    <row r="159" spans="1:30" x14ac:dyDescent="0.2">
      <c r="B159"/>
      <c r="C159"/>
      <c r="D159" s="2">
        <v>174247</v>
      </c>
      <c r="E159" s="12">
        <v>20</v>
      </c>
      <c r="F159" s="3">
        <v>0.53464648760330591</v>
      </c>
      <c r="G159" s="4">
        <v>0.13626227789256198</v>
      </c>
      <c r="M159" s="2"/>
      <c r="N159" s="3">
        <v>8.6419999999999995</v>
      </c>
      <c r="O159" s="3">
        <v>10.5535</v>
      </c>
      <c r="P159" s="3">
        <v>1.1284999999999998</v>
      </c>
      <c r="Q159">
        <v>10</v>
      </c>
      <c r="R159" s="6">
        <f t="shared" si="45"/>
        <v>86.419999999999987</v>
      </c>
      <c r="S159" s="6">
        <f t="shared" si="42"/>
        <v>105.535</v>
      </c>
      <c r="T159" s="6">
        <f t="shared" si="42"/>
        <v>11.284999999999998</v>
      </c>
      <c r="U159" s="5"/>
      <c r="V159" s="5"/>
      <c r="W159" s="5"/>
      <c r="X159">
        <v>10</v>
      </c>
      <c r="Y159" s="4">
        <f t="shared" si="46"/>
        <v>86.419999999999987</v>
      </c>
      <c r="Z159" s="4">
        <f t="shared" si="44"/>
        <v>105.535</v>
      </c>
      <c r="AA159" s="4">
        <f t="shared" si="44"/>
        <v>11.284999999999998</v>
      </c>
      <c r="AB159" s="5"/>
      <c r="AC159" s="5"/>
      <c r="AD159" s="5"/>
    </row>
    <row r="160" spans="1:30" x14ac:dyDescent="0.2">
      <c r="B160"/>
      <c r="C160"/>
      <c r="D160" s="2">
        <v>174246</v>
      </c>
      <c r="E160" s="12">
        <v>30</v>
      </c>
      <c r="F160" s="3">
        <v>0.62375423553719023</v>
      </c>
      <c r="G160" s="4">
        <v>1.6262567200413223</v>
      </c>
      <c r="M160" s="2"/>
      <c r="N160" s="3">
        <v>8.6265000000000001</v>
      </c>
      <c r="O160" s="3">
        <v>10.372</v>
      </c>
      <c r="P160" s="3">
        <v>1.1760000000000002</v>
      </c>
      <c r="Q160">
        <v>10</v>
      </c>
      <c r="R160" s="6">
        <f t="shared" si="45"/>
        <v>86.265000000000001</v>
      </c>
      <c r="S160" s="6">
        <f t="shared" si="42"/>
        <v>103.72</v>
      </c>
      <c r="T160" s="6">
        <f t="shared" si="42"/>
        <v>11.760000000000002</v>
      </c>
      <c r="U160" s="5"/>
      <c r="V160" s="5"/>
      <c r="W160" s="5"/>
      <c r="X160">
        <v>10</v>
      </c>
      <c r="Y160" s="4">
        <f t="shared" si="46"/>
        <v>86.265000000000001</v>
      </c>
      <c r="Z160" s="4">
        <f t="shared" si="44"/>
        <v>103.72</v>
      </c>
      <c r="AA160" s="4">
        <f t="shared" si="44"/>
        <v>11.760000000000002</v>
      </c>
      <c r="AB160" s="5"/>
      <c r="AC160" s="5"/>
      <c r="AD160" s="5"/>
    </row>
    <row r="161" spans="2:30" x14ac:dyDescent="0.2">
      <c r="B161"/>
      <c r="C161"/>
      <c r="D161" s="2">
        <v>174245</v>
      </c>
      <c r="E161" s="12">
        <v>40</v>
      </c>
      <c r="F161" s="3">
        <v>0.39159008264462808</v>
      </c>
      <c r="G161" s="4">
        <v>0.20432231404958678</v>
      </c>
      <c r="M161" s="2"/>
      <c r="N161" s="3">
        <v>8.2164999999999999</v>
      </c>
      <c r="O161" s="3">
        <v>9.6300000000000008</v>
      </c>
      <c r="P161" s="3">
        <v>1.1395</v>
      </c>
      <c r="Q161">
        <v>10</v>
      </c>
      <c r="R161" s="6">
        <f t="shared" si="45"/>
        <v>82.164999999999992</v>
      </c>
      <c r="S161" s="6">
        <f t="shared" si="42"/>
        <v>96.300000000000011</v>
      </c>
      <c r="T161" s="6">
        <f t="shared" si="42"/>
        <v>11.395</v>
      </c>
      <c r="U161" s="5"/>
      <c r="V161" s="5"/>
      <c r="W161" s="5"/>
      <c r="X161">
        <v>10</v>
      </c>
      <c r="Y161" s="4">
        <f t="shared" si="46"/>
        <v>82.164999999999992</v>
      </c>
      <c r="Z161" s="4">
        <f t="shared" si="44"/>
        <v>96.300000000000011</v>
      </c>
      <c r="AA161" s="4">
        <f t="shared" si="44"/>
        <v>11.395</v>
      </c>
      <c r="AB161" s="5"/>
      <c r="AC161" s="5"/>
      <c r="AD161" s="5"/>
    </row>
    <row r="162" spans="2:30" x14ac:dyDescent="0.2">
      <c r="B162"/>
      <c r="C162"/>
      <c r="D162" s="2">
        <v>174244</v>
      </c>
      <c r="E162" s="12">
        <v>50</v>
      </c>
      <c r="F162" s="3">
        <v>0.52008057851239675</v>
      </c>
      <c r="G162" s="4">
        <v>0.25440619834710726</v>
      </c>
      <c r="M162" s="2"/>
      <c r="N162" s="3">
        <v>6.7055000000000007</v>
      </c>
      <c r="O162" s="3">
        <v>7.6270000000000007</v>
      </c>
      <c r="P162" s="3">
        <v>1.069</v>
      </c>
      <c r="Q162">
        <v>10</v>
      </c>
      <c r="R162" s="6">
        <f t="shared" si="45"/>
        <v>67.055000000000007</v>
      </c>
      <c r="S162" s="6">
        <f t="shared" si="42"/>
        <v>76.27000000000001</v>
      </c>
      <c r="T162" s="6">
        <f t="shared" si="42"/>
        <v>10.69</v>
      </c>
      <c r="U162" s="5"/>
      <c r="V162" s="5"/>
      <c r="W162" s="5"/>
      <c r="X162">
        <v>5</v>
      </c>
      <c r="Y162" s="4">
        <f t="shared" si="46"/>
        <v>33.527500000000003</v>
      </c>
      <c r="Z162" s="4">
        <f t="shared" si="44"/>
        <v>38.135000000000005</v>
      </c>
      <c r="AA162" s="4">
        <f t="shared" si="44"/>
        <v>5.3449999999999998</v>
      </c>
      <c r="AB162" s="5"/>
      <c r="AC162" s="5"/>
      <c r="AD162" s="5"/>
    </row>
    <row r="163" spans="2:30" x14ac:dyDescent="0.2">
      <c r="B163"/>
      <c r="C163"/>
      <c r="D163" s="2">
        <v>174243</v>
      </c>
      <c r="E163" s="12">
        <v>60</v>
      </c>
      <c r="F163" s="3">
        <v>0.20191363636363635</v>
      </c>
      <c r="G163" s="4">
        <v>0.16376931818181822</v>
      </c>
      <c r="M163" s="2"/>
      <c r="N163" s="3">
        <v>5.0785</v>
      </c>
      <c r="O163" s="3">
        <v>4.8740000000000006</v>
      </c>
      <c r="P163" s="3">
        <v>1.0049999999999999</v>
      </c>
      <c r="Q163">
        <v>10</v>
      </c>
      <c r="R163" s="6">
        <f t="shared" si="45"/>
        <v>50.784999999999997</v>
      </c>
      <c r="S163" s="6">
        <f t="shared" si="45"/>
        <v>48.740000000000009</v>
      </c>
      <c r="T163" s="6">
        <f t="shared" si="45"/>
        <v>10.049999999999999</v>
      </c>
      <c r="U163" s="5"/>
      <c r="V163" s="5"/>
      <c r="W163" s="5"/>
      <c r="X163">
        <v>0</v>
      </c>
      <c r="AB163" s="5"/>
      <c r="AC163" s="5"/>
      <c r="AD163" s="5"/>
    </row>
    <row r="164" spans="2:30" x14ac:dyDescent="0.2">
      <c r="B164"/>
      <c r="C164"/>
      <c r="D164" s="2">
        <v>174242</v>
      </c>
      <c r="E164" s="12">
        <v>70</v>
      </c>
      <c r="F164" s="3">
        <v>0.15296487603305786</v>
      </c>
      <c r="G164" s="4">
        <v>0.14576652892561981</v>
      </c>
      <c r="M164" s="2"/>
      <c r="N164" s="3">
        <v>6.6385000000000005</v>
      </c>
      <c r="O164" s="3">
        <v>6.9969999999999999</v>
      </c>
      <c r="P164" s="3">
        <v>1.0925</v>
      </c>
      <c r="Q164">
        <v>10</v>
      </c>
      <c r="R164" s="6">
        <f t="shared" si="45"/>
        <v>66.385000000000005</v>
      </c>
      <c r="S164" s="6">
        <f t="shared" si="45"/>
        <v>69.97</v>
      </c>
      <c r="T164" s="6">
        <f t="shared" si="45"/>
        <v>10.925000000000001</v>
      </c>
      <c r="U164" s="5"/>
      <c r="V164" s="5"/>
      <c r="W164" s="5"/>
      <c r="X164">
        <v>0</v>
      </c>
      <c r="AB164" s="5"/>
      <c r="AC164" s="5"/>
      <c r="AD164" s="5"/>
    </row>
    <row r="165" spans="2:30" x14ac:dyDescent="0.2">
      <c r="B165"/>
      <c r="C165"/>
      <c r="D165" s="2">
        <v>174241</v>
      </c>
      <c r="E165" s="12">
        <v>80</v>
      </c>
      <c r="F165" s="3">
        <v>0.14072768595041329</v>
      </c>
      <c r="G165" s="4">
        <v>0.34666270661157023</v>
      </c>
      <c r="M165" s="2"/>
      <c r="N165" s="3">
        <v>12.340499999999999</v>
      </c>
      <c r="O165" s="3">
        <v>19.677499999999998</v>
      </c>
      <c r="P165" s="3">
        <v>1.7229999999999999</v>
      </c>
      <c r="Q165">
        <v>5</v>
      </c>
      <c r="R165" s="6">
        <f t="shared" si="45"/>
        <v>61.702499999999993</v>
      </c>
      <c r="S165" s="6">
        <f t="shared" si="45"/>
        <v>98.387499999999989</v>
      </c>
      <c r="T165" s="6">
        <f t="shared" si="45"/>
        <v>8.6149999999999984</v>
      </c>
      <c r="U165" s="5"/>
      <c r="V165" s="5"/>
      <c r="W165" s="5"/>
      <c r="X165">
        <v>0</v>
      </c>
      <c r="AB165" s="5"/>
      <c r="AC165" s="5"/>
      <c r="AD165" s="5"/>
    </row>
    <row r="166" spans="2:30" x14ac:dyDescent="0.2">
      <c r="B166"/>
      <c r="C166"/>
    </row>
    <row r="167" spans="2:30" x14ac:dyDescent="0.2">
      <c r="B167"/>
      <c r="C167"/>
    </row>
    <row r="168" spans="2:30" x14ac:dyDescent="0.2">
      <c r="B168"/>
      <c r="C168"/>
    </row>
    <row r="169" spans="2:30" x14ac:dyDescent="0.2">
      <c r="B169"/>
      <c r="C169"/>
    </row>
    <row r="170" spans="2:30" x14ac:dyDescent="0.2">
      <c r="B170"/>
      <c r="C170"/>
    </row>
    <row r="171" spans="2:30" x14ac:dyDescent="0.2">
      <c r="B171"/>
      <c r="C171"/>
    </row>
    <row r="172" spans="2:30" x14ac:dyDescent="0.2">
      <c r="B172"/>
      <c r="C172"/>
    </row>
    <row r="173" spans="2:30" x14ac:dyDescent="0.2">
      <c r="B173"/>
      <c r="C173"/>
    </row>
    <row r="174" spans="2:30" x14ac:dyDescent="0.2">
      <c r="B174"/>
      <c r="C174"/>
    </row>
    <row r="175" spans="2:30" x14ac:dyDescent="0.2">
      <c r="B175"/>
      <c r="C175"/>
    </row>
    <row r="176" spans="2:30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  <row r="248" spans="2:3" x14ac:dyDescent="0.2">
      <c r="B248"/>
      <c r="C248"/>
    </row>
    <row r="249" spans="2:3" x14ac:dyDescent="0.2">
      <c r="B249"/>
      <c r="C249"/>
    </row>
    <row r="250" spans="2:3" x14ac:dyDescent="0.2">
      <c r="B250"/>
      <c r="C250"/>
    </row>
    <row r="251" spans="2:3" x14ac:dyDescent="0.2">
      <c r="B251"/>
      <c r="C251"/>
    </row>
    <row r="252" spans="2:3" x14ac:dyDescent="0.2">
      <c r="B252"/>
      <c r="C252"/>
    </row>
    <row r="253" spans="2:3" x14ac:dyDescent="0.2">
      <c r="B253"/>
      <c r="C253"/>
    </row>
    <row r="254" spans="2:3" x14ac:dyDescent="0.2">
      <c r="B254"/>
      <c r="C254"/>
    </row>
    <row r="255" spans="2:3" x14ac:dyDescent="0.2">
      <c r="B255"/>
      <c r="C255"/>
    </row>
    <row r="256" spans="2:3" x14ac:dyDescent="0.2">
      <c r="B256"/>
      <c r="C256"/>
    </row>
    <row r="257" spans="2:3" x14ac:dyDescent="0.2">
      <c r="B257"/>
      <c r="C257"/>
    </row>
    <row r="258" spans="2:3" x14ac:dyDescent="0.2">
      <c r="B258"/>
      <c r="C258"/>
    </row>
    <row r="259" spans="2:3" x14ac:dyDescent="0.2">
      <c r="B259"/>
      <c r="C259"/>
    </row>
    <row r="260" spans="2:3" x14ac:dyDescent="0.2">
      <c r="B260"/>
      <c r="C260"/>
    </row>
    <row r="261" spans="2:3" x14ac:dyDescent="0.2">
      <c r="B261"/>
      <c r="C261"/>
    </row>
    <row r="262" spans="2:3" x14ac:dyDescent="0.2">
      <c r="B262"/>
      <c r="C262"/>
    </row>
    <row r="263" spans="2:3" x14ac:dyDescent="0.2">
      <c r="B263"/>
      <c r="C263"/>
    </row>
    <row r="264" spans="2:3" x14ac:dyDescent="0.2">
      <c r="B264"/>
      <c r="C264"/>
    </row>
    <row r="265" spans="2:3" x14ac:dyDescent="0.2">
      <c r="B265"/>
      <c r="C265"/>
    </row>
    <row r="266" spans="2:3" x14ac:dyDescent="0.2">
      <c r="B266"/>
      <c r="C266"/>
    </row>
    <row r="267" spans="2:3" x14ac:dyDescent="0.2">
      <c r="B267"/>
      <c r="C267"/>
    </row>
    <row r="268" spans="2:3" x14ac:dyDescent="0.2">
      <c r="B268"/>
      <c r="C268"/>
    </row>
    <row r="269" spans="2:3" x14ac:dyDescent="0.2">
      <c r="B269"/>
      <c r="C269"/>
    </row>
    <row r="270" spans="2:3" x14ac:dyDescent="0.2">
      <c r="B270"/>
      <c r="C270"/>
    </row>
    <row r="271" spans="2:3" x14ac:dyDescent="0.2">
      <c r="B271"/>
      <c r="C271"/>
    </row>
    <row r="272" spans="2:3" x14ac:dyDescent="0.2">
      <c r="B272"/>
      <c r="C272"/>
    </row>
    <row r="273" spans="2:3" x14ac:dyDescent="0.2">
      <c r="B273"/>
      <c r="C273"/>
    </row>
    <row r="274" spans="2:3" x14ac:dyDescent="0.2">
      <c r="B274"/>
      <c r="C274"/>
    </row>
    <row r="275" spans="2:3" x14ac:dyDescent="0.2">
      <c r="B275"/>
      <c r="C275"/>
    </row>
    <row r="276" spans="2:3" x14ac:dyDescent="0.2">
      <c r="B276"/>
      <c r="C276"/>
    </row>
    <row r="277" spans="2:3" x14ac:dyDescent="0.2">
      <c r="B277"/>
      <c r="C277"/>
    </row>
    <row r="278" spans="2:3" x14ac:dyDescent="0.2">
      <c r="B278"/>
      <c r="C278"/>
    </row>
    <row r="279" spans="2:3" x14ac:dyDescent="0.2">
      <c r="B279"/>
      <c r="C279"/>
    </row>
    <row r="280" spans="2:3" x14ac:dyDescent="0.2">
      <c r="B280"/>
      <c r="C280"/>
    </row>
    <row r="281" spans="2:3" x14ac:dyDescent="0.2">
      <c r="B281"/>
      <c r="C281"/>
    </row>
    <row r="282" spans="2:3" x14ac:dyDescent="0.2">
      <c r="B282"/>
      <c r="C282"/>
    </row>
    <row r="283" spans="2:3" x14ac:dyDescent="0.2">
      <c r="B283"/>
      <c r="C283"/>
    </row>
    <row r="284" spans="2:3" x14ac:dyDescent="0.2">
      <c r="B284"/>
      <c r="C284"/>
    </row>
    <row r="285" spans="2:3" x14ac:dyDescent="0.2">
      <c r="B285"/>
      <c r="C285"/>
    </row>
    <row r="286" spans="2:3" x14ac:dyDescent="0.2">
      <c r="B286"/>
      <c r="C286"/>
    </row>
    <row r="287" spans="2:3" x14ac:dyDescent="0.2">
      <c r="B287"/>
      <c r="C287"/>
    </row>
    <row r="288" spans="2:3" x14ac:dyDescent="0.2">
      <c r="B288"/>
      <c r="C288"/>
    </row>
    <row r="289" spans="2:3" x14ac:dyDescent="0.2">
      <c r="B289"/>
      <c r="C289"/>
    </row>
    <row r="290" spans="2:3" x14ac:dyDescent="0.2">
      <c r="B290"/>
      <c r="C290"/>
    </row>
    <row r="291" spans="2:3" x14ac:dyDescent="0.2">
      <c r="B291"/>
      <c r="C291"/>
    </row>
    <row r="292" spans="2:3" x14ac:dyDescent="0.2">
      <c r="B292"/>
      <c r="C292"/>
    </row>
    <row r="293" spans="2:3" x14ac:dyDescent="0.2">
      <c r="B293"/>
      <c r="C293"/>
    </row>
    <row r="294" spans="2:3" x14ac:dyDescent="0.2">
      <c r="B294"/>
      <c r="C294"/>
    </row>
    <row r="295" spans="2:3" x14ac:dyDescent="0.2">
      <c r="B295"/>
      <c r="C295"/>
    </row>
    <row r="296" spans="2:3" x14ac:dyDescent="0.2">
      <c r="B296"/>
      <c r="C296"/>
    </row>
    <row r="297" spans="2:3" x14ac:dyDescent="0.2">
      <c r="B297"/>
      <c r="C297"/>
    </row>
    <row r="298" spans="2:3" x14ac:dyDescent="0.2">
      <c r="B298"/>
      <c r="C298"/>
    </row>
    <row r="299" spans="2:3" x14ac:dyDescent="0.2">
      <c r="B299"/>
      <c r="C299"/>
    </row>
    <row r="300" spans="2:3" x14ac:dyDescent="0.2">
      <c r="B300"/>
      <c r="C300"/>
    </row>
    <row r="301" spans="2:3" x14ac:dyDescent="0.2">
      <c r="B301"/>
      <c r="C301"/>
    </row>
    <row r="302" spans="2:3" x14ac:dyDescent="0.2">
      <c r="B302"/>
      <c r="C302"/>
    </row>
    <row r="303" spans="2:3" x14ac:dyDescent="0.2">
      <c r="B303"/>
      <c r="C303"/>
    </row>
    <row r="304" spans="2:3" x14ac:dyDescent="0.2">
      <c r="B304"/>
      <c r="C304"/>
    </row>
    <row r="305" spans="2:3" x14ac:dyDescent="0.2">
      <c r="B305"/>
      <c r="C305"/>
    </row>
    <row r="306" spans="2:3" x14ac:dyDescent="0.2">
      <c r="B306"/>
      <c r="C306"/>
    </row>
    <row r="307" spans="2:3" x14ac:dyDescent="0.2">
      <c r="B307"/>
      <c r="C307"/>
    </row>
    <row r="308" spans="2:3" x14ac:dyDescent="0.2">
      <c r="B308"/>
      <c r="C308"/>
    </row>
    <row r="309" spans="2:3" x14ac:dyDescent="0.2">
      <c r="B309"/>
      <c r="C309"/>
    </row>
    <row r="310" spans="2:3" x14ac:dyDescent="0.2">
      <c r="B310"/>
      <c r="C310"/>
    </row>
    <row r="311" spans="2:3" x14ac:dyDescent="0.2">
      <c r="B311"/>
      <c r="C311"/>
    </row>
    <row r="312" spans="2:3" x14ac:dyDescent="0.2">
      <c r="B312"/>
      <c r="C312"/>
    </row>
    <row r="313" spans="2:3" x14ac:dyDescent="0.2">
      <c r="B313"/>
      <c r="C313"/>
    </row>
    <row r="314" spans="2:3" x14ac:dyDescent="0.2">
      <c r="B314"/>
      <c r="C314"/>
    </row>
    <row r="315" spans="2:3" x14ac:dyDescent="0.2">
      <c r="B315"/>
      <c r="C315"/>
    </row>
    <row r="316" spans="2:3" x14ac:dyDescent="0.2">
      <c r="B316"/>
      <c r="C316"/>
    </row>
    <row r="317" spans="2:3" x14ac:dyDescent="0.2">
      <c r="B317"/>
      <c r="C317"/>
    </row>
    <row r="318" spans="2:3" x14ac:dyDescent="0.2">
      <c r="B318"/>
      <c r="C318"/>
    </row>
    <row r="319" spans="2:3" x14ac:dyDescent="0.2">
      <c r="B319"/>
      <c r="C319"/>
    </row>
    <row r="320" spans="2:3" x14ac:dyDescent="0.2">
      <c r="B320"/>
      <c r="C320"/>
    </row>
    <row r="321" spans="2:3" x14ac:dyDescent="0.2">
      <c r="B321"/>
      <c r="C321"/>
    </row>
    <row r="322" spans="2:3" x14ac:dyDescent="0.2">
      <c r="B322"/>
      <c r="C322"/>
    </row>
    <row r="323" spans="2:3" x14ac:dyDescent="0.2">
      <c r="B323"/>
      <c r="C323"/>
    </row>
    <row r="324" spans="2:3" x14ac:dyDescent="0.2">
      <c r="B324"/>
      <c r="C324"/>
    </row>
    <row r="325" spans="2:3" x14ac:dyDescent="0.2">
      <c r="B325"/>
      <c r="C325"/>
    </row>
    <row r="326" spans="2:3" x14ac:dyDescent="0.2">
      <c r="B326"/>
      <c r="C326"/>
    </row>
    <row r="327" spans="2:3" x14ac:dyDescent="0.2">
      <c r="B327"/>
      <c r="C327"/>
    </row>
    <row r="328" spans="2:3" x14ac:dyDescent="0.2">
      <c r="B328"/>
      <c r="C328"/>
    </row>
    <row r="329" spans="2:3" x14ac:dyDescent="0.2">
      <c r="B329"/>
      <c r="C329"/>
    </row>
    <row r="330" spans="2:3" x14ac:dyDescent="0.2">
      <c r="B330"/>
      <c r="C330"/>
    </row>
    <row r="331" spans="2:3" x14ac:dyDescent="0.2">
      <c r="B331"/>
      <c r="C331"/>
    </row>
    <row r="332" spans="2:3" x14ac:dyDescent="0.2">
      <c r="B332"/>
      <c r="C332"/>
    </row>
    <row r="333" spans="2:3" x14ac:dyDescent="0.2">
      <c r="B333"/>
      <c r="C333"/>
    </row>
    <row r="334" spans="2:3" x14ac:dyDescent="0.2">
      <c r="B334"/>
      <c r="C334"/>
    </row>
    <row r="335" spans="2:3" x14ac:dyDescent="0.2">
      <c r="B335"/>
      <c r="C335"/>
    </row>
    <row r="336" spans="2:3" x14ac:dyDescent="0.2">
      <c r="B336"/>
      <c r="C336"/>
    </row>
    <row r="337" spans="2:3" x14ac:dyDescent="0.2">
      <c r="B337"/>
      <c r="C337"/>
    </row>
    <row r="338" spans="2:3" x14ac:dyDescent="0.2">
      <c r="B338"/>
      <c r="C338"/>
    </row>
    <row r="339" spans="2:3" x14ac:dyDescent="0.2">
      <c r="B339"/>
      <c r="C339"/>
    </row>
    <row r="340" spans="2:3" x14ac:dyDescent="0.2">
      <c r="B340"/>
      <c r="C340"/>
    </row>
    <row r="341" spans="2:3" x14ac:dyDescent="0.2">
      <c r="B341"/>
      <c r="C341"/>
    </row>
    <row r="342" spans="2:3" x14ac:dyDescent="0.2">
      <c r="B342"/>
      <c r="C342"/>
    </row>
    <row r="343" spans="2:3" x14ac:dyDescent="0.2">
      <c r="B343"/>
      <c r="C343"/>
    </row>
    <row r="344" spans="2:3" x14ac:dyDescent="0.2">
      <c r="B344"/>
      <c r="C344"/>
    </row>
    <row r="345" spans="2:3" x14ac:dyDescent="0.2">
      <c r="B345"/>
      <c r="C345"/>
    </row>
    <row r="346" spans="2:3" x14ac:dyDescent="0.2">
      <c r="B346"/>
      <c r="C346"/>
    </row>
    <row r="347" spans="2:3" x14ac:dyDescent="0.2">
      <c r="B347"/>
      <c r="C347"/>
    </row>
    <row r="348" spans="2:3" x14ac:dyDescent="0.2">
      <c r="B348"/>
      <c r="C348"/>
    </row>
    <row r="349" spans="2:3" x14ac:dyDescent="0.2">
      <c r="B349"/>
      <c r="C349"/>
    </row>
    <row r="350" spans="2:3" x14ac:dyDescent="0.2">
      <c r="B350"/>
      <c r="C350"/>
    </row>
    <row r="351" spans="2:3" x14ac:dyDescent="0.2">
      <c r="B351"/>
      <c r="C351"/>
    </row>
    <row r="352" spans="2:3" x14ac:dyDescent="0.2">
      <c r="B352"/>
      <c r="C352"/>
    </row>
    <row r="353" spans="2:3" x14ac:dyDescent="0.2">
      <c r="B353"/>
      <c r="C353"/>
    </row>
    <row r="354" spans="2:3" x14ac:dyDescent="0.2">
      <c r="B354"/>
      <c r="C354"/>
    </row>
    <row r="355" spans="2:3" x14ac:dyDescent="0.2">
      <c r="B355"/>
      <c r="C355"/>
    </row>
    <row r="356" spans="2:3" x14ac:dyDescent="0.2">
      <c r="B356"/>
      <c r="C356"/>
    </row>
    <row r="357" spans="2:3" x14ac:dyDescent="0.2">
      <c r="B357"/>
      <c r="C357"/>
    </row>
    <row r="358" spans="2:3" x14ac:dyDescent="0.2">
      <c r="B358"/>
      <c r="C358"/>
    </row>
    <row r="359" spans="2:3" x14ac:dyDescent="0.2">
      <c r="B359"/>
      <c r="C359"/>
    </row>
    <row r="360" spans="2:3" x14ac:dyDescent="0.2">
      <c r="B360"/>
      <c r="C360"/>
    </row>
    <row r="361" spans="2:3" x14ac:dyDescent="0.2">
      <c r="B361"/>
      <c r="C361"/>
    </row>
    <row r="362" spans="2:3" x14ac:dyDescent="0.2">
      <c r="B362"/>
      <c r="C362"/>
    </row>
    <row r="363" spans="2:3" x14ac:dyDescent="0.2">
      <c r="B363"/>
      <c r="C363"/>
    </row>
    <row r="364" spans="2:3" x14ac:dyDescent="0.2">
      <c r="B364"/>
      <c r="C364"/>
    </row>
    <row r="365" spans="2:3" x14ac:dyDescent="0.2">
      <c r="B365"/>
      <c r="C365"/>
    </row>
    <row r="366" spans="2:3" x14ac:dyDescent="0.2">
      <c r="B366"/>
      <c r="C366"/>
    </row>
    <row r="367" spans="2:3" x14ac:dyDescent="0.2">
      <c r="B367"/>
      <c r="C367"/>
    </row>
    <row r="368" spans="2:3" x14ac:dyDescent="0.2">
      <c r="B368"/>
      <c r="C368"/>
    </row>
    <row r="369" spans="2:3" x14ac:dyDescent="0.2">
      <c r="B369"/>
      <c r="C369"/>
    </row>
    <row r="370" spans="2:3" x14ac:dyDescent="0.2">
      <c r="B370"/>
      <c r="C370"/>
    </row>
    <row r="371" spans="2:3" x14ac:dyDescent="0.2">
      <c r="B371"/>
      <c r="C371"/>
    </row>
    <row r="372" spans="2:3" x14ac:dyDescent="0.2">
      <c r="B372"/>
      <c r="C372"/>
    </row>
    <row r="373" spans="2:3" x14ac:dyDescent="0.2">
      <c r="B373"/>
      <c r="C373"/>
    </row>
    <row r="374" spans="2:3" x14ac:dyDescent="0.2">
      <c r="B374"/>
      <c r="C374"/>
    </row>
    <row r="375" spans="2:3" x14ac:dyDescent="0.2">
      <c r="B375"/>
      <c r="C375"/>
    </row>
    <row r="376" spans="2:3" x14ac:dyDescent="0.2">
      <c r="B376"/>
      <c r="C376"/>
    </row>
    <row r="377" spans="2:3" x14ac:dyDescent="0.2">
      <c r="B377"/>
      <c r="C377"/>
    </row>
    <row r="378" spans="2:3" x14ac:dyDescent="0.2">
      <c r="B378"/>
      <c r="C378"/>
    </row>
    <row r="379" spans="2:3" x14ac:dyDescent="0.2">
      <c r="B379"/>
      <c r="C379"/>
    </row>
    <row r="380" spans="2:3" x14ac:dyDescent="0.2">
      <c r="B380"/>
      <c r="C380"/>
    </row>
    <row r="381" spans="2:3" x14ac:dyDescent="0.2">
      <c r="B381"/>
      <c r="C381"/>
    </row>
    <row r="382" spans="2:3" x14ac:dyDescent="0.2">
      <c r="B382"/>
      <c r="C382"/>
    </row>
    <row r="383" spans="2:3" x14ac:dyDescent="0.2">
      <c r="B383"/>
      <c r="C383"/>
    </row>
    <row r="384" spans="2:3" x14ac:dyDescent="0.2">
      <c r="B384"/>
      <c r="C384"/>
    </row>
    <row r="385" spans="2:3" x14ac:dyDescent="0.2">
      <c r="B385"/>
      <c r="C385"/>
    </row>
    <row r="386" spans="2:3" x14ac:dyDescent="0.2">
      <c r="B386"/>
      <c r="C386"/>
    </row>
    <row r="387" spans="2:3" x14ac:dyDescent="0.2">
      <c r="B387"/>
      <c r="C387"/>
    </row>
    <row r="388" spans="2:3" x14ac:dyDescent="0.2">
      <c r="B388"/>
      <c r="C388"/>
    </row>
    <row r="389" spans="2:3" x14ac:dyDescent="0.2">
      <c r="B389"/>
      <c r="C389"/>
    </row>
    <row r="390" spans="2:3" x14ac:dyDescent="0.2">
      <c r="B390"/>
      <c r="C390"/>
    </row>
    <row r="391" spans="2:3" x14ac:dyDescent="0.2">
      <c r="B391"/>
      <c r="C391"/>
    </row>
    <row r="392" spans="2:3" x14ac:dyDescent="0.2">
      <c r="B392"/>
      <c r="C392"/>
    </row>
    <row r="393" spans="2:3" x14ac:dyDescent="0.2">
      <c r="B393"/>
      <c r="C393"/>
    </row>
    <row r="394" spans="2:3" x14ac:dyDescent="0.2">
      <c r="B394"/>
      <c r="C394"/>
    </row>
    <row r="395" spans="2:3" x14ac:dyDescent="0.2">
      <c r="B395"/>
      <c r="C395"/>
    </row>
    <row r="396" spans="2:3" x14ac:dyDescent="0.2">
      <c r="B396"/>
      <c r="C396"/>
    </row>
    <row r="397" spans="2:3" x14ac:dyDescent="0.2">
      <c r="B397"/>
      <c r="C397"/>
    </row>
    <row r="398" spans="2:3" x14ac:dyDescent="0.2">
      <c r="B398"/>
      <c r="C398"/>
    </row>
    <row r="399" spans="2:3" x14ac:dyDescent="0.2">
      <c r="B399"/>
      <c r="C399"/>
    </row>
    <row r="400" spans="2:3" x14ac:dyDescent="0.2">
      <c r="B400"/>
      <c r="C400"/>
    </row>
    <row r="401" spans="2:3" x14ac:dyDescent="0.2">
      <c r="B401"/>
      <c r="C401"/>
    </row>
    <row r="402" spans="2:3" x14ac:dyDescent="0.2">
      <c r="B402"/>
      <c r="C402"/>
    </row>
    <row r="403" spans="2:3" x14ac:dyDescent="0.2">
      <c r="B403"/>
      <c r="C403"/>
    </row>
    <row r="404" spans="2:3" x14ac:dyDescent="0.2">
      <c r="B404"/>
      <c r="C404"/>
    </row>
    <row r="405" spans="2:3" x14ac:dyDescent="0.2">
      <c r="B405"/>
      <c r="C405"/>
    </row>
    <row r="406" spans="2:3" x14ac:dyDescent="0.2">
      <c r="B406"/>
      <c r="C406"/>
    </row>
    <row r="407" spans="2:3" x14ac:dyDescent="0.2">
      <c r="B407"/>
      <c r="C407"/>
    </row>
    <row r="408" spans="2:3" x14ac:dyDescent="0.2">
      <c r="B408"/>
      <c r="C408"/>
    </row>
    <row r="409" spans="2:3" x14ac:dyDescent="0.2">
      <c r="B409"/>
      <c r="C409"/>
    </row>
    <row r="410" spans="2:3" x14ac:dyDescent="0.2">
      <c r="B410"/>
      <c r="C410"/>
    </row>
    <row r="411" spans="2:3" x14ac:dyDescent="0.2">
      <c r="B411"/>
      <c r="C411"/>
    </row>
    <row r="412" spans="2:3" x14ac:dyDescent="0.2">
      <c r="B412"/>
      <c r="C412"/>
    </row>
    <row r="413" spans="2:3" x14ac:dyDescent="0.2">
      <c r="B413"/>
      <c r="C413"/>
    </row>
    <row r="414" spans="2:3" x14ac:dyDescent="0.2">
      <c r="B414"/>
      <c r="C414"/>
    </row>
    <row r="415" spans="2:3" x14ac:dyDescent="0.2">
      <c r="B415"/>
      <c r="C415"/>
    </row>
    <row r="416" spans="2:3" x14ac:dyDescent="0.2">
      <c r="B416"/>
      <c r="C416"/>
    </row>
    <row r="417" spans="2:3" x14ac:dyDescent="0.2">
      <c r="B417"/>
      <c r="C417"/>
    </row>
    <row r="418" spans="2:3" x14ac:dyDescent="0.2">
      <c r="B418"/>
      <c r="C418"/>
    </row>
    <row r="419" spans="2:3" x14ac:dyDescent="0.2">
      <c r="B419"/>
      <c r="C419"/>
    </row>
    <row r="420" spans="2:3" x14ac:dyDescent="0.2">
      <c r="B420"/>
      <c r="C420"/>
    </row>
    <row r="421" spans="2:3" x14ac:dyDescent="0.2">
      <c r="B421"/>
      <c r="C421"/>
    </row>
    <row r="422" spans="2:3" x14ac:dyDescent="0.2">
      <c r="B422"/>
      <c r="C422"/>
    </row>
    <row r="423" spans="2:3" x14ac:dyDescent="0.2">
      <c r="B423"/>
      <c r="C423"/>
    </row>
    <row r="424" spans="2:3" x14ac:dyDescent="0.2">
      <c r="B424"/>
      <c r="C424"/>
    </row>
    <row r="425" spans="2:3" x14ac:dyDescent="0.2">
      <c r="B425"/>
      <c r="C425"/>
    </row>
    <row r="426" spans="2:3" x14ac:dyDescent="0.2">
      <c r="B426"/>
      <c r="C426"/>
    </row>
    <row r="427" spans="2:3" x14ac:dyDescent="0.2">
      <c r="B427"/>
      <c r="C427"/>
    </row>
    <row r="428" spans="2:3" x14ac:dyDescent="0.2">
      <c r="B428"/>
      <c r="C428"/>
    </row>
    <row r="429" spans="2:3" x14ac:dyDescent="0.2">
      <c r="B429"/>
      <c r="C429"/>
    </row>
    <row r="430" spans="2:3" x14ac:dyDescent="0.2">
      <c r="B430"/>
      <c r="C430"/>
    </row>
    <row r="431" spans="2:3" x14ac:dyDescent="0.2">
      <c r="B431"/>
      <c r="C431"/>
    </row>
    <row r="432" spans="2:3" x14ac:dyDescent="0.2">
      <c r="B432"/>
      <c r="C432"/>
    </row>
    <row r="433" spans="2:3" x14ac:dyDescent="0.2">
      <c r="B433"/>
      <c r="C433"/>
    </row>
    <row r="434" spans="2:3" x14ac:dyDescent="0.2">
      <c r="B434"/>
      <c r="C434"/>
    </row>
    <row r="435" spans="2:3" x14ac:dyDescent="0.2">
      <c r="B435"/>
      <c r="C435"/>
    </row>
    <row r="436" spans="2:3" x14ac:dyDescent="0.2">
      <c r="B436"/>
      <c r="C436"/>
    </row>
    <row r="437" spans="2:3" x14ac:dyDescent="0.2">
      <c r="B437"/>
      <c r="C437"/>
    </row>
    <row r="438" spans="2:3" x14ac:dyDescent="0.2">
      <c r="B438"/>
      <c r="C438"/>
    </row>
    <row r="439" spans="2:3" x14ac:dyDescent="0.2">
      <c r="B439"/>
      <c r="C439"/>
    </row>
    <row r="440" spans="2:3" x14ac:dyDescent="0.2">
      <c r="B440"/>
      <c r="C440"/>
    </row>
    <row r="441" spans="2:3" x14ac:dyDescent="0.2">
      <c r="B441"/>
      <c r="C441"/>
    </row>
    <row r="442" spans="2:3" x14ac:dyDescent="0.2">
      <c r="B442"/>
      <c r="C442"/>
    </row>
    <row r="443" spans="2:3" x14ac:dyDescent="0.2">
      <c r="B443"/>
      <c r="C443"/>
    </row>
    <row r="444" spans="2:3" x14ac:dyDescent="0.2">
      <c r="B444"/>
      <c r="C444"/>
    </row>
    <row r="445" spans="2:3" x14ac:dyDescent="0.2">
      <c r="B445"/>
      <c r="C445"/>
    </row>
    <row r="446" spans="2:3" x14ac:dyDescent="0.2">
      <c r="B446"/>
      <c r="C446"/>
    </row>
    <row r="447" spans="2:3" x14ac:dyDescent="0.2">
      <c r="B447"/>
      <c r="C447"/>
    </row>
    <row r="448" spans="2:3" x14ac:dyDescent="0.2">
      <c r="B448"/>
      <c r="C448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  <c r="C475"/>
    </row>
    <row r="476" spans="2:3" x14ac:dyDescent="0.2">
      <c r="B476"/>
      <c r="C476"/>
    </row>
    <row r="477" spans="2:3" x14ac:dyDescent="0.2">
      <c r="B477"/>
      <c r="C477"/>
    </row>
    <row r="478" spans="2:3" x14ac:dyDescent="0.2">
      <c r="B478"/>
      <c r="C478"/>
    </row>
    <row r="479" spans="2:3" x14ac:dyDescent="0.2">
      <c r="B479"/>
      <c r="C479"/>
    </row>
    <row r="480" spans="2:3" x14ac:dyDescent="0.2">
      <c r="B480"/>
      <c r="C480"/>
    </row>
    <row r="481" spans="2:3" x14ac:dyDescent="0.2">
      <c r="B481"/>
      <c r="C481"/>
    </row>
    <row r="482" spans="2:3" x14ac:dyDescent="0.2">
      <c r="B482"/>
      <c r="C482"/>
    </row>
    <row r="483" spans="2:3" x14ac:dyDescent="0.2">
      <c r="B483"/>
      <c r="C483"/>
    </row>
    <row r="484" spans="2:3" x14ac:dyDescent="0.2">
      <c r="B484"/>
      <c r="C484"/>
    </row>
    <row r="485" spans="2:3" x14ac:dyDescent="0.2">
      <c r="B485"/>
      <c r="C485"/>
    </row>
    <row r="486" spans="2:3" x14ac:dyDescent="0.2">
      <c r="B486"/>
      <c r="C486"/>
    </row>
    <row r="487" spans="2:3" x14ac:dyDescent="0.2">
      <c r="B487"/>
      <c r="C487"/>
    </row>
    <row r="488" spans="2:3" x14ac:dyDescent="0.2">
      <c r="B488"/>
      <c r="C488"/>
    </row>
    <row r="489" spans="2:3" x14ac:dyDescent="0.2">
      <c r="B489"/>
      <c r="C489"/>
    </row>
    <row r="490" spans="2:3" x14ac:dyDescent="0.2">
      <c r="B490"/>
      <c r="C490"/>
    </row>
    <row r="491" spans="2:3" x14ac:dyDescent="0.2">
      <c r="B491"/>
      <c r="C491"/>
    </row>
    <row r="492" spans="2:3" x14ac:dyDescent="0.2">
      <c r="B492"/>
      <c r="C492"/>
    </row>
    <row r="493" spans="2:3" x14ac:dyDescent="0.2">
      <c r="B493"/>
      <c r="C493"/>
    </row>
    <row r="494" spans="2:3" x14ac:dyDescent="0.2">
      <c r="B494"/>
      <c r="C494"/>
    </row>
    <row r="495" spans="2:3" x14ac:dyDescent="0.2">
      <c r="B495"/>
      <c r="C495"/>
    </row>
    <row r="496" spans="2:3" x14ac:dyDescent="0.2">
      <c r="B496"/>
      <c r="C496"/>
    </row>
    <row r="497" spans="2:3" x14ac:dyDescent="0.2">
      <c r="B497"/>
      <c r="C497"/>
    </row>
    <row r="498" spans="2:3" x14ac:dyDescent="0.2">
      <c r="B498"/>
      <c r="C498"/>
    </row>
    <row r="499" spans="2:3" x14ac:dyDescent="0.2">
      <c r="B499"/>
      <c r="C499"/>
    </row>
    <row r="500" spans="2:3" x14ac:dyDescent="0.2">
      <c r="B500"/>
      <c r="C500"/>
    </row>
    <row r="501" spans="2:3" x14ac:dyDescent="0.2">
      <c r="B501"/>
      <c r="C501"/>
    </row>
    <row r="502" spans="2:3" x14ac:dyDescent="0.2">
      <c r="B502"/>
      <c r="C502"/>
    </row>
    <row r="503" spans="2:3" x14ac:dyDescent="0.2">
      <c r="B503"/>
      <c r="C503"/>
    </row>
    <row r="504" spans="2:3" x14ac:dyDescent="0.2">
      <c r="B504"/>
      <c r="C504"/>
    </row>
    <row r="505" spans="2:3" x14ac:dyDescent="0.2">
      <c r="B505"/>
      <c r="C505"/>
    </row>
    <row r="506" spans="2:3" x14ac:dyDescent="0.2">
      <c r="B506"/>
      <c r="C506"/>
    </row>
    <row r="507" spans="2:3" x14ac:dyDescent="0.2">
      <c r="B507"/>
      <c r="C507"/>
    </row>
    <row r="508" spans="2:3" x14ac:dyDescent="0.2">
      <c r="B508"/>
      <c r="C508"/>
    </row>
    <row r="509" spans="2:3" x14ac:dyDescent="0.2">
      <c r="B509"/>
      <c r="C509"/>
    </row>
    <row r="510" spans="2:3" x14ac:dyDescent="0.2">
      <c r="B510"/>
      <c r="C510"/>
    </row>
    <row r="511" spans="2:3" x14ac:dyDescent="0.2">
      <c r="B511"/>
      <c r="C511"/>
    </row>
    <row r="512" spans="2:3" x14ac:dyDescent="0.2">
      <c r="B512"/>
      <c r="C512"/>
    </row>
    <row r="513" spans="2:3" x14ac:dyDescent="0.2">
      <c r="B513"/>
      <c r="C513"/>
    </row>
    <row r="514" spans="2:3" x14ac:dyDescent="0.2">
      <c r="B514"/>
      <c r="C514"/>
    </row>
    <row r="515" spans="2:3" x14ac:dyDescent="0.2">
      <c r="B515"/>
      <c r="C515"/>
    </row>
    <row r="516" spans="2:3" x14ac:dyDescent="0.2">
      <c r="B516"/>
      <c r="C516"/>
    </row>
    <row r="517" spans="2:3" x14ac:dyDescent="0.2">
      <c r="B517"/>
      <c r="C517"/>
    </row>
    <row r="518" spans="2:3" x14ac:dyDescent="0.2">
      <c r="B518"/>
      <c r="C518"/>
    </row>
    <row r="519" spans="2:3" x14ac:dyDescent="0.2">
      <c r="B519"/>
      <c r="C519"/>
    </row>
    <row r="520" spans="2:3" x14ac:dyDescent="0.2">
      <c r="B520"/>
      <c r="C520"/>
    </row>
    <row r="521" spans="2:3" x14ac:dyDescent="0.2">
      <c r="B521"/>
      <c r="C521"/>
    </row>
    <row r="522" spans="2:3" x14ac:dyDescent="0.2">
      <c r="B522"/>
      <c r="C522"/>
    </row>
    <row r="523" spans="2:3" x14ac:dyDescent="0.2">
      <c r="B523"/>
      <c r="C523"/>
    </row>
    <row r="524" spans="2:3" x14ac:dyDescent="0.2">
      <c r="B524"/>
      <c r="C524"/>
    </row>
    <row r="525" spans="2:3" x14ac:dyDescent="0.2">
      <c r="B525"/>
      <c r="C525"/>
    </row>
    <row r="526" spans="2:3" x14ac:dyDescent="0.2">
      <c r="B526"/>
      <c r="C526"/>
    </row>
    <row r="527" spans="2:3" x14ac:dyDescent="0.2">
      <c r="B527"/>
      <c r="C527"/>
    </row>
    <row r="528" spans="2:3" x14ac:dyDescent="0.2">
      <c r="B528"/>
      <c r="C528"/>
    </row>
    <row r="529" spans="2:3" x14ac:dyDescent="0.2">
      <c r="B529"/>
      <c r="C529"/>
    </row>
    <row r="530" spans="2:3" x14ac:dyDescent="0.2">
      <c r="B530"/>
      <c r="C530"/>
    </row>
    <row r="531" spans="2:3" x14ac:dyDescent="0.2">
      <c r="B531"/>
      <c r="C531"/>
    </row>
    <row r="532" spans="2:3" x14ac:dyDescent="0.2">
      <c r="B532"/>
      <c r="C532"/>
    </row>
    <row r="533" spans="2:3" x14ac:dyDescent="0.2">
      <c r="B533"/>
      <c r="C533"/>
    </row>
    <row r="534" spans="2:3" x14ac:dyDescent="0.2">
      <c r="B534"/>
      <c r="C534"/>
    </row>
    <row r="535" spans="2:3" x14ac:dyDescent="0.2">
      <c r="B535"/>
      <c r="C535"/>
    </row>
    <row r="536" spans="2:3" x14ac:dyDescent="0.2">
      <c r="B536"/>
      <c r="C536"/>
    </row>
    <row r="537" spans="2:3" x14ac:dyDescent="0.2">
      <c r="B537"/>
      <c r="C537"/>
    </row>
    <row r="538" spans="2:3" x14ac:dyDescent="0.2">
      <c r="B538"/>
      <c r="C538"/>
    </row>
    <row r="539" spans="2:3" x14ac:dyDescent="0.2">
      <c r="B539"/>
      <c r="C539"/>
    </row>
    <row r="540" spans="2:3" x14ac:dyDescent="0.2">
      <c r="B540"/>
      <c r="C540"/>
    </row>
    <row r="541" spans="2:3" x14ac:dyDescent="0.2">
      <c r="B541"/>
      <c r="C541"/>
    </row>
    <row r="542" spans="2:3" x14ac:dyDescent="0.2">
      <c r="B542"/>
      <c r="C542"/>
    </row>
    <row r="543" spans="2:3" x14ac:dyDescent="0.2">
      <c r="B543"/>
      <c r="C543"/>
    </row>
    <row r="544" spans="2:3" x14ac:dyDescent="0.2">
      <c r="B544"/>
      <c r="C544"/>
    </row>
    <row r="545" spans="2:3" x14ac:dyDescent="0.2">
      <c r="B545"/>
      <c r="C545"/>
    </row>
    <row r="546" spans="2:3" x14ac:dyDescent="0.2">
      <c r="B546"/>
      <c r="C546"/>
    </row>
    <row r="547" spans="2:3" x14ac:dyDescent="0.2">
      <c r="B547"/>
      <c r="C547"/>
    </row>
    <row r="548" spans="2:3" x14ac:dyDescent="0.2">
      <c r="B548"/>
      <c r="C548"/>
    </row>
    <row r="549" spans="2:3" x14ac:dyDescent="0.2">
      <c r="B549"/>
      <c r="C549"/>
    </row>
    <row r="550" spans="2:3" x14ac:dyDescent="0.2">
      <c r="B550"/>
      <c r="C550"/>
    </row>
    <row r="551" spans="2:3" x14ac:dyDescent="0.2">
      <c r="B551"/>
      <c r="C551"/>
    </row>
    <row r="552" spans="2:3" x14ac:dyDescent="0.2">
      <c r="B552"/>
      <c r="C552"/>
    </row>
    <row r="553" spans="2:3" x14ac:dyDescent="0.2">
      <c r="B553"/>
      <c r="C553"/>
    </row>
    <row r="554" spans="2:3" x14ac:dyDescent="0.2">
      <c r="B554"/>
      <c r="C554"/>
    </row>
    <row r="555" spans="2:3" x14ac:dyDescent="0.2">
      <c r="B555"/>
      <c r="C555"/>
    </row>
    <row r="556" spans="2:3" x14ac:dyDescent="0.2">
      <c r="B556"/>
      <c r="C556"/>
    </row>
    <row r="557" spans="2:3" x14ac:dyDescent="0.2">
      <c r="B557"/>
      <c r="C557"/>
    </row>
    <row r="558" spans="2:3" x14ac:dyDescent="0.2">
      <c r="B558"/>
      <c r="C558"/>
    </row>
    <row r="559" spans="2:3" x14ac:dyDescent="0.2">
      <c r="B559"/>
      <c r="C559"/>
    </row>
    <row r="560" spans="2:3" x14ac:dyDescent="0.2">
      <c r="B560"/>
      <c r="C560"/>
    </row>
    <row r="561" spans="2:3" x14ac:dyDescent="0.2">
      <c r="B561"/>
      <c r="C561"/>
    </row>
    <row r="562" spans="2:3" x14ac:dyDescent="0.2">
      <c r="B562"/>
      <c r="C562"/>
    </row>
    <row r="563" spans="2:3" x14ac:dyDescent="0.2">
      <c r="B563"/>
      <c r="C563"/>
    </row>
    <row r="564" spans="2:3" x14ac:dyDescent="0.2">
      <c r="B564"/>
      <c r="C564"/>
    </row>
    <row r="565" spans="2:3" x14ac:dyDescent="0.2">
      <c r="B565"/>
      <c r="C565"/>
    </row>
    <row r="566" spans="2:3" x14ac:dyDescent="0.2">
      <c r="B566"/>
      <c r="C566"/>
    </row>
    <row r="567" spans="2:3" x14ac:dyDescent="0.2">
      <c r="B567"/>
      <c r="C567"/>
    </row>
    <row r="568" spans="2:3" x14ac:dyDescent="0.2">
      <c r="B568"/>
      <c r="C568"/>
    </row>
    <row r="569" spans="2:3" x14ac:dyDescent="0.2">
      <c r="B569"/>
      <c r="C569"/>
    </row>
    <row r="570" spans="2:3" x14ac:dyDescent="0.2">
      <c r="B570"/>
      <c r="C570"/>
    </row>
    <row r="571" spans="2:3" x14ac:dyDescent="0.2">
      <c r="B571"/>
      <c r="C571"/>
    </row>
    <row r="572" spans="2:3" x14ac:dyDescent="0.2">
      <c r="B572"/>
      <c r="C572"/>
    </row>
    <row r="573" spans="2:3" x14ac:dyDescent="0.2">
      <c r="B573"/>
      <c r="C573"/>
    </row>
    <row r="574" spans="2:3" x14ac:dyDescent="0.2">
      <c r="B574"/>
      <c r="C574"/>
    </row>
    <row r="575" spans="2:3" x14ac:dyDescent="0.2">
      <c r="B575"/>
      <c r="C575"/>
    </row>
    <row r="576" spans="2:3" x14ac:dyDescent="0.2">
      <c r="B576"/>
      <c r="C576"/>
    </row>
    <row r="577" spans="2:3" x14ac:dyDescent="0.2">
      <c r="B577"/>
      <c r="C577"/>
    </row>
    <row r="578" spans="2:3" x14ac:dyDescent="0.2">
      <c r="B578"/>
      <c r="C578"/>
    </row>
    <row r="579" spans="2:3" x14ac:dyDescent="0.2">
      <c r="B579"/>
      <c r="C579"/>
    </row>
    <row r="580" spans="2:3" x14ac:dyDescent="0.2">
      <c r="B580"/>
      <c r="C580"/>
    </row>
    <row r="581" spans="2:3" x14ac:dyDescent="0.2">
      <c r="B581"/>
      <c r="C581"/>
    </row>
    <row r="582" spans="2:3" x14ac:dyDescent="0.2">
      <c r="B582"/>
      <c r="C582"/>
    </row>
    <row r="583" spans="2:3" x14ac:dyDescent="0.2">
      <c r="B583"/>
      <c r="C583"/>
    </row>
    <row r="584" spans="2:3" x14ac:dyDescent="0.2">
      <c r="B584"/>
      <c r="C584"/>
    </row>
    <row r="585" spans="2:3" x14ac:dyDescent="0.2">
      <c r="B585"/>
      <c r="C585"/>
    </row>
    <row r="586" spans="2:3" x14ac:dyDescent="0.2">
      <c r="B586"/>
      <c r="C586"/>
    </row>
    <row r="587" spans="2:3" x14ac:dyDescent="0.2">
      <c r="B587"/>
      <c r="C587"/>
    </row>
    <row r="588" spans="2:3" x14ac:dyDescent="0.2">
      <c r="B588"/>
      <c r="C588"/>
    </row>
    <row r="589" spans="2:3" x14ac:dyDescent="0.2">
      <c r="B589"/>
      <c r="C589"/>
    </row>
    <row r="590" spans="2:3" x14ac:dyDescent="0.2">
      <c r="B590"/>
      <c r="C590"/>
    </row>
    <row r="591" spans="2:3" x14ac:dyDescent="0.2">
      <c r="B591"/>
      <c r="C591"/>
    </row>
    <row r="592" spans="2:3" x14ac:dyDescent="0.2">
      <c r="B592"/>
      <c r="C592"/>
    </row>
    <row r="593" spans="2:3" x14ac:dyDescent="0.2">
      <c r="B593"/>
      <c r="C593"/>
    </row>
    <row r="594" spans="2:3" x14ac:dyDescent="0.2">
      <c r="B594"/>
      <c r="C594"/>
    </row>
    <row r="595" spans="2:3" x14ac:dyDescent="0.2">
      <c r="B595"/>
      <c r="C595"/>
    </row>
    <row r="596" spans="2:3" x14ac:dyDescent="0.2">
      <c r="B596"/>
      <c r="C596"/>
    </row>
    <row r="597" spans="2:3" x14ac:dyDescent="0.2">
      <c r="B597"/>
      <c r="C597"/>
    </row>
    <row r="598" spans="2:3" x14ac:dyDescent="0.2">
      <c r="B598"/>
      <c r="C598"/>
    </row>
    <row r="599" spans="2:3" x14ac:dyDescent="0.2">
      <c r="B599"/>
      <c r="C599"/>
    </row>
    <row r="600" spans="2:3" x14ac:dyDescent="0.2">
      <c r="B600"/>
      <c r="C600"/>
    </row>
    <row r="601" spans="2:3" x14ac:dyDescent="0.2">
      <c r="B601"/>
      <c r="C601"/>
    </row>
    <row r="602" spans="2:3" x14ac:dyDescent="0.2">
      <c r="B602"/>
      <c r="C602"/>
    </row>
    <row r="603" spans="2:3" x14ac:dyDescent="0.2">
      <c r="B603"/>
      <c r="C603"/>
    </row>
    <row r="604" spans="2:3" x14ac:dyDescent="0.2">
      <c r="B604"/>
      <c r="C604"/>
    </row>
    <row r="605" spans="2:3" x14ac:dyDescent="0.2">
      <c r="B605"/>
      <c r="C605"/>
    </row>
    <row r="606" spans="2:3" x14ac:dyDescent="0.2">
      <c r="B606"/>
      <c r="C606"/>
    </row>
    <row r="607" spans="2:3" x14ac:dyDescent="0.2">
      <c r="B607"/>
      <c r="C607"/>
    </row>
    <row r="608" spans="2:3" x14ac:dyDescent="0.2">
      <c r="B608"/>
      <c r="C608"/>
    </row>
    <row r="609" spans="2:3" x14ac:dyDescent="0.2">
      <c r="B609"/>
      <c r="C609"/>
    </row>
    <row r="610" spans="2:3" x14ac:dyDescent="0.2">
      <c r="B610"/>
      <c r="C610"/>
    </row>
    <row r="611" spans="2:3" x14ac:dyDescent="0.2">
      <c r="B611"/>
      <c r="C611"/>
    </row>
    <row r="612" spans="2:3" x14ac:dyDescent="0.2">
      <c r="B612"/>
      <c r="C612"/>
    </row>
    <row r="613" spans="2:3" x14ac:dyDescent="0.2">
      <c r="B613"/>
      <c r="C613"/>
    </row>
    <row r="614" spans="2:3" x14ac:dyDescent="0.2">
      <c r="B614"/>
      <c r="C614"/>
    </row>
    <row r="615" spans="2:3" x14ac:dyDescent="0.2">
      <c r="B615"/>
      <c r="C615"/>
    </row>
    <row r="616" spans="2:3" x14ac:dyDescent="0.2">
      <c r="B616"/>
      <c r="C616"/>
    </row>
    <row r="617" spans="2:3" x14ac:dyDescent="0.2">
      <c r="B617"/>
      <c r="C617"/>
    </row>
    <row r="618" spans="2:3" x14ac:dyDescent="0.2">
      <c r="B618"/>
      <c r="C618"/>
    </row>
    <row r="619" spans="2:3" x14ac:dyDescent="0.2">
      <c r="B619"/>
      <c r="C619"/>
    </row>
    <row r="620" spans="2:3" x14ac:dyDescent="0.2">
      <c r="B620"/>
      <c r="C620"/>
    </row>
    <row r="621" spans="2:3" x14ac:dyDescent="0.2">
      <c r="B621"/>
      <c r="C621"/>
    </row>
    <row r="622" spans="2:3" x14ac:dyDescent="0.2">
      <c r="B622"/>
      <c r="C622"/>
    </row>
    <row r="623" spans="2:3" x14ac:dyDescent="0.2">
      <c r="B623"/>
      <c r="C623"/>
    </row>
    <row r="624" spans="2:3" x14ac:dyDescent="0.2">
      <c r="B624"/>
      <c r="C624"/>
    </row>
    <row r="625" spans="2:3" x14ac:dyDescent="0.2">
      <c r="B625"/>
      <c r="C625"/>
    </row>
    <row r="626" spans="2:3" x14ac:dyDescent="0.2">
      <c r="B626"/>
      <c r="C626"/>
    </row>
    <row r="627" spans="2:3" x14ac:dyDescent="0.2">
      <c r="B627"/>
      <c r="C627"/>
    </row>
    <row r="628" spans="2:3" x14ac:dyDescent="0.2">
      <c r="B628"/>
      <c r="C628"/>
    </row>
    <row r="629" spans="2:3" x14ac:dyDescent="0.2">
      <c r="B629"/>
      <c r="C629"/>
    </row>
    <row r="630" spans="2:3" x14ac:dyDescent="0.2">
      <c r="B630"/>
      <c r="C630"/>
    </row>
    <row r="631" spans="2:3" x14ac:dyDescent="0.2">
      <c r="B631"/>
      <c r="C631"/>
    </row>
    <row r="632" spans="2:3" x14ac:dyDescent="0.2">
      <c r="B632"/>
      <c r="C632"/>
    </row>
    <row r="633" spans="2:3" x14ac:dyDescent="0.2">
      <c r="B633"/>
      <c r="C633"/>
    </row>
    <row r="634" spans="2:3" x14ac:dyDescent="0.2">
      <c r="B634"/>
      <c r="C634"/>
    </row>
    <row r="635" spans="2:3" x14ac:dyDescent="0.2">
      <c r="B635"/>
      <c r="C635"/>
    </row>
    <row r="636" spans="2:3" x14ac:dyDescent="0.2">
      <c r="B636"/>
      <c r="C636"/>
    </row>
    <row r="637" spans="2:3" x14ac:dyDescent="0.2">
      <c r="B637"/>
      <c r="C637"/>
    </row>
    <row r="638" spans="2:3" x14ac:dyDescent="0.2">
      <c r="B638"/>
      <c r="C638"/>
    </row>
    <row r="639" spans="2:3" x14ac:dyDescent="0.2">
      <c r="B639"/>
      <c r="C639"/>
    </row>
    <row r="640" spans="2:3" x14ac:dyDescent="0.2">
      <c r="B640"/>
      <c r="C640"/>
    </row>
    <row r="641" spans="2:3" x14ac:dyDescent="0.2">
      <c r="B641"/>
      <c r="C641"/>
    </row>
    <row r="642" spans="2:3" x14ac:dyDescent="0.2">
      <c r="B642"/>
      <c r="C642"/>
    </row>
    <row r="643" spans="2:3" x14ac:dyDescent="0.2">
      <c r="B643"/>
      <c r="C643"/>
    </row>
    <row r="644" spans="2:3" x14ac:dyDescent="0.2">
      <c r="B644"/>
      <c r="C64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0"/>
  <sheetViews>
    <sheetView workbookViewId="0">
      <selection sqref="A1:A65536"/>
    </sheetView>
  </sheetViews>
  <sheetFormatPr defaultRowHeight="12.75" x14ac:dyDescent="0.2"/>
  <cols>
    <col min="1" max="3" width="9.7109375" style="1" customWidth="1"/>
    <col min="4" max="5" width="9.140625" style="2"/>
    <col min="6" max="6" width="9.140625" style="3"/>
    <col min="7" max="7" width="9.140625" style="4"/>
    <col min="8" max="8" width="9.140625" style="3"/>
    <col min="9" max="9" width="9.28515625" style="4" customWidth="1"/>
    <col min="10" max="10" width="9.28515625" style="3" customWidth="1"/>
    <col min="11" max="11" width="9.140625" style="5"/>
    <col min="13" max="14" width="9.140625" style="3"/>
    <col min="15" max="15" width="11.42578125" style="3" customWidth="1"/>
    <col min="17" max="18" width="9.140625" style="6"/>
    <col min="19" max="19" width="12.42578125" style="6" customWidth="1"/>
    <col min="24" max="26" width="9.140625" style="4"/>
  </cols>
  <sheetData>
    <row r="1" spans="1:37" x14ac:dyDescent="0.2">
      <c r="A1" s="16" t="s">
        <v>38</v>
      </c>
      <c r="B1" s="16" t="s">
        <v>39</v>
      </c>
      <c r="C1" s="16" t="s">
        <v>40</v>
      </c>
      <c r="D1" s="16" t="s">
        <v>41</v>
      </c>
      <c r="E1" s="5" t="s">
        <v>42</v>
      </c>
      <c r="F1" s="16" t="s">
        <v>24</v>
      </c>
      <c r="G1" s="16" t="s">
        <v>25</v>
      </c>
      <c r="H1" s="17" t="s">
        <v>43</v>
      </c>
      <c r="I1" s="17" t="s">
        <v>44</v>
      </c>
      <c r="J1" s="17" t="s">
        <v>45</v>
      </c>
      <c r="K1" s="17" t="s">
        <v>46</v>
      </c>
      <c r="L1" s="17" t="s">
        <v>47</v>
      </c>
      <c r="M1" s="16" t="s">
        <v>48</v>
      </c>
      <c r="N1" s="16" t="s">
        <v>49</v>
      </c>
      <c r="O1" s="16" t="s">
        <v>50</v>
      </c>
      <c r="P1" s="16" t="s">
        <v>51</v>
      </c>
      <c r="Q1" s="16" t="s">
        <v>52</v>
      </c>
      <c r="R1" s="16" t="s">
        <v>53</v>
      </c>
      <c r="S1" s="16" t="s">
        <v>54</v>
      </c>
      <c r="T1" s="5"/>
      <c r="U1" s="5"/>
      <c r="V1" s="5"/>
      <c r="W1" s="5"/>
      <c r="X1" s="3"/>
      <c r="Y1" s="3"/>
      <c r="Z1" s="3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x14ac:dyDescent="0.2">
      <c r="A2" s="2">
        <v>205510</v>
      </c>
      <c r="B2">
        <v>47.783000000000001</v>
      </c>
      <c r="C2">
        <v>-64.03</v>
      </c>
      <c r="D2"/>
      <c r="E2" s="12">
        <v>1</v>
      </c>
      <c r="F2" s="3">
        <v>6.4735200000000006</v>
      </c>
      <c r="G2" s="4">
        <v>0.93950399999999945</v>
      </c>
      <c r="H2" s="3">
        <v>4.3155000000000001</v>
      </c>
      <c r="I2" s="3">
        <v>8.1014999999999997</v>
      </c>
      <c r="J2" s="3">
        <v>0.80800000000000005</v>
      </c>
      <c r="K2"/>
      <c r="M2"/>
      <c r="N2"/>
      <c r="O2"/>
      <c r="Q2"/>
      <c r="R2"/>
      <c r="S2"/>
      <c r="T2" s="5"/>
      <c r="U2" s="5"/>
      <c r="V2" s="5"/>
      <c r="AA2" s="5"/>
      <c r="AB2" s="5"/>
      <c r="AC2" s="5"/>
    </row>
    <row r="3" spans="1:37" x14ac:dyDescent="0.2">
      <c r="A3" s="2">
        <v>205509</v>
      </c>
      <c r="B3">
        <v>47.783000000000001</v>
      </c>
      <c r="C3">
        <v>-64.03</v>
      </c>
      <c r="D3"/>
      <c r="E3" s="12">
        <v>5</v>
      </c>
      <c r="F3" s="3">
        <v>8.7512400000000028</v>
      </c>
      <c r="G3" s="4">
        <v>1.1388599999999971</v>
      </c>
      <c r="H3" s="3">
        <v>4.2480000000000002</v>
      </c>
      <c r="I3" s="3">
        <v>8.4295000000000009</v>
      </c>
      <c r="J3" s="3">
        <v>0.84899999999999998</v>
      </c>
      <c r="T3" s="5"/>
      <c r="U3" s="5"/>
      <c r="V3" s="5"/>
      <c r="AA3" s="5"/>
      <c r="AB3" s="5"/>
      <c r="AC3" s="5"/>
    </row>
    <row r="4" spans="1:37" x14ac:dyDescent="0.2">
      <c r="A4" s="2">
        <v>205508</v>
      </c>
      <c r="B4">
        <v>47.783000000000001</v>
      </c>
      <c r="C4">
        <v>-64.03</v>
      </c>
      <c r="D4"/>
      <c r="E4" s="12">
        <v>10</v>
      </c>
      <c r="F4" s="3">
        <v>6.5334600000000016</v>
      </c>
      <c r="G4" s="4">
        <v>1.1838149999999987</v>
      </c>
      <c r="H4" s="3">
        <v>5.3135000000000003</v>
      </c>
      <c r="I4" s="3">
        <v>8.6805000000000003</v>
      </c>
      <c r="J4" s="3">
        <v>0.84200000000000008</v>
      </c>
      <c r="T4" s="5"/>
      <c r="U4" s="5"/>
      <c r="V4" s="5"/>
      <c r="AA4" s="5"/>
      <c r="AB4" s="5"/>
      <c r="AC4" s="5"/>
    </row>
    <row r="5" spans="1:37" x14ac:dyDescent="0.2">
      <c r="A5" s="2">
        <v>205507</v>
      </c>
      <c r="B5">
        <v>47.783000000000001</v>
      </c>
      <c r="C5">
        <v>-64.03</v>
      </c>
      <c r="D5"/>
      <c r="E5" s="12">
        <v>20</v>
      </c>
      <c r="F5" s="3">
        <v>1.70505</v>
      </c>
      <c r="G5" s="4">
        <v>0.68675624999999985</v>
      </c>
      <c r="H5" s="3">
        <v>7.5045000000000002</v>
      </c>
      <c r="I5" s="3">
        <v>10.333500000000001</v>
      </c>
      <c r="J5" s="3">
        <v>0.95150000000000001</v>
      </c>
      <c r="T5" s="5"/>
      <c r="U5" s="5"/>
      <c r="V5" s="5"/>
      <c r="AA5" s="5"/>
      <c r="AB5" s="5"/>
      <c r="AC5" s="5"/>
    </row>
    <row r="6" spans="1:37" x14ac:dyDescent="0.2">
      <c r="A6" s="2">
        <v>205506</v>
      </c>
      <c r="B6">
        <v>47.783000000000001</v>
      </c>
      <c r="C6">
        <v>-64.03</v>
      </c>
      <c r="D6"/>
      <c r="E6" s="12">
        <v>30</v>
      </c>
      <c r="F6" s="3">
        <v>2.3376600000000001</v>
      </c>
      <c r="G6" s="4">
        <v>0.65934000000000026</v>
      </c>
      <c r="H6" s="3">
        <v>5.1605000000000008</v>
      </c>
      <c r="I6" s="3">
        <v>7.181</v>
      </c>
      <c r="J6" s="3">
        <v>0.86949999999999994</v>
      </c>
      <c r="T6" s="5"/>
      <c r="U6" s="5"/>
      <c r="V6" s="5"/>
      <c r="AA6" s="5"/>
      <c r="AB6" s="5"/>
      <c r="AC6" s="5"/>
    </row>
    <row r="7" spans="1:37" x14ac:dyDescent="0.2">
      <c r="A7" s="2">
        <v>205505</v>
      </c>
      <c r="B7">
        <v>47.783000000000001</v>
      </c>
      <c r="C7">
        <v>-64.03</v>
      </c>
      <c r="D7"/>
      <c r="E7" s="12">
        <v>40</v>
      </c>
      <c r="F7" s="3">
        <v>3.3566400000000005</v>
      </c>
      <c r="G7" s="4">
        <v>1.7382600000000004</v>
      </c>
      <c r="H7" s="3">
        <v>4.6070000000000002</v>
      </c>
      <c r="I7" s="3">
        <v>6.1849999999999996</v>
      </c>
      <c r="J7" s="3">
        <v>0.85850000000000004</v>
      </c>
      <c r="T7" s="5"/>
      <c r="U7" s="5"/>
      <c r="V7" s="5"/>
      <c r="AA7" s="5"/>
      <c r="AB7" s="5"/>
      <c r="AC7" s="5"/>
    </row>
    <row r="8" spans="1:37" x14ac:dyDescent="0.2">
      <c r="A8" s="2">
        <v>205504</v>
      </c>
      <c r="B8">
        <v>47.783000000000001</v>
      </c>
      <c r="C8">
        <v>-64.03</v>
      </c>
      <c r="D8"/>
      <c r="E8" s="12">
        <v>50</v>
      </c>
      <c r="F8" s="3">
        <v>3.3566400000000005</v>
      </c>
      <c r="G8" s="4">
        <v>1.5884100000000005</v>
      </c>
      <c r="H8" s="3">
        <v>4.6240000000000006</v>
      </c>
      <c r="I8" s="3">
        <v>6.3745000000000003</v>
      </c>
      <c r="J8" s="3">
        <v>0.85250000000000004</v>
      </c>
      <c r="T8" s="5"/>
      <c r="U8" s="5"/>
      <c r="V8" s="5"/>
      <c r="AA8" s="5"/>
      <c r="AB8" s="5"/>
      <c r="AC8" s="5"/>
    </row>
    <row r="9" spans="1:37" x14ac:dyDescent="0.2">
      <c r="A9" s="2">
        <v>205503</v>
      </c>
      <c r="B9">
        <v>47.783000000000001</v>
      </c>
      <c r="C9">
        <v>-64.03</v>
      </c>
      <c r="D9"/>
      <c r="E9" s="12">
        <v>60</v>
      </c>
      <c r="F9" s="3">
        <v>1.307205</v>
      </c>
      <c r="G9" s="4">
        <v>0.65833874999999997</v>
      </c>
      <c r="H9" s="3">
        <v>8.4890000000000008</v>
      </c>
      <c r="I9" s="3">
        <v>10.861499999999999</v>
      </c>
      <c r="J9" s="3">
        <v>1.0085</v>
      </c>
      <c r="T9" s="5"/>
      <c r="U9" s="5"/>
      <c r="V9" s="5"/>
      <c r="AA9" s="5"/>
      <c r="AB9" s="5"/>
      <c r="AC9" s="5"/>
    </row>
    <row r="10" spans="1:37" x14ac:dyDescent="0.2">
      <c r="A10" s="2">
        <v>205502</v>
      </c>
      <c r="B10">
        <v>47.783000000000001</v>
      </c>
      <c r="C10">
        <v>-64.03</v>
      </c>
      <c r="D10"/>
      <c r="E10" s="12">
        <v>70</v>
      </c>
      <c r="F10" s="3">
        <v>1.1745899999999998</v>
      </c>
      <c r="G10" s="4">
        <v>0.55414124999999992</v>
      </c>
      <c r="H10" s="3">
        <v>9.3094999999999999</v>
      </c>
      <c r="I10" s="3">
        <v>15.408999999999999</v>
      </c>
      <c r="J10" s="3">
        <v>1.19</v>
      </c>
      <c r="T10" s="5"/>
      <c r="U10" s="5"/>
      <c r="V10" s="5"/>
      <c r="AA10" s="5"/>
      <c r="AB10" s="5"/>
      <c r="AC10" s="5"/>
    </row>
    <row r="11" spans="1:37" x14ac:dyDescent="0.2">
      <c r="A11" s="2">
        <v>205501</v>
      </c>
      <c r="B11">
        <v>47.783000000000001</v>
      </c>
      <c r="C11">
        <v>-64.03</v>
      </c>
      <c r="D11"/>
      <c r="E11" s="12">
        <v>80</v>
      </c>
      <c r="F11" s="3">
        <v>1.2693150000000002</v>
      </c>
      <c r="G11" s="4">
        <v>1.02776625</v>
      </c>
      <c r="H11" s="3">
        <v>10.7195</v>
      </c>
      <c r="I11" s="3">
        <v>17.667000000000002</v>
      </c>
      <c r="J11" s="3">
        <v>1.3049999999999999</v>
      </c>
      <c r="T11" s="5"/>
      <c r="U11" s="5"/>
      <c r="V11" s="5"/>
      <c r="AA11" s="5"/>
      <c r="AB11" s="5"/>
      <c r="AC11" s="5"/>
    </row>
    <row r="12" spans="1:37" x14ac:dyDescent="0.2">
      <c r="A12" s="2">
        <v>205520</v>
      </c>
      <c r="B12">
        <v>47.783000000000001</v>
      </c>
      <c r="C12">
        <v>-64.03</v>
      </c>
      <c r="D12"/>
      <c r="E12" s="12">
        <v>1</v>
      </c>
      <c r="F12" s="3">
        <v>11.866560000000002</v>
      </c>
      <c r="G12" s="4">
        <v>2.3873386666666669</v>
      </c>
      <c r="H12" s="3">
        <v>7.4999999999999997E-2</v>
      </c>
      <c r="I12" s="3">
        <v>0.28000000000000003</v>
      </c>
      <c r="J12" s="3">
        <v>0.5635</v>
      </c>
      <c r="T12" s="5"/>
      <c r="U12" s="5"/>
      <c r="V12" s="5"/>
      <c r="AA12" s="5"/>
      <c r="AB12" s="5"/>
      <c r="AC12" s="5"/>
    </row>
    <row r="13" spans="1:37" x14ac:dyDescent="0.2">
      <c r="A13" s="2">
        <v>205519</v>
      </c>
      <c r="B13">
        <v>47.783000000000001</v>
      </c>
      <c r="C13">
        <v>-64.03</v>
      </c>
      <c r="D13"/>
      <c r="E13" s="12">
        <v>5</v>
      </c>
      <c r="F13" s="3">
        <v>13.002720000000002</v>
      </c>
      <c r="G13" s="4">
        <v>2.6776906666666669</v>
      </c>
      <c r="H13" s="3">
        <v>8.299999999999999E-2</v>
      </c>
      <c r="I13" s="3">
        <v>0.33050000000000002</v>
      </c>
      <c r="J13" s="3">
        <v>0.55800000000000005</v>
      </c>
      <c r="T13" s="5"/>
      <c r="U13" s="5"/>
      <c r="V13" s="5"/>
      <c r="AA13" s="5"/>
      <c r="AB13" s="5"/>
      <c r="AC13" s="5"/>
    </row>
    <row r="14" spans="1:37" x14ac:dyDescent="0.2">
      <c r="A14" s="2">
        <v>205518</v>
      </c>
      <c r="B14">
        <v>47.783000000000001</v>
      </c>
      <c r="C14">
        <v>-64.03</v>
      </c>
      <c r="D14"/>
      <c r="E14" s="12">
        <v>10</v>
      </c>
      <c r="F14" s="3">
        <v>15.527519999999997</v>
      </c>
      <c r="G14" s="4">
        <v>3.6455306666666658</v>
      </c>
      <c r="H14" s="3">
        <v>0.115</v>
      </c>
      <c r="I14" s="3">
        <v>0.45250000000000001</v>
      </c>
      <c r="J14" s="3">
        <v>0.52150000000000007</v>
      </c>
      <c r="T14" s="5"/>
      <c r="U14" s="5"/>
      <c r="V14" s="5"/>
      <c r="AA14" s="5"/>
      <c r="AB14" s="5"/>
      <c r="AC14" s="5"/>
    </row>
    <row r="15" spans="1:37" x14ac:dyDescent="0.2">
      <c r="A15" s="2">
        <v>205517</v>
      </c>
      <c r="B15">
        <v>47.783000000000001</v>
      </c>
      <c r="C15">
        <v>-64.03</v>
      </c>
      <c r="D15"/>
      <c r="E15" s="12">
        <v>20</v>
      </c>
      <c r="F15" s="3">
        <v>9.0309600000000003</v>
      </c>
      <c r="G15" s="4">
        <v>3.8907720000000001</v>
      </c>
      <c r="H15" s="3">
        <v>1.3425</v>
      </c>
      <c r="I15" s="3">
        <v>1.5495000000000001</v>
      </c>
      <c r="J15" s="3">
        <v>0.69450000000000001</v>
      </c>
      <c r="T15" s="5"/>
      <c r="U15" s="5"/>
      <c r="V15" s="5"/>
      <c r="AA15" s="5"/>
      <c r="AB15" s="5"/>
      <c r="AC15" s="5"/>
    </row>
    <row r="16" spans="1:37" x14ac:dyDescent="0.2">
      <c r="A16" s="2">
        <v>205516</v>
      </c>
      <c r="B16">
        <v>47.783000000000001</v>
      </c>
      <c r="C16">
        <v>-64.03</v>
      </c>
      <c r="D16"/>
      <c r="E16" s="12">
        <v>30</v>
      </c>
      <c r="F16" s="3">
        <v>5.3945999999999996</v>
      </c>
      <c r="G16" s="4">
        <v>3.2678399999999996</v>
      </c>
      <c r="H16" s="3">
        <v>1.0640000000000001</v>
      </c>
      <c r="I16" s="3">
        <v>0.95399999999999996</v>
      </c>
      <c r="J16" s="3">
        <v>0.64700000000000002</v>
      </c>
      <c r="T16" s="5"/>
      <c r="U16" s="5"/>
      <c r="V16" s="5"/>
      <c r="AA16" s="5"/>
      <c r="AB16" s="5"/>
      <c r="AC16" s="5"/>
    </row>
    <row r="17" spans="1:29" x14ac:dyDescent="0.2">
      <c r="A17" s="2">
        <v>205515</v>
      </c>
      <c r="B17">
        <v>47.783000000000001</v>
      </c>
      <c r="C17">
        <v>-64.03</v>
      </c>
      <c r="D17"/>
      <c r="E17" s="12">
        <v>40</v>
      </c>
      <c r="F17" s="3">
        <v>8.58432</v>
      </c>
      <c r="G17" s="4">
        <v>3.1616106666666663</v>
      </c>
      <c r="H17" s="3">
        <v>1.5275000000000001</v>
      </c>
      <c r="I17" s="3">
        <v>1.5275000000000001</v>
      </c>
      <c r="J17" s="3">
        <v>0.74049999999999994</v>
      </c>
      <c r="T17" s="5"/>
      <c r="U17" s="5"/>
      <c r="V17" s="5"/>
      <c r="AA17" s="5"/>
      <c r="AB17" s="5"/>
      <c r="AC17" s="5"/>
    </row>
    <row r="18" spans="1:29" x14ac:dyDescent="0.2">
      <c r="A18" s="2">
        <v>205514</v>
      </c>
      <c r="B18">
        <v>47.783000000000001</v>
      </c>
      <c r="C18">
        <v>-64.03</v>
      </c>
      <c r="D18"/>
      <c r="E18" s="12">
        <v>50</v>
      </c>
      <c r="F18" s="3">
        <v>0.7956899999999999</v>
      </c>
      <c r="G18" s="4">
        <v>1.9513350000000003</v>
      </c>
      <c r="H18" s="3">
        <v>5.7865000000000002</v>
      </c>
      <c r="I18" s="3">
        <v>7.7955000000000005</v>
      </c>
      <c r="J18" s="3">
        <v>0.9544999999999999</v>
      </c>
      <c r="T18" s="5"/>
      <c r="U18" s="5"/>
      <c r="V18" s="5"/>
      <c r="AA18" s="5"/>
      <c r="AB18" s="5"/>
      <c r="AC18" s="5"/>
    </row>
    <row r="19" spans="1:29" x14ac:dyDescent="0.2">
      <c r="A19" s="2">
        <v>205513</v>
      </c>
      <c r="B19">
        <v>47.783000000000001</v>
      </c>
      <c r="C19">
        <v>-64.03</v>
      </c>
      <c r="D19"/>
      <c r="E19" s="12">
        <v>60</v>
      </c>
      <c r="F19" s="3">
        <v>0.60623999999999978</v>
      </c>
      <c r="G19" s="4">
        <v>1.6671600000000004</v>
      </c>
      <c r="H19" s="3">
        <v>8.6820000000000004</v>
      </c>
      <c r="I19" s="3">
        <v>10.9565</v>
      </c>
      <c r="J19" s="3">
        <v>1.0774999999999999</v>
      </c>
      <c r="T19" s="5"/>
      <c r="U19" s="5"/>
      <c r="V19" s="5"/>
      <c r="AA19" s="5"/>
      <c r="AB19" s="5"/>
      <c r="AC19" s="5"/>
    </row>
    <row r="20" spans="1:29" x14ac:dyDescent="0.2">
      <c r="A20" s="2">
        <v>205512</v>
      </c>
      <c r="B20">
        <v>47.783000000000001</v>
      </c>
      <c r="C20">
        <v>-64.03</v>
      </c>
      <c r="D20"/>
      <c r="E20" s="12">
        <v>70</v>
      </c>
      <c r="F20" s="3">
        <v>0.51151500000000016</v>
      </c>
      <c r="G20" s="4">
        <v>0.93304124999999982</v>
      </c>
      <c r="H20" s="3">
        <v>9.7345000000000006</v>
      </c>
      <c r="I20" s="3">
        <v>17.292000000000002</v>
      </c>
      <c r="J20" s="3">
        <v>1.3029999999999999</v>
      </c>
      <c r="T20" s="5"/>
      <c r="U20" s="5"/>
      <c r="V20" s="5"/>
      <c r="AA20" s="5"/>
      <c r="AB20" s="5"/>
      <c r="AC20" s="5"/>
    </row>
    <row r="21" spans="1:29" x14ac:dyDescent="0.2">
      <c r="A21" s="2">
        <v>205511</v>
      </c>
      <c r="B21">
        <v>47.783000000000001</v>
      </c>
      <c r="C21">
        <v>-64.03</v>
      </c>
      <c r="D21"/>
      <c r="E21" s="12">
        <v>80</v>
      </c>
      <c r="F21" s="3">
        <v>0.56834999999999991</v>
      </c>
      <c r="G21" s="4">
        <v>1.1130187499999999</v>
      </c>
      <c r="H21" s="3">
        <v>10.529</v>
      </c>
      <c r="I21" s="3">
        <v>18.006500000000003</v>
      </c>
      <c r="J21" s="3">
        <v>1.3719999999999999</v>
      </c>
      <c r="T21" s="5"/>
      <c r="U21" s="5"/>
      <c r="V21" s="5"/>
      <c r="AA21" s="5"/>
      <c r="AB21" s="5"/>
      <c r="AC21" s="5"/>
    </row>
    <row r="22" spans="1:29" x14ac:dyDescent="0.2">
      <c r="A22" s="2">
        <v>205530</v>
      </c>
      <c r="B22">
        <v>47.783000000000001</v>
      </c>
      <c r="C22">
        <v>-64.03</v>
      </c>
      <c r="D22"/>
      <c r="E22" s="12">
        <v>1</v>
      </c>
      <c r="F22" s="3">
        <v>0.61739999999999995</v>
      </c>
      <c r="G22" s="4">
        <v>0.22218000000000016</v>
      </c>
      <c r="H22" s="3">
        <v>1.1285000000000001</v>
      </c>
      <c r="I22" s="3">
        <v>1.1475</v>
      </c>
      <c r="J22" s="3">
        <v>0.51649999999999996</v>
      </c>
      <c r="T22" s="5"/>
      <c r="U22" s="5"/>
      <c r="V22" s="5"/>
      <c r="AA22" s="5"/>
      <c r="AB22" s="5"/>
      <c r="AC22" s="5"/>
    </row>
    <row r="23" spans="1:29" x14ac:dyDescent="0.2">
      <c r="A23" s="2">
        <v>205529</v>
      </c>
      <c r="B23">
        <v>47.783000000000001</v>
      </c>
      <c r="C23">
        <v>-64.03</v>
      </c>
      <c r="D23"/>
      <c r="E23" s="12">
        <v>5</v>
      </c>
      <c r="F23" s="3">
        <v>0.504</v>
      </c>
      <c r="G23" s="4">
        <v>0.20474999999999999</v>
      </c>
      <c r="H23" s="3">
        <v>1.1285000000000001</v>
      </c>
      <c r="I23" s="3">
        <v>1.198</v>
      </c>
      <c r="J23" s="3">
        <v>0.5575</v>
      </c>
      <c r="T23" s="5"/>
      <c r="U23" s="5"/>
      <c r="V23" s="5"/>
      <c r="AA23" s="5"/>
      <c r="AB23" s="5"/>
      <c r="AC23" s="5"/>
    </row>
    <row r="24" spans="1:29" x14ac:dyDescent="0.2">
      <c r="A24" s="2">
        <v>205528</v>
      </c>
      <c r="B24">
        <v>47.783000000000001</v>
      </c>
      <c r="C24">
        <v>-64.03</v>
      </c>
      <c r="D24"/>
      <c r="E24" s="12">
        <v>10</v>
      </c>
      <c r="F24" s="3">
        <v>0.47249999999999998</v>
      </c>
      <c r="G24" s="4">
        <v>0.18112499999999995</v>
      </c>
      <c r="H24" s="3">
        <v>1.0945</v>
      </c>
      <c r="I24" s="3">
        <v>1.1725000000000001</v>
      </c>
      <c r="J24" s="3">
        <v>0.58799999999999997</v>
      </c>
      <c r="T24" s="5"/>
      <c r="U24" s="5"/>
      <c r="V24" s="5"/>
      <c r="AA24" s="5"/>
      <c r="AB24" s="5"/>
      <c r="AC24" s="5"/>
    </row>
    <row r="25" spans="1:29" x14ac:dyDescent="0.2">
      <c r="A25" s="2">
        <v>205527</v>
      </c>
      <c r="B25">
        <v>47.783000000000001</v>
      </c>
      <c r="C25">
        <v>-64.03</v>
      </c>
      <c r="D25"/>
      <c r="E25" s="12">
        <v>20</v>
      </c>
      <c r="F25" s="3">
        <v>0.2898</v>
      </c>
      <c r="G25" s="4">
        <v>0.13545000000000007</v>
      </c>
      <c r="H25" s="3">
        <v>1.002</v>
      </c>
      <c r="I25" s="3">
        <v>1.1305000000000001</v>
      </c>
      <c r="J25" s="3">
        <v>0.58650000000000002</v>
      </c>
      <c r="T25" s="5"/>
      <c r="U25" s="5"/>
      <c r="V25" s="5"/>
      <c r="AA25" s="5"/>
      <c r="AB25" s="5"/>
      <c r="AC25" s="5"/>
    </row>
    <row r="26" spans="1:29" x14ac:dyDescent="0.2">
      <c r="A26" s="2">
        <v>205526</v>
      </c>
      <c r="B26">
        <v>47.783000000000001</v>
      </c>
      <c r="C26">
        <v>-64.03</v>
      </c>
      <c r="D26"/>
      <c r="E26" s="12">
        <v>30</v>
      </c>
      <c r="F26" s="3">
        <v>0.252</v>
      </c>
      <c r="G26" s="4">
        <v>0.77962500000000001</v>
      </c>
      <c r="H26" s="3">
        <v>6.4335000000000004</v>
      </c>
      <c r="I26" s="3">
        <v>9.0829999999999984</v>
      </c>
      <c r="J26" s="3">
        <v>0.98799999999999999</v>
      </c>
      <c r="T26" s="5"/>
      <c r="U26" s="5"/>
      <c r="V26" s="5"/>
      <c r="AA26" s="5"/>
      <c r="AB26" s="5"/>
      <c r="AC26" s="5"/>
    </row>
    <row r="27" spans="1:29" x14ac:dyDescent="0.2">
      <c r="A27" s="2">
        <v>205525</v>
      </c>
      <c r="B27">
        <v>47.783000000000001</v>
      </c>
      <c r="C27">
        <v>-64.03</v>
      </c>
      <c r="D27"/>
      <c r="E27" s="12">
        <v>40</v>
      </c>
      <c r="F27" s="3">
        <v>0.13229999999999997</v>
      </c>
      <c r="G27" s="4">
        <v>0.5607000000000002</v>
      </c>
      <c r="H27" s="3">
        <v>7.5274999999999999</v>
      </c>
      <c r="I27" s="3">
        <v>9.9029999999999987</v>
      </c>
      <c r="J27" s="3">
        <v>1.016</v>
      </c>
      <c r="T27" s="5"/>
      <c r="U27" s="5"/>
      <c r="V27" s="5"/>
      <c r="AA27" s="5"/>
      <c r="AB27" s="5"/>
      <c r="AC27" s="5"/>
    </row>
    <row r="28" spans="1:29" x14ac:dyDescent="0.2">
      <c r="A28" s="2">
        <v>205524</v>
      </c>
      <c r="B28">
        <v>47.783000000000001</v>
      </c>
      <c r="C28">
        <v>-64.03</v>
      </c>
      <c r="D28"/>
      <c r="E28" s="12">
        <v>50</v>
      </c>
      <c r="F28" s="3">
        <v>0.18269999999999997</v>
      </c>
      <c r="G28" s="4">
        <v>0.69142500000000007</v>
      </c>
      <c r="H28" s="3">
        <v>7.7255000000000003</v>
      </c>
      <c r="I28" s="3">
        <v>9.7690000000000001</v>
      </c>
      <c r="J28" s="3">
        <v>1.0465</v>
      </c>
      <c r="T28" s="5"/>
      <c r="U28" s="5"/>
      <c r="V28" s="5"/>
      <c r="AA28" s="5"/>
      <c r="AB28" s="5"/>
      <c r="AC28" s="5"/>
    </row>
    <row r="29" spans="1:29" x14ac:dyDescent="0.2">
      <c r="A29" s="2">
        <v>205523</v>
      </c>
      <c r="B29">
        <v>47.783000000000001</v>
      </c>
      <c r="C29">
        <v>-64.03</v>
      </c>
      <c r="D29"/>
      <c r="E29" s="12">
        <v>60</v>
      </c>
      <c r="F29" s="3">
        <v>0.18270000000000003</v>
      </c>
      <c r="G29" s="4">
        <v>0.9119250000000001</v>
      </c>
      <c r="H29" s="3">
        <v>9.202</v>
      </c>
      <c r="I29" s="3">
        <v>10.481999999999999</v>
      </c>
      <c r="J29" s="3">
        <v>1.1240000000000001</v>
      </c>
      <c r="T29" s="5"/>
      <c r="U29" s="5"/>
      <c r="V29" s="5"/>
      <c r="AA29" s="5"/>
      <c r="AB29" s="5"/>
      <c r="AC29" s="5"/>
    </row>
    <row r="30" spans="1:29" x14ac:dyDescent="0.2">
      <c r="A30" s="2">
        <v>205522</v>
      </c>
      <c r="B30">
        <v>47.783000000000001</v>
      </c>
      <c r="C30">
        <v>-64.03</v>
      </c>
      <c r="D30"/>
      <c r="E30" s="12">
        <v>70</v>
      </c>
      <c r="F30" s="3">
        <v>0.15120000000000006</v>
      </c>
      <c r="G30" s="4">
        <v>0.88829999999999987</v>
      </c>
      <c r="H30" s="3">
        <v>9.3155000000000001</v>
      </c>
      <c r="I30" s="3">
        <v>13.2105</v>
      </c>
      <c r="J30" s="3">
        <v>1.1955</v>
      </c>
      <c r="T30" s="5"/>
      <c r="U30" s="5"/>
      <c r="V30" s="5"/>
      <c r="AA30" s="5"/>
      <c r="AB30" s="5"/>
      <c r="AC30" s="5"/>
    </row>
    <row r="31" spans="1:29" x14ac:dyDescent="0.2">
      <c r="A31" s="2">
        <v>205521</v>
      </c>
      <c r="B31">
        <v>47.783000000000001</v>
      </c>
      <c r="C31">
        <v>-64.03</v>
      </c>
      <c r="D31"/>
      <c r="E31" s="12">
        <v>80</v>
      </c>
      <c r="F31" s="3">
        <v>0.28417500000000007</v>
      </c>
      <c r="G31" s="4">
        <v>1.5392812499999997</v>
      </c>
      <c r="H31" s="3">
        <v>10.997</v>
      </c>
      <c r="I31" s="3">
        <v>16.7395</v>
      </c>
      <c r="J31" s="3">
        <v>1.3045</v>
      </c>
      <c r="T31" s="5"/>
      <c r="U31" s="5"/>
      <c r="V31" s="5"/>
      <c r="AA31" s="5"/>
      <c r="AB31" s="5"/>
      <c r="AC31" s="5"/>
    </row>
    <row r="32" spans="1:29" x14ac:dyDescent="0.2">
      <c r="A32" s="2">
        <v>205540</v>
      </c>
      <c r="B32">
        <v>47.783000000000001</v>
      </c>
      <c r="C32">
        <v>-64.03</v>
      </c>
      <c r="D32"/>
      <c r="E32" s="12">
        <v>1</v>
      </c>
      <c r="F32" s="3">
        <v>0.29609999999999997</v>
      </c>
      <c r="G32" s="4">
        <v>6.7620000000000055E-2</v>
      </c>
      <c r="H32" s="3">
        <v>0.1215</v>
      </c>
      <c r="I32" s="3">
        <v>0.27649999999999997</v>
      </c>
      <c r="J32" s="3">
        <v>0.42049999999999998</v>
      </c>
      <c r="L32">
        <v>308.5</v>
      </c>
      <c r="T32" s="5"/>
      <c r="U32" s="5"/>
      <c r="V32" s="5"/>
      <c r="AA32" s="5"/>
      <c r="AB32" s="5"/>
      <c r="AC32" s="5"/>
    </row>
    <row r="33" spans="1:29" x14ac:dyDescent="0.2">
      <c r="A33" s="2">
        <v>205539</v>
      </c>
      <c r="B33">
        <v>47.783000000000001</v>
      </c>
      <c r="C33">
        <v>-64.03</v>
      </c>
      <c r="D33"/>
      <c r="E33" s="12">
        <v>5</v>
      </c>
      <c r="F33" s="3">
        <v>0.25829999999999997</v>
      </c>
      <c r="G33" s="4">
        <v>4.9909999999999961E-2</v>
      </c>
      <c r="H33" s="3">
        <v>0.1125</v>
      </c>
      <c r="I33" s="3">
        <v>0.25</v>
      </c>
      <c r="J33" s="3">
        <v>0.437</v>
      </c>
      <c r="T33" s="5"/>
      <c r="U33" s="5"/>
      <c r="V33" s="5"/>
      <c r="AA33" s="5"/>
      <c r="AB33" s="5"/>
      <c r="AC33" s="5"/>
    </row>
    <row r="34" spans="1:29" x14ac:dyDescent="0.2">
      <c r="A34" s="2">
        <v>205538</v>
      </c>
      <c r="B34">
        <v>47.783000000000001</v>
      </c>
      <c r="C34">
        <v>-64.03</v>
      </c>
      <c r="D34"/>
      <c r="E34" s="12">
        <v>10</v>
      </c>
      <c r="F34" s="3">
        <v>0.2646</v>
      </c>
      <c r="G34" s="4">
        <v>0.13202000000000005</v>
      </c>
      <c r="H34" s="3">
        <v>0.371</v>
      </c>
      <c r="I34" s="3">
        <v>0.60899999999999999</v>
      </c>
      <c r="J34" s="3">
        <v>0.50900000000000001</v>
      </c>
      <c r="T34" s="5"/>
      <c r="U34" s="5"/>
      <c r="V34" s="5"/>
      <c r="AA34" s="5"/>
      <c r="AB34" s="5"/>
      <c r="AC34" s="5"/>
    </row>
    <row r="35" spans="1:29" x14ac:dyDescent="0.2">
      <c r="A35" s="2">
        <v>205537</v>
      </c>
      <c r="B35">
        <v>47.783000000000001</v>
      </c>
      <c r="C35">
        <v>-64.03</v>
      </c>
      <c r="D35"/>
      <c r="E35" s="12">
        <v>20</v>
      </c>
      <c r="F35" s="3">
        <v>0.26459999999999995</v>
      </c>
      <c r="G35" s="4">
        <v>5.9570000000000005E-2</v>
      </c>
      <c r="H35" s="3">
        <v>0.42049999999999998</v>
      </c>
      <c r="I35" s="3">
        <v>0.50550000000000006</v>
      </c>
      <c r="J35" s="3">
        <v>0.58349999999999991</v>
      </c>
      <c r="T35" s="5"/>
      <c r="U35" s="5"/>
      <c r="V35" s="5"/>
      <c r="AA35" s="5"/>
      <c r="AB35" s="5"/>
      <c r="AC35" s="5"/>
    </row>
    <row r="36" spans="1:29" x14ac:dyDescent="0.2">
      <c r="A36" s="2">
        <v>205536</v>
      </c>
      <c r="B36">
        <v>47.783000000000001</v>
      </c>
      <c r="C36">
        <v>-64.03</v>
      </c>
      <c r="D36"/>
      <c r="E36" s="12">
        <v>30</v>
      </c>
      <c r="F36" s="3">
        <v>6.4319999999999988E-2</v>
      </c>
      <c r="G36" s="4">
        <v>4.5877333333333346E-2</v>
      </c>
      <c r="H36" s="3">
        <v>1.6760000000000002</v>
      </c>
      <c r="I36" s="3">
        <v>1.464</v>
      </c>
      <c r="J36" s="3">
        <v>0.79099999999999993</v>
      </c>
      <c r="T36" s="5"/>
      <c r="U36" s="5"/>
      <c r="V36" s="5"/>
      <c r="AA36" s="5"/>
      <c r="AB36" s="5"/>
      <c r="AC36" s="5"/>
    </row>
    <row r="37" spans="1:29" x14ac:dyDescent="0.2">
      <c r="A37" s="2">
        <v>205535</v>
      </c>
      <c r="B37">
        <v>47.783000000000001</v>
      </c>
      <c r="C37">
        <v>-64.03</v>
      </c>
      <c r="D37"/>
      <c r="E37" s="12">
        <v>40</v>
      </c>
      <c r="F37" s="3">
        <v>3.8399999999999997E-2</v>
      </c>
      <c r="G37" s="4">
        <v>5.4586666666666672E-2</v>
      </c>
      <c r="H37" s="3">
        <v>2.8609999999999998</v>
      </c>
      <c r="I37" s="3">
        <v>3.0685000000000002</v>
      </c>
      <c r="J37" s="3">
        <v>1.1435</v>
      </c>
      <c r="T37" s="5"/>
      <c r="U37" s="5"/>
      <c r="V37" s="5"/>
      <c r="AA37" s="5"/>
      <c r="AB37" s="5"/>
      <c r="AC37" s="5"/>
    </row>
    <row r="38" spans="1:29" x14ac:dyDescent="0.2">
      <c r="A38" s="2">
        <v>205534</v>
      </c>
      <c r="B38">
        <v>47.783000000000001</v>
      </c>
      <c r="C38">
        <v>-64.03</v>
      </c>
      <c r="D38"/>
      <c r="E38" s="12">
        <v>50</v>
      </c>
      <c r="F38" s="3">
        <v>2.983499999999999E-2</v>
      </c>
      <c r="G38" s="4">
        <v>5.6959500000000024E-2</v>
      </c>
      <c r="H38" s="3">
        <v>6.282</v>
      </c>
      <c r="I38" s="3">
        <v>7.42</v>
      </c>
      <c r="J38" s="3">
        <v>1.0325</v>
      </c>
      <c r="L38">
        <v>381</v>
      </c>
      <c r="T38" s="5"/>
      <c r="U38" s="5"/>
      <c r="V38" s="5"/>
      <c r="AA38" s="5"/>
      <c r="AB38" s="5"/>
      <c r="AC38" s="5"/>
    </row>
    <row r="39" spans="1:29" x14ac:dyDescent="0.2">
      <c r="A39" s="2">
        <v>205533</v>
      </c>
      <c r="B39">
        <v>47.783000000000001</v>
      </c>
      <c r="C39">
        <v>-64.03</v>
      </c>
      <c r="D39"/>
      <c r="E39" s="12">
        <v>60</v>
      </c>
      <c r="F39" s="3">
        <v>7.1955000000000005E-2</v>
      </c>
      <c r="G39" s="4">
        <v>0.24712349999999994</v>
      </c>
      <c r="H39" s="3">
        <v>8.9654999999999987</v>
      </c>
      <c r="I39" s="3">
        <v>13.097999999999999</v>
      </c>
      <c r="J39" s="3">
        <v>1.202</v>
      </c>
      <c r="T39" s="5"/>
      <c r="U39" s="5"/>
      <c r="V39" s="5"/>
      <c r="AA39" s="5"/>
      <c r="AB39" s="5"/>
      <c r="AC39" s="5"/>
    </row>
    <row r="40" spans="1:29" x14ac:dyDescent="0.2">
      <c r="A40" s="2">
        <v>205532</v>
      </c>
      <c r="B40">
        <v>47.783000000000001</v>
      </c>
      <c r="C40">
        <v>-64.03</v>
      </c>
      <c r="D40"/>
      <c r="E40" s="12">
        <v>70</v>
      </c>
      <c r="F40" s="3">
        <v>8.8199999999999973E-2</v>
      </c>
      <c r="G40" s="4">
        <v>0.45724000000000004</v>
      </c>
      <c r="H40" s="3">
        <v>10.359</v>
      </c>
      <c r="I40" s="3">
        <v>15.271000000000001</v>
      </c>
      <c r="J40" s="3">
        <v>1.2934999999999999</v>
      </c>
      <c r="T40" s="5"/>
      <c r="U40" s="5"/>
      <c r="V40" s="5"/>
      <c r="AA40" s="5"/>
      <c r="AB40" s="5"/>
      <c r="AC40" s="5"/>
    </row>
    <row r="41" spans="1:29" x14ac:dyDescent="0.2">
      <c r="A41" s="2">
        <v>205531</v>
      </c>
      <c r="B41">
        <v>47.783000000000001</v>
      </c>
      <c r="C41">
        <v>-64.03</v>
      </c>
      <c r="D41"/>
      <c r="E41" s="12">
        <v>80</v>
      </c>
      <c r="F41" s="3">
        <v>0.12600000000000006</v>
      </c>
      <c r="G41" s="4">
        <v>0.78084999999999982</v>
      </c>
      <c r="H41" s="3">
        <v>11.161999999999999</v>
      </c>
      <c r="I41" s="3">
        <v>17.797000000000001</v>
      </c>
      <c r="J41" s="3">
        <v>1.39</v>
      </c>
      <c r="L41">
        <v>307.5</v>
      </c>
      <c r="T41" s="5"/>
      <c r="U41" s="5"/>
      <c r="V41" s="5"/>
      <c r="AA41" s="5"/>
      <c r="AB41" s="5"/>
      <c r="AC41" s="5"/>
    </row>
    <row r="42" spans="1:29" x14ac:dyDescent="0.2">
      <c r="A42" s="2">
        <v>205550</v>
      </c>
      <c r="B42">
        <v>47.783000000000001</v>
      </c>
      <c r="C42">
        <v>-64.03</v>
      </c>
      <c r="D42"/>
      <c r="E42" s="12">
        <v>1</v>
      </c>
      <c r="F42" s="3">
        <v>0.43470000000000003</v>
      </c>
      <c r="G42" s="4">
        <v>0.22379000000000002</v>
      </c>
      <c r="H42" s="3">
        <v>6.0999999999999999E-2</v>
      </c>
      <c r="I42" s="3">
        <v>0.59</v>
      </c>
      <c r="J42" s="3">
        <v>0.109</v>
      </c>
      <c r="L42">
        <v>307</v>
      </c>
      <c r="T42" s="5"/>
      <c r="U42" s="5"/>
      <c r="V42" s="5"/>
      <c r="AA42" s="5"/>
      <c r="AB42" s="5"/>
      <c r="AC42" s="5"/>
    </row>
    <row r="43" spans="1:29" x14ac:dyDescent="0.2">
      <c r="A43" s="2">
        <v>205549</v>
      </c>
      <c r="B43">
        <v>47.783000000000001</v>
      </c>
      <c r="C43">
        <v>-64.03</v>
      </c>
      <c r="D43"/>
      <c r="E43" s="12">
        <v>5</v>
      </c>
      <c r="F43" s="3">
        <v>0.49770000000000003</v>
      </c>
      <c r="G43" s="4">
        <v>0.27208999999999989</v>
      </c>
      <c r="H43" s="3">
        <v>6.0499999999999998E-2</v>
      </c>
      <c r="I43" s="3">
        <v>0.59450000000000003</v>
      </c>
      <c r="J43" s="3">
        <v>0.13400000000000001</v>
      </c>
      <c r="T43" s="5"/>
      <c r="U43" s="5"/>
      <c r="V43" s="5"/>
      <c r="AA43" s="5"/>
      <c r="AB43" s="5"/>
      <c r="AC43" s="5"/>
    </row>
    <row r="44" spans="1:29" x14ac:dyDescent="0.2">
      <c r="A44" s="2">
        <v>205548</v>
      </c>
      <c r="B44">
        <v>47.783000000000001</v>
      </c>
      <c r="C44">
        <v>-64.03</v>
      </c>
      <c r="D44"/>
      <c r="E44" s="12">
        <v>10</v>
      </c>
      <c r="F44" s="3">
        <v>0.66307499999999986</v>
      </c>
      <c r="G44" s="4">
        <v>0.43573500000000009</v>
      </c>
      <c r="H44" s="3">
        <v>7.6999999999999999E-2</v>
      </c>
      <c r="I44" s="3">
        <v>0.32200000000000001</v>
      </c>
      <c r="J44" s="3">
        <v>0.1855</v>
      </c>
      <c r="T44" s="5"/>
      <c r="U44" s="5"/>
      <c r="V44" s="5"/>
      <c r="AA44" s="5"/>
      <c r="AB44" s="5"/>
      <c r="AC44" s="5"/>
    </row>
    <row r="45" spans="1:29" x14ac:dyDescent="0.2">
      <c r="A45" s="2">
        <v>205547</v>
      </c>
      <c r="B45">
        <v>47.783000000000001</v>
      </c>
      <c r="C45">
        <v>-64.03</v>
      </c>
      <c r="D45"/>
      <c r="E45" s="12">
        <v>20</v>
      </c>
      <c r="F45" s="3">
        <v>2.0460600000000002</v>
      </c>
      <c r="G45" s="4">
        <v>0.76495699999999944</v>
      </c>
      <c r="H45" s="3">
        <v>0.1095</v>
      </c>
      <c r="I45" s="3">
        <v>0.72649999999999992</v>
      </c>
      <c r="J45" s="3">
        <v>0.46250000000000002</v>
      </c>
      <c r="L45">
        <v>329</v>
      </c>
      <c r="T45" s="5"/>
      <c r="U45" s="5"/>
      <c r="V45" s="5"/>
      <c r="AA45" s="5"/>
      <c r="AB45" s="5"/>
      <c r="AC45" s="5"/>
    </row>
    <row r="46" spans="1:29" x14ac:dyDescent="0.2">
      <c r="A46" s="2">
        <v>205546</v>
      </c>
      <c r="B46">
        <v>47.783000000000001</v>
      </c>
      <c r="C46">
        <v>-64.03</v>
      </c>
      <c r="D46"/>
      <c r="E46" s="12">
        <v>30</v>
      </c>
      <c r="F46" s="3">
        <v>0.74969999999999992</v>
      </c>
      <c r="G46" s="4">
        <v>0.48943999999999999</v>
      </c>
      <c r="H46" s="3">
        <v>2.4234999999999998</v>
      </c>
      <c r="I46" s="3">
        <v>9.3074999999999992</v>
      </c>
      <c r="J46" s="3">
        <v>0.81850000000000001</v>
      </c>
      <c r="T46" s="5"/>
      <c r="U46" s="5"/>
      <c r="V46" s="5"/>
      <c r="AA46" s="5"/>
      <c r="AB46" s="5"/>
      <c r="AC46" s="5"/>
    </row>
    <row r="47" spans="1:29" x14ac:dyDescent="0.2">
      <c r="A47" s="2">
        <v>205545</v>
      </c>
      <c r="B47">
        <v>47.783000000000001</v>
      </c>
      <c r="C47">
        <v>-64.03</v>
      </c>
      <c r="D47"/>
      <c r="E47" s="12">
        <v>40</v>
      </c>
      <c r="F47" s="3">
        <v>0.30869999999999997</v>
      </c>
      <c r="G47" s="4">
        <v>0.42504000000000003</v>
      </c>
      <c r="H47" s="3">
        <v>2.0714999999999999</v>
      </c>
      <c r="I47" s="3">
        <v>3.2439999999999998</v>
      </c>
      <c r="J47" s="3">
        <v>1.036</v>
      </c>
      <c r="T47" s="5"/>
      <c r="U47" s="5"/>
      <c r="V47" s="5"/>
      <c r="AA47" s="5"/>
      <c r="AB47" s="5"/>
      <c r="AC47" s="5"/>
    </row>
    <row r="48" spans="1:29" x14ac:dyDescent="0.2">
      <c r="A48" s="2">
        <v>205544</v>
      </c>
      <c r="B48">
        <v>47.783000000000001</v>
      </c>
      <c r="C48">
        <v>-64.03</v>
      </c>
      <c r="D48"/>
      <c r="E48" s="12">
        <v>50</v>
      </c>
      <c r="F48" s="3">
        <v>0.126</v>
      </c>
      <c r="G48" s="4">
        <v>0.2898</v>
      </c>
      <c r="H48" s="3">
        <v>4.452</v>
      </c>
      <c r="I48" s="3">
        <v>6.7385000000000002</v>
      </c>
      <c r="J48" s="3">
        <v>1.1629999999999998</v>
      </c>
      <c r="L48">
        <v>304</v>
      </c>
      <c r="T48" s="5"/>
      <c r="U48" s="5"/>
      <c r="V48" s="5"/>
      <c r="AA48" s="5"/>
      <c r="AB48" s="5"/>
      <c r="AC48" s="5"/>
    </row>
    <row r="49" spans="1:29" x14ac:dyDescent="0.2">
      <c r="A49" s="2">
        <v>205543</v>
      </c>
      <c r="B49">
        <v>47.783000000000001</v>
      </c>
      <c r="C49">
        <v>-64.03</v>
      </c>
      <c r="D49"/>
      <c r="E49" s="12">
        <v>60</v>
      </c>
      <c r="F49" s="3">
        <v>8.8200000000000001E-2</v>
      </c>
      <c r="G49" s="4">
        <v>0.40088999999999997</v>
      </c>
      <c r="H49" s="3">
        <v>9.07</v>
      </c>
      <c r="I49" s="3">
        <v>14.21</v>
      </c>
      <c r="J49" s="3">
        <v>1.375</v>
      </c>
      <c r="T49" s="5"/>
      <c r="U49" s="5"/>
      <c r="V49" s="5"/>
      <c r="AA49" s="5"/>
      <c r="AB49" s="5"/>
      <c r="AC49" s="5"/>
    </row>
    <row r="50" spans="1:29" x14ac:dyDescent="0.2">
      <c r="A50" s="2">
        <v>205542</v>
      </c>
      <c r="B50">
        <v>47.783000000000001</v>
      </c>
      <c r="C50">
        <v>-64.03</v>
      </c>
      <c r="D50"/>
      <c r="E50" s="12">
        <v>70</v>
      </c>
      <c r="F50" s="3">
        <v>6.93E-2</v>
      </c>
      <c r="G50" s="4">
        <v>0.38800999999999991</v>
      </c>
      <c r="H50" s="3">
        <v>11.1965</v>
      </c>
      <c r="I50" s="3">
        <v>19.1845</v>
      </c>
      <c r="J50" s="3">
        <v>1.4075</v>
      </c>
      <c r="T50" s="5"/>
      <c r="U50" s="5"/>
      <c r="V50" s="5"/>
      <c r="AA50" s="5"/>
      <c r="AB50" s="5"/>
      <c r="AC50" s="5"/>
    </row>
    <row r="51" spans="1:29" x14ac:dyDescent="0.2">
      <c r="A51" s="2">
        <v>205541</v>
      </c>
      <c r="B51">
        <v>47.783000000000001</v>
      </c>
      <c r="C51">
        <v>-64.03</v>
      </c>
      <c r="D51"/>
      <c r="E51" s="12">
        <v>80</v>
      </c>
      <c r="F51" s="3">
        <v>0.10709999999999997</v>
      </c>
      <c r="G51" s="4">
        <v>0.62307000000000001</v>
      </c>
      <c r="H51" s="3">
        <v>11.448</v>
      </c>
      <c r="I51" s="3">
        <v>20.157</v>
      </c>
      <c r="J51" s="3">
        <v>1.4129999999999998</v>
      </c>
      <c r="L51">
        <v>288</v>
      </c>
      <c r="T51" s="5"/>
      <c r="U51" s="5"/>
      <c r="V51" s="5"/>
      <c r="AA51" s="5"/>
      <c r="AB51" s="5"/>
      <c r="AC51" s="5"/>
    </row>
    <row r="52" spans="1:29" x14ac:dyDescent="0.2">
      <c r="A52" s="2">
        <v>205560</v>
      </c>
      <c r="B52">
        <v>47.783000000000001</v>
      </c>
      <c r="C52">
        <v>-64.03</v>
      </c>
      <c r="D52"/>
      <c r="E52" s="12">
        <v>1</v>
      </c>
      <c r="F52" s="3">
        <v>1.534545</v>
      </c>
      <c r="G52" s="4">
        <v>0.6100289999999996</v>
      </c>
      <c r="H52" s="3">
        <v>6.0499999999999998E-2</v>
      </c>
      <c r="I52" s="3">
        <v>0.32450000000000001</v>
      </c>
      <c r="J52" s="3">
        <v>0.16149999999999998</v>
      </c>
      <c r="L52">
        <v>278.5</v>
      </c>
      <c r="T52" s="5"/>
      <c r="U52" s="5"/>
      <c r="V52" s="5"/>
      <c r="AA52" s="5"/>
      <c r="AB52" s="5"/>
      <c r="AC52" s="5"/>
    </row>
    <row r="53" spans="1:29" x14ac:dyDescent="0.2">
      <c r="A53" s="2">
        <v>205559</v>
      </c>
      <c r="B53">
        <v>47.783000000000001</v>
      </c>
      <c r="C53">
        <v>-64.03</v>
      </c>
      <c r="D53"/>
      <c r="E53" s="12">
        <v>5</v>
      </c>
      <c r="F53" s="3">
        <v>3.7162800000000002</v>
      </c>
      <c r="G53" s="4">
        <v>0.71994599999999964</v>
      </c>
      <c r="H53" s="3">
        <v>6.8000000000000005E-2</v>
      </c>
      <c r="I53" s="3">
        <v>0.3755</v>
      </c>
      <c r="J53" s="3">
        <v>0.22599999999999998</v>
      </c>
      <c r="T53" s="5"/>
      <c r="U53" s="5"/>
      <c r="V53" s="5"/>
      <c r="AA53" s="5"/>
      <c r="AB53" s="5"/>
      <c r="AC53" s="5"/>
    </row>
    <row r="54" spans="1:29" x14ac:dyDescent="0.2">
      <c r="A54" s="2">
        <v>205558</v>
      </c>
      <c r="B54">
        <v>47.783000000000001</v>
      </c>
      <c r="C54">
        <v>-64.03</v>
      </c>
      <c r="D54"/>
      <c r="E54" s="12">
        <v>10</v>
      </c>
      <c r="F54" s="3">
        <v>1.55349</v>
      </c>
      <c r="G54" s="4">
        <v>0.59066300000000005</v>
      </c>
      <c r="H54" s="3">
        <v>6.6500000000000004E-2</v>
      </c>
      <c r="I54" s="3">
        <v>0.71250000000000002</v>
      </c>
      <c r="J54" s="3">
        <v>0.25700000000000001</v>
      </c>
      <c r="T54" s="5"/>
      <c r="U54" s="5"/>
      <c r="V54" s="5"/>
      <c r="AA54" s="5"/>
      <c r="AB54" s="5"/>
      <c r="AC54" s="5"/>
    </row>
    <row r="55" spans="1:29" x14ac:dyDescent="0.2">
      <c r="A55" s="2">
        <v>205557</v>
      </c>
      <c r="B55">
        <v>47.783000000000001</v>
      </c>
      <c r="C55">
        <v>-64.03</v>
      </c>
      <c r="D55"/>
      <c r="E55" s="12">
        <v>20</v>
      </c>
      <c r="F55" s="3">
        <v>2.7470249999999998</v>
      </c>
      <c r="G55" s="4">
        <v>0.5083574999999998</v>
      </c>
      <c r="H55" s="3">
        <v>0.39</v>
      </c>
      <c r="I55" s="3">
        <v>1.179</v>
      </c>
      <c r="J55" s="3">
        <v>0.441</v>
      </c>
      <c r="L55">
        <v>283</v>
      </c>
      <c r="T55" s="5"/>
      <c r="U55" s="5"/>
      <c r="V55" s="5"/>
      <c r="AA55" s="5"/>
      <c r="AB55" s="5"/>
      <c r="AC55" s="5"/>
    </row>
    <row r="56" spans="1:29" x14ac:dyDescent="0.2">
      <c r="A56" s="2">
        <v>205556</v>
      </c>
      <c r="B56">
        <v>47.783000000000001</v>
      </c>
      <c r="C56">
        <v>-64.03</v>
      </c>
      <c r="D56"/>
      <c r="E56" s="12">
        <v>30</v>
      </c>
      <c r="F56" s="3">
        <v>0.49140000000000006</v>
      </c>
      <c r="G56" s="4">
        <v>0.26242999999999994</v>
      </c>
      <c r="H56" s="3">
        <v>1.5549999999999999</v>
      </c>
      <c r="I56" s="3">
        <v>2.4139999999999997</v>
      </c>
      <c r="J56" s="3">
        <v>0.629</v>
      </c>
      <c r="T56" s="5"/>
      <c r="U56" s="5"/>
      <c r="V56" s="5"/>
      <c r="AA56" s="5"/>
      <c r="AB56" s="5"/>
      <c r="AC56" s="5"/>
    </row>
    <row r="57" spans="1:29" x14ac:dyDescent="0.2">
      <c r="A57" s="2">
        <v>205555</v>
      </c>
      <c r="B57">
        <v>47.783000000000001</v>
      </c>
      <c r="C57">
        <v>-64.03</v>
      </c>
      <c r="D57"/>
      <c r="E57" s="12">
        <v>40</v>
      </c>
      <c r="F57" s="3">
        <v>0.22050000000000003</v>
      </c>
      <c r="G57" s="4">
        <v>0.31394999999999995</v>
      </c>
      <c r="H57" s="3">
        <v>3.9335</v>
      </c>
      <c r="I57" s="3">
        <v>4.9260000000000002</v>
      </c>
      <c r="J57" s="3">
        <v>0.99</v>
      </c>
      <c r="T57" s="5"/>
      <c r="U57" s="5"/>
      <c r="V57" s="5"/>
      <c r="AA57" s="5"/>
      <c r="AB57" s="5"/>
      <c r="AC57" s="5"/>
    </row>
    <row r="58" spans="1:29" x14ac:dyDescent="0.2">
      <c r="A58" s="2">
        <v>205554</v>
      </c>
      <c r="B58">
        <v>47.783000000000001</v>
      </c>
      <c r="C58">
        <v>-64.03</v>
      </c>
      <c r="D58"/>
      <c r="E58" s="12">
        <v>50</v>
      </c>
      <c r="F58" s="3">
        <v>0.51029999999999998</v>
      </c>
      <c r="G58" s="4">
        <v>0.58925999999999978</v>
      </c>
      <c r="H58" s="3">
        <v>8.9710000000000001</v>
      </c>
      <c r="I58" s="3">
        <v>18.695499999999999</v>
      </c>
      <c r="J58" s="3">
        <v>1.5115000000000001</v>
      </c>
      <c r="L58">
        <v>281</v>
      </c>
      <c r="T58" s="5"/>
      <c r="U58" s="5"/>
      <c r="V58" s="5"/>
      <c r="AA58" s="5"/>
      <c r="AB58" s="5"/>
      <c r="AC58" s="5"/>
    </row>
    <row r="59" spans="1:29" x14ac:dyDescent="0.2">
      <c r="A59" s="2">
        <v>205553</v>
      </c>
      <c r="B59">
        <v>47.783000000000001</v>
      </c>
      <c r="C59">
        <v>-64.03</v>
      </c>
      <c r="D59"/>
      <c r="E59" s="12">
        <v>60</v>
      </c>
      <c r="F59" s="3">
        <v>0.22680000000000003</v>
      </c>
      <c r="G59" s="4">
        <v>0.3960599999999998</v>
      </c>
      <c r="H59" s="3">
        <v>10.265000000000001</v>
      </c>
      <c r="I59" s="3">
        <v>17.061999999999998</v>
      </c>
      <c r="J59" s="3">
        <v>1.4435</v>
      </c>
      <c r="T59" s="5"/>
      <c r="U59" s="5"/>
      <c r="V59" s="5"/>
      <c r="AA59" s="5"/>
      <c r="AB59" s="5"/>
      <c r="AC59" s="5"/>
    </row>
    <row r="60" spans="1:29" x14ac:dyDescent="0.2">
      <c r="A60" s="2">
        <v>205552</v>
      </c>
      <c r="B60">
        <v>47.783000000000001</v>
      </c>
      <c r="C60">
        <v>-64.03</v>
      </c>
      <c r="D60"/>
      <c r="E60" s="12">
        <v>70</v>
      </c>
      <c r="F60" s="3">
        <v>0.58589999999999998</v>
      </c>
      <c r="G60" s="4">
        <v>0.58442999999999978</v>
      </c>
      <c r="H60" s="3">
        <v>11.126000000000001</v>
      </c>
      <c r="I60" s="3">
        <v>19.825499999999998</v>
      </c>
      <c r="J60" s="3">
        <v>1.53</v>
      </c>
      <c r="T60" s="5"/>
      <c r="U60" s="5"/>
      <c r="V60" s="5"/>
      <c r="AA60" s="5"/>
      <c r="AB60" s="5"/>
      <c r="AC60" s="5"/>
    </row>
    <row r="61" spans="1:29" x14ac:dyDescent="0.2">
      <c r="A61" s="2">
        <v>205551</v>
      </c>
      <c r="B61">
        <v>47.783000000000001</v>
      </c>
      <c r="C61">
        <v>-64.03</v>
      </c>
      <c r="D61"/>
      <c r="E61" s="12">
        <v>80</v>
      </c>
      <c r="F61" s="3">
        <v>0.11339999999999997</v>
      </c>
      <c r="G61" s="4">
        <v>0.47173000000000009</v>
      </c>
      <c r="H61" s="3">
        <v>9.7014999999999993</v>
      </c>
      <c r="I61" s="3">
        <v>16.413499999999999</v>
      </c>
      <c r="J61" s="3">
        <v>1.3565</v>
      </c>
      <c r="L61">
        <v>276</v>
      </c>
      <c r="T61" s="5"/>
      <c r="U61" s="5"/>
      <c r="V61" s="5"/>
      <c r="AA61" s="5"/>
      <c r="AB61" s="5"/>
      <c r="AC61" s="5"/>
    </row>
    <row r="62" spans="1:29" x14ac:dyDescent="0.2">
      <c r="A62" s="2">
        <v>205570</v>
      </c>
      <c r="B62">
        <v>47.783000000000001</v>
      </c>
      <c r="C62">
        <v>-64.03</v>
      </c>
      <c r="D62"/>
      <c r="E62" s="12">
        <v>1</v>
      </c>
      <c r="F62" s="3">
        <v>3.22065</v>
      </c>
      <c r="G62" s="4">
        <v>0.72622500000000034</v>
      </c>
      <c r="H62" s="3">
        <v>0.14650000000000002</v>
      </c>
      <c r="I62" s="3">
        <v>0</v>
      </c>
      <c r="J62" s="3">
        <v>0.11399999999999999</v>
      </c>
      <c r="L62">
        <v>295</v>
      </c>
      <c r="T62" s="5"/>
      <c r="U62" s="5"/>
      <c r="V62" s="5"/>
      <c r="AA62" s="5"/>
      <c r="AB62" s="5"/>
      <c r="AC62" s="5"/>
    </row>
    <row r="63" spans="1:29" x14ac:dyDescent="0.2">
      <c r="A63" s="2">
        <v>205569</v>
      </c>
      <c r="B63">
        <v>47.783000000000001</v>
      </c>
      <c r="C63">
        <v>-64.03</v>
      </c>
      <c r="D63"/>
      <c r="E63" s="12">
        <v>5</v>
      </c>
      <c r="F63" s="3">
        <v>3.3153749999999995</v>
      </c>
      <c r="G63" s="4">
        <v>0.84726249999999947</v>
      </c>
      <c r="H63" s="3">
        <v>0.14600000000000002</v>
      </c>
      <c r="I63" s="3">
        <v>4.4999999999999998E-2</v>
      </c>
      <c r="J63" s="3">
        <v>0.14200000000000002</v>
      </c>
      <c r="T63" s="5"/>
      <c r="U63" s="5"/>
      <c r="V63" s="5"/>
      <c r="AA63" s="5"/>
      <c r="AB63" s="5"/>
      <c r="AC63" s="5"/>
    </row>
    <row r="64" spans="1:29" x14ac:dyDescent="0.2">
      <c r="A64" s="2">
        <v>205568</v>
      </c>
      <c r="B64">
        <v>47.783000000000001</v>
      </c>
      <c r="C64">
        <v>-64.03</v>
      </c>
      <c r="D64"/>
      <c r="E64" s="12">
        <v>10</v>
      </c>
      <c r="F64" s="3">
        <v>3.2395949999999996</v>
      </c>
      <c r="G64" s="4">
        <v>0.82789649999999937</v>
      </c>
      <c r="H64" s="3">
        <v>0.14550000000000002</v>
      </c>
      <c r="I64" s="3">
        <v>5.7500000000000002E-2</v>
      </c>
      <c r="J64" s="3">
        <v>0.17799999999999999</v>
      </c>
      <c r="T64" s="5"/>
      <c r="U64" s="5"/>
      <c r="V64" s="5"/>
      <c r="AA64" s="5"/>
      <c r="AB64" s="5"/>
      <c r="AC64" s="5"/>
    </row>
    <row r="65" spans="1:29" x14ac:dyDescent="0.2">
      <c r="A65" s="2">
        <v>205567</v>
      </c>
      <c r="B65">
        <v>47.783000000000001</v>
      </c>
      <c r="C65">
        <v>-64.03</v>
      </c>
      <c r="D65"/>
      <c r="E65" s="12">
        <v>20</v>
      </c>
      <c r="F65" s="3">
        <v>2.0650050000000002</v>
      </c>
      <c r="G65" s="4">
        <v>1.3991935</v>
      </c>
      <c r="H65" s="3">
        <v>0.59199999999999997</v>
      </c>
      <c r="I65" s="3">
        <v>1.5745</v>
      </c>
      <c r="J65" s="3">
        <v>0.36549999999999999</v>
      </c>
      <c r="L65">
        <v>284</v>
      </c>
      <c r="T65" s="5"/>
      <c r="U65" s="5"/>
      <c r="V65" s="5"/>
      <c r="AA65" s="5"/>
      <c r="AB65" s="5"/>
      <c r="AC65" s="5"/>
    </row>
    <row r="66" spans="1:29" x14ac:dyDescent="0.2">
      <c r="A66" s="2">
        <v>205566</v>
      </c>
      <c r="B66">
        <v>47.783000000000001</v>
      </c>
      <c r="C66">
        <v>-64.03</v>
      </c>
      <c r="D66"/>
      <c r="E66" s="12">
        <v>30</v>
      </c>
      <c r="F66" s="3">
        <v>1.5156000000000001</v>
      </c>
      <c r="G66" s="4">
        <v>1.0651299999999995</v>
      </c>
      <c r="H66" s="3">
        <v>1.0169999999999999</v>
      </c>
      <c r="I66" s="3">
        <v>2.0819999999999999</v>
      </c>
      <c r="J66" s="3">
        <v>0.53200000000000003</v>
      </c>
      <c r="T66" s="5"/>
      <c r="U66" s="5"/>
      <c r="V66" s="5"/>
      <c r="AA66" s="5"/>
      <c r="AB66" s="5"/>
      <c r="AC66" s="5"/>
    </row>
    <row r="67" spans="1:29" x14ac:dyDescent="0.2">
      <c r="A67" s="2">
        <v>205565</v>
      </c>
      <c r="B67">
        <v>47.783000000000001</v>
      </c>
      <c r="C67">
        <v>-64.03</v>
      </c>
      <c r="D67"/>
      <c r="E67" s="12">
        <v>40</v>
      </c>
      <c r="F67" s="3">
        <v>0.25199999999999995</v>
      </c>
      <c r="G67" s="4">
        <v>0.27906666666666674</v>
      </c>
      <c r="H67" s="3">
        <v>4.6355000000000004</v>
      </c>
      <c r="I67" s="3">
        <v>5.2074999999999996</v>
      </c>
      <c r="J67" s="3">
        <v>1.0255000000000001</v>
      </c>
      <c r="T67" s="5"/>
      <c r="U67" s="5"/>
      <c r="V67" s="5"/>
      <c r="AA67" s="5"/>
      <c r="AB67" s="5"/>
      <c r="AC67" s="5"/>
    </row>
    <row r="68" spans="1:29" x14ac:dyDescent="0.2">
      <c r="A68" s="2">
        <v>205564</v>
      </c>
      <c r="B68">
        <v>47.783000000000001</v>
      </c>
      <c r="C68">
        <v>-64.03</v>
      </c>
      <c r="D68"/>
      <c r="E68" s="12">
        <v>50</v>
      </c>
      <c r="F68" s="3">
        <v>0.27090000000000003</v>
      </c>
      <c r="G68" s="4">
        <v>0.40732999999999986</v>
      </c>
      <c r="H68" s="3">
        <v>7.4924999999999997</v>
      </c>
      <c r="I68" s="3">
        <v>10.448499999999999</v>
      </c>
      <c r="J68" s="3">
        <v>1.2135</v>
      </c>
      <c r="L68">
        <v>295</v>
      </c>
      <c r="T68" s="5"/>
      <c r="U68" s="5"/>
      <c r="V68" s="5"/>
      <c r="AA68" s="5"/>
      <c r="AB68" s="5"/>
      <c r="AC68" s="5"/>
    </row>
    <row r="69" spans="1:29" x14ac:dyDescent="0.2">
      <c r="A69" s="2">
        <v>205563</v>
      </c>
      <c r="B69">
        <v>47.783000000000001</v>
      </c>
      <c r="C69">
        <v>-64.03</v>
      </c>
      <c r="D69"/>
      <c r="E69" s="12">
        <v>60</v>
      </c>
      <c r="F69" s="3">
        <v>0.1638</v>
      </c>
      <c r="G69" s="4">
        <v>0.26726</v>
      </c>
      <c r="H69" s="3">
        <v>8.3445</v>
      </c>
      <c r="I69" s="3">
        <v>12.0945</v>
      </c>
      <c r="J69" s="3">
        <v>1.254</v>
      </c>
      <c r="T69" s="5"/>
      <c r="U69" s="5"/>
      <c r="V69" s="5"/>
      <c r="AA69" s="5"/>
      <c r="AB69" s="5"/>
      <c r="AC69" s="5"/>
    </row>
    <row r="70" spans="1:29" x14ac:dyDescent="0.2">
      <c r="A70" s="2">
        <v>205562</v>
      </c>
      <c r="B70">
        <v>47.783000000000001</v>
      </c>
      <c r="C70">
        <v>-64.03</v>
      </c>
      <c r="D70"/>
      <c r="E70" s="12">
        <v>70</v>
      </c>
      <c r="F70" s="3">
        <v>0.2772</v>
      </c>
      <c r="G70" s="4">
        <v>0.38478999999999991</v>
      </c>
      <c r="H70" s="3">
        <v>9.6344999999999992</v>
      </c>
      <c r="I70" s="3">
        <v>16.374500000000001</v>
      </c>
      <c r="J70" s="3">
        <v>1.3860000000000001</v>
      </c>
      <c r="T70" s="5"/>
      <c r="U70" s="5"/>
      <c r="V70" s="5"/>
      <c r="AA70" s="5"/>
      <c r="AB70" s="5"/>
      <c r="AC70" s="5"/>
    </row>
    <row r="71" spans="1:29" x14ac:dyDescent="0.2">
      <c r="A71" s="2">
        <v>205561</v>
      </c>
      <c r="B71">
        <v>47.783000000000001</v>
      </c>
      <c r="C71">
        <v>-64.03</v>
      </c>
      <c r="D71"/>
      <c r="E71" s="12">
        <v>80</v>
      </c>
      <c r="F71" s="3">
        <v>0.22050000000000003</v>
      </c>
      <c r="G71" s="4">
        <v>0.66010000000000002</v>
      </c>
      <c r="H71" s="3">
        <v>9.6790000000000003</v>
      </c>
      <c r="I71" s="3">
        <v>18.186500000000002</v>
      </c>
      <c r="J71" s="3">
        <v>1.3714999999999999</v>
      </c>
      <c r="L71">
        <v>269</v>
      </c>
      <c r="T71" s="5"/>
      <c r="U71" s="5"/>
      <c r="V71" s="5"/>
      <c r="AA71" s="5"/>
      <c r="AB71" s="5"/>
      <c r="AC71" s="5"/>
    </row>
    <row r="72" spans="1:29" x14ac:dyDescent="0.2">
      <c r="A72" s="2">
        <v>205580</v>
      </c>
      <c r="B72">
        <v>47.783000000000001</v>
      </c>
      <c r="C72">
        <v>-64.03</v>
      </c>
      <c r="D72"/>
      <c r="E72" s="12">
        <v>1</v>
      </c>
      <c r="F72" s="3">
        <v>0.96619499999999992</v>
      </c>
      <c r="G72" s="4">
        <v>0.31953900000000002</v>
      </c>
      <c r="H72" s="9">
        <v>0.42299999999999999</v>
      </c>
      <c r="I72" s="9">
        <v>0</v>
      </c>
      <c r="J72" s="9">
        <v>0.189</v>
      </c>
      <c r="L72">
        <v>305</v>
      </c>
      <c r="T72" s="5"/>
      <c r="U72" s="5"/>
      <c r="V72" s="5"/>
      <c r="AA72" s="5"/>
      <c r="AB72" s="5"/>
      <c r="AC72" s="5"/>
    </row>
    <row r="73" spans="1:29" x14ac:dyDescent="0.2">
      <c r="A73" s="2">
        <v>205579</v>
      </c>
      <c r="B73">
        <v>47.783000000000001</v>
      </c>
      <c r="C73">
        <v>-64.03</v>
      </c>
      <c r="D73"/>
      <c r="E73" s="12">
        <v>5</v>
      </c>
      <c r="F73" s="3">
        <v>1.59138</v>
      </c>
      <c r="G73" s="4">
        <v>0.72138350000000007</v>
      </c>
      <c r="H73" s="9">
        <v>0.42799999999999999</v>
      </c>
      <c r="I73" s="9">
        <v>0</v>
      </c>
      <c r="J73" s="9">
        <v>0.308</v>
      </c>
      <c r="T73" s="5"/>
      <c r="U73" s="5"/>
      <c r="V73" s="5"/>
      <c r="AA73" s="5"/>
      <c r="AB73" s="5"/>
      <c r="AC73" s="5"/>
    </row>
    <row r="74" spans="1:29" x14ac:dyDescent="0.2">
      <c r="A74" s="2">
        <v>205578</v>
      </c>
      <c r="B74">
        <v>47.783000000000001</v>
      </c>
      <c r="C74">
        <v>-64.03</v>
      </c>
      <c r="D74"/>
      <c r="E74" s="12">
        <v>10</v>
      </c>
      <c r="F74" s="3">
        <v>2.2355100000000001</v>
      </c>
      <c r="G74" s="4">
        <v>1.0070319999999995</v>
      </c>
      <c r="H74" s="9">
        <v>0.46099999999999997</v>
      </c>
      <c r="I74" s="9">
        <v>0</v>
      </c>
      <c r="J74" s="9">
        <v>0.26800000000000002</v>
      </c>
      <c r="T74" s="5"/>
      <c r="U74" s="5"/>
      <c r="V74" s="5"/>
      <c r="AA74" s="5"/>
      <c r="AB74" s="5"/>
      <c r="AC74" s="5"/>
    </row>
    <row r="75" spans="1:29" x14ac:dyDescent="0.2">
      <c r="A75" s="2">
        <v>205577</v>
      </c>
      <c r="B75">
        <v>47.783000000000001</v>
      </c>
      <c r="C75">
        <v>-64.03</v>
      </c>
      <c r="D75"/>
      <c r="E75" s="12">
        <v>20</v>
      </c>
      <c r="F75" s="3">
        <v>1.4777100000000003</v>
      </c>
      <c r="G75" s="4">
        <v>1.3701444999999994</v>
      </c>
      <c r="H75" s="9">
        <v>3.0255000000000001</v>
      </c>
      <c r="I75" s="9">
        <v>3.6635</v>
      </c>
      <c r="J75" s="9">
        <v>0.77600000000000002</v>
      </c>
      <c r="T75" s="5"/>
      <c r="U75" s="5"/>
      <c r="V75" s="5"/>
      <c r="AA75" s="5"/>
      <c r="AB75" s="5"/>
      <c r="AC75" s="5"/>
    </row>
    <row r="76" spans="1:29" x14ac:dyDescent="0.2">
      <c r="A76" s="2">
        <v>205576</v>
      </c>
      <c r="B76">
        <v>47.783000000000001</v>
      </c>
      <c r="C76">
        <v>-64.03</v>
      </c>
      <c r="D76"/>
      <c r="E76" s="12">
        <v>30</v>
      </c>
      <c r="F76" s="3">
        <v>0.64259999999999995</v>
      </c>
      <c r="G76" s="4">
        <v>0.72772000000000003</v>
      </c>
      <c r="H76" s="9">
        <v>2.7584999999999997</v>
      </c>
      <c r="I76" s="9">
        <v>3.2515000000000001</v>
      </c>
      <c r="J76" s="9">
        <v>0.9395</v>
      </c>
      <c r="T76" s="5"/>
      <c r="U76" s="5"/>
      <c r="V76" s="5"/>
      <c r="AA76" s="5"/>
      <c r="AB76" s="5"/>
      <c r="AC76" s="5"/>
    </row>
    <row r="77" spans="1:29" x14ac:dyDescent="0.2">
      <c r="A77" s="2">
        <v>205575</v>
      </c>
      <c r="B77">
        <v>47.783000000000001</v>
      </c>
      <c r="C77">
        <v>-64.03</v>
      </c>
      <c r="D77"/>
      <c r="E77" s="12">
        <v>40</v>
      </c>
      <c r="F77" s="3">
        <v>0.2646</v>
      </c>
      <c r="G77" s="4">
        <v>0.50231999999999999</v>
      </c>
      <c r="H77" s="9">
        <v>8.3419999999999987</v>
      </c>
      <c r="I77" s="9">
        <v>10.4305</v>
      </c>
      <c r="J77" s="9">
        <v>1.3565</v>
      </c>
      <c r="T77" s="5"/>
      <c r="U77" s="5"/>
      <c r="V77" s="5"/>
      <c r="AA77" s="5"/>
      <c r="AB77" s="5"/>
      <c r="AC77" s="5"/>
    </row>
    <row r="78" spans="1:29" x14ac:dyDescent="0.2">
      <c r="A78" s="2">
        <v>205574</v>
      </c>
      <c r="B78">
        <v>47.783000000000001</v>
      </c>
      <c r="C78">
        <v>-64.03</v>
      </c>
      <c r="D78"/>
      <c r="E78" s="12">
        <v>50</v>
      </c>
      <c r="F78" s="3">
        <v>0.17010000000000003</v>
      </c>
      <c r="G78" s="4">
        <v>0.28497</v>
      </c>
      <c r="H78" s="9">
        <v>7.548</v>
      </c>
      <c r="I78" s="9">
        <v>8.9385000000000012</v>
      </c>
      <c r="J78" s="9">
        <v>1.3240000000000001</v>
      </c>
      <c r="L78">
        <v>328.5</v>
      </c>
      <c r="T78" s="5"/>
      <c r="U78" s="5"/>
      <c r="V78" s="5"/>
      <c r="AA78" s="5"/>
      <c r="AB78" s="5"/>
      <c r="AC78" s="5"/>
    </row>
    <row r="79" spans="1:29" x14ac:dyDescent="0.2">
      <c r="A79" s="2">
        <v>205573</v>
      </c>
      <c r="B79">
        <v>47.783000000000001</v>
      </c>
      <c r="C79">
        <v>-64.03</v>
      </c>
      <c r="D79"/>
      <c r="E79" s="12">
        <v>60</v>
      </c>
      <c r="F79" s="3">
        <v>0.17009999999999997</v>
      </c>
      <c r="G79" s="4">
        <v>0.34132000000000012</v>
      </c>
      <c r="H79" s="9">
        <v>9.8079999999999998</v>
      </c>
      <c r="I79" s="9">
        <v>12.722</v>
      </c>
      <c r="J79" s="9">
        <v>1.5229999999999999</v>
      </c>
      <c r="T79" s="5"/>
      <c r="U79" s="5"/>
      <c r="V79" s="5"/>
      <c r="AA79" s="5"/>
      <c r="AB79" s="5"/>
      <c r="AC79" s="5"/>
    </row>
    <row r="80" spans="1:29" x14ac:dyDescent="0.2">
      <c r="A80" s="2">
        <v>205572</v>
      </c>
      <c r="B80">
        <v>47.783000000000001</v>
      </c>
      <c r="C80">
        <v>-64.03</v>
      </c>
      <c r="D80"/>
      <c r="E80" s="12">
        <v>70</v>
      </c>
      <c r="F80" s="3">
        <v>0.26459999999999995</v>
      </c>
      <c r="G80" s="4">
        <v>0.44596999999999998</v>
      </c>
      <c r="H80" s="9">
        <v>11.486000000000001</v>
      </c>
      <c r="I80" s="9">
        <v>19.728999999999999</v>
      </c>
      <c r="J80" s="9">
        <v>1.8094999999999999</v>
      </c>
      <c r="T80" s="5"/>
      <c r="U80" s="5"/>
      <c r="V80" s="5"/>
      <c r="AA80" s="5"/>
      <c r="AB80" s="5"/>
      <c r="AC80" s="5"/>
    </row>
    <row r="81" spans="1:29" x14ac:dyDescent="0.2">
      <c r="A81" s="2">
        <v>205571</v>
      </c>
      <c r="B81">
        <v>47.783000000000001</v>
      </c>
      <c r="C81">
        <v>-64.03</v>
      </c>
      <c r="D81"/>
      <c r="E81" s="12">
        <v>80</v>
      </c>
      <c r="F81" s="3">
        <v>0.4788</v>
      </c>
      <c r="G81" s="4">
        <v>0.63756000000000013</v>
      </c>
      <c r="H81" s="9">
        <v>11.4725</v>
      </c>
      <c r="I81" s="9">
        <v>19.106999999999999</v>
      </c>
      <c r="J81" s="9">
        <v>1.7290000000000001</v>
      </c>
      <c r="L81">
        <v>264.5</v>
      </c>
      <c r="T81" s="5"/>
      <c r="U81" s="5"/>
      <c r="V81" s="5"/>
      <c r="AA81" s="5"/>
      <c r="AB81" s="5"/>
      <c r="AC81" s="5"/>
    </row>
    <row r="82" spans="1:29" x14ac:dyDescent="0.2">
      <c r="A82" s="2">
        <v>205590</v>
      </c>
      <c r="B82">
        <v>47.783000000000001</v>
      </c>
      <c r="C82">
        <v>-64.03</v>
      </c>
      <c r="D82"/>
      <c r="E82" s="12">
        <v>1</v>
      </c>
      <c r="F82" s="3">
        <v>1.3261499999999997</v>
      </c>
      <c r="G82" s="4">
        <v>0.38732000000000028</v>
      </c>
      <c r="H82" s="9">
        <v>0.44500000000000001</v>
      </c>
      <c r="I82" s="9">
        <v>0.59499999999999997</v>
      </c>
      <c r="J82" s="9">
        <v>0.222</v>
      </c>
      <c r="L82">
        <v>256.5</v>
      </c>
      <c r="T82" s="5"/>
      <c r="U82" s="5"/>
      <c r="V82" s="5"/>
      <c r="AA82" s="5"/>
      <c r="AB82" s="5"/>
      <c r="AC82" s="5"/>
    </row>
    <row r="83" spans="1:29" x14ac:dyDescent="0.2">
      <c r="A83" s="2">
        <v>205589</v>
      </c>
      <c r="B83">
        <v>47.783000000000001</v>
      </c>
      <c r="C83">
        <v>-64.03</v>
      </c>
      <c r="D83"/>
      <c r="E83" s="12">
        <v>5</v>
      </c>
      <c r="F83" s="3">
        <v>1.0419750000000001</v>
      </c>
      <c r="G83" s="4">
        <v>0.48414999999999997</v>
      </c>
      <c r="H83" s="9">
        <v>0.43149999999999999</v>
      </c>
      <c r="I83" s="9">
        <v>0.43049999999999999</v>
      </c>
      <c r="J83" s="9">
        <v>0.23649999999999999</v>
      </c>
      <c r="T83" s="5"/>
      <c r="U83" s="5"/>
      <c r="V83" s="5"/>
      <c r="AA83" s="5"/>
      <c r="AB83" s="5"/>
      <c r="AC83" s="5"/>
    </row>
    <row r="84" spans="1:29" x14ac:dyDescent="0.2">
      <c r="A84" s="2">
        <v>205588</v>
      </c>
      <c r="B84">
        <v>47.783000000000001</v>
      </c>
      <c r="C84">
        <v>-64.03</v>
      </c>
      <c r="D84"/>
      <c r="E84" s="12">
        <v>10</v>
      </c>
      <c r="F84" s="3">
        <v>1.7050499999999997</v>
      </c>
      <c r="G84" s="4">
        <v>0.77464000000000055</v>
      </c>
      <c r="H84" s="9">
        <v>0.4365</v>
      </c>
      <c r="I84" s="9">
        <v>0</v>
      </c>
      <c r="J84" s="9">
        <v>0.26150000000000001</v>
      </c>
      <c r="T84" s="5"/>
      <c r="U84" s="5"/>
      <c r="V84" s="5"/>
      <c r="AA84" s="5"/>
      <c r="AB84" s="5"/>
      <c r="AC84" s="5"/>
    </row>
    <row r="85" spans="1:29" x14ac:dyDescent="0.2">
      <c r="A85" s="2">
        <v>205587</v>
      </c>
      <c r="B85">
        <v>47.783000000000001</v>
      </c>
      <c r="C85">
        <v>-64.03</v>
      </c>
      <c r="D85"/>
      <c r="E85" s="12">
        <v>20</v>
      </c>
      <c r="F85" s="3">
        <v>1.0798650000000001</v>
      </c>
      <c r="G85" s="4">
        <v>1.0748129999999994</v>
      </c>
      <c r="H85" s="9">
        <v>1.5994999999999999</v>
      </c>
      <c r="I85" s="9">
        <v>2.3094999999999999</v>
      </c>
      <c r="J85" s="9">
        <v>0.73150000000000004</v>
      </c>
      <c r="L85">
        <v>265</v>
      </c>
      <c r="T85" s="5"/>
      <c r="U85" s="5"/>
      <c r="V85" s="5"/>
      <c r="AA85" s="5"/>
      <c r="AB85" s="5"/>
      <c r="AC85" s="5"/>
    </row>
    <row r="86" spans="1:29" x14ac:dyDescent="0.2">
      <c r="A86" s="2">
        <v>205586</v>
      </c>
      <c r="B86">
        <v>47.783000000000001</v>
      </c>
      <c r="C86">
        <v>-64.03</v>
      </c>
      <c r="D86"/>
      <c r="E86" s="12">
        <v>30</v>
      </c>
      <c r="F86" s="3">
        <v>0.79569000000000001</v>
      </c>
      <c r="G86" s="4">
        <v>1.171643</v>
      </c>
      <c r="H86" s="9">
        <v>4.9279999999999999</v>
      </c>
      <c r="I86" s="9">
        <v>5.6219999999999999</v>
      </c>
      <c r="J86" s="9">
        <v>1.0615000000000001</v>
      </c>
      <c r="T86" s="5"/>
      <c r="U86" s="5"/>
      <c r="V86" s="5"/>
      <c r="AA86" s="5"/>
      <c r="AB86" s="5"/>
      <c r="AC86" s="5"/>
    </row>
    <row r="87" spans="1:29" x14ac:dyDescent="0.2">
      <c r="A87" s="2">
        <v>205585</v>
      </c>
      <c r="B87">
        <v>47.783000000000001</v>
      </c>
      <c r="C87">
        <v>-64.03</v>
      </c>
      <c r="D87"/>
      <c r="E87" s="12">
        <v>40</v>
      </c>
      <c r="F87" s="3">
        <v>0.83357999999999999</v>
      </c>
      <c r="G87" s="4">
        <v>1.229741</v>
      </c>
      <c r="H87" s="9">
        <v>5.3594999999999997</v>
      </c>
      <c r="I87" s="9">
        <v>6.1844999999999999</v>
      </c>
      <c r="J87" s="9">
        <v>1.1665000000000001</v>
      </c>
      <c r="T87" s="5"/>
      <c r="U87" s="5"/>
      <c r="V87" s="5"/>
      <c r="AA87" s="5"/>
      <c r="AB87" s="5"/>
      <c r="AC87" s="5"/>
    </row>
    <row r="88" spans="1:29" x14ac:dyDescent="0.2">
      <c r="A88" s="2">
        <v>205584</v>
      </c>
      <c r="B88">
        <v>47.783000000000001</v>
      </c>
      <c r="C88">
        <v>-64.03</v>
      </c>
      <c r="D88"/>
      <c r="E88" s="12">
        <v>50</v>
      </c>
      <c r="F88" s="3">
        <v>0.35909999999999997</v>
      </c>
      <c r="G88" s="4">
        <v>0.72771999999999992</v>
      </c>
      <c r="H88" s="9">
        <v>7.3224999999999998</v>
      </c>
      <c r="I88" s="9">
        <v>9.5785</v>
      </c>
      <c r="J88" s="9">
        <v>1.3385</v>
      </c>
      <c r="L88">
        <v>289</v>
      </c>
      <c r="T88" s="5"/>
      <c r="U88" s="5"/>
      <c r="V88" s="5"/>
      <c r="AA88" s="5"/>
      <c r="AB88" s="5"/>
      <c r="AC88" s="5"/>
    </row>
    <row r="89" spans="1:29" x14ac:dyDescent="0.2">
      <c r="A89" s="2">
        <v>205583</v>
      </c>
      <c r="B89">
        <v>47.783000000000001</v>
      </c>
      <c r="C89">
        <v>-64.03</v>
      </c>
      <c r="D89"/>
      <c r="E89" s="12">
        <v>60</v>
      </c>
      <c r="F89" s="3">
        <v>0.2268</v>
      </c>
      <c r="G89" s="4">
        <v>0.41216000000000008</v>
      </c>
      <c r="H89" s="9">
        <v>8.7465000000000011</v>
      </c>
      <c r="I89" s="9">
        <v>12.084</v>
      </c>
      <c r="J89" s="9">
        <v>1.5009999999999999</v>
      </c>
      <c r="T89" s="5"/>
      <c r="U89" s="5"/>
      <c r="V89" s="5"/>
      <c r="AA89" s="5"/>
      <c r="AB89" s="5"/>
      <c r="AC89" s="5"/>
    </row>
    <row r="90" spans="1:29" x14ac:dyDescent="0.2">
      <c r="A90" s="2">
        <v>205582</v>
      </c>
      <c r="B90">
        <v>47.783000000000001</v>
      </c>
      <c r="C90">
        <v>-64.03</v>
      </c>
      <c r="D90"/>
      <c r="E90" s="12">
        <v>70</v>
      </c>
      <c r="F90" s="3">
        <v>0.1197</v>
      </c>
      <c r="G90" s="4">
        <v>0.38478999999999997</v>
      </c>
      <c r="H90" s="9">
        <v>11.288</v>
      </c>
      <c r="I90" s="9">
        <v>16.456</v>
      </c>
      <c r="J90" s="9">
        <v>1.6455</v>
      </c>
      <c r="T90" s="5"/>
      <c r="U90" s="5"/>
      <c r="V90" s="5"/>
      <c r="AA90" s="5"/>
      <c r="AB90" s="5"/>
      <c r="AC90" s="5"/>
    </row>
    <row r="91" spans="1:29" x14ac:dyDescent="0.2">
      <c r="A91" s="2">
        <v>205581</v>
      </c>
      <c r="B91">
        <v>47.783000000000001</v>
      </c>
      <c r="C91">
        <v>-64.03</v>
      </c>
      <c r="D91"/>
      <c r="E91" s="12">
        <v>80</v>
      </c>
      <c r="F91" s="3">
        <v>0.28980000000000006</v>
      </c>
      <c r="G91" s="4">
        <v>0.68586000000000003</v>
      </c>
      <c r="H91" s="9">
        <v>10.536</v>
      </c>
      <c r="I91" s="9">
        <v>19.028500000000001</v>
      </c>
      <c r="J91" s="9">
        <v>1.59</v>
      </c>
      <c r="L91">
        <v>242</v>
      </c>
      <c r="T91" s="5"/>
      <c r="U91" s="5"/>
      <c r="V91" s="5"/>
      <c r="AA91" s="5"/>
      <c r="AB91" s="5"/>
      <c r="AC91" s="5"/>
    </row>
    <row r="92" spans="1:29" x14ac:dyDescent="0.2">
      <c r="A92" s="2">
        <v>205600</v>
      </c>
      <c r="B92">
        <v>47.783000000000001</v>
      </c>
      <c r="C92">
        <v>-64.03</v>
      </c>
      <c r="D92"/>
      <c r="E92" s="12">
        <v>1</v>
      </c>
      <c r="F92" s="3">
        <v>1.8566100000000001</v>
      </c>
      <c r="G92">
        <v>0.91020199999999973</v>
      </c>
      <c r="H92" s="9">
        <v>0.48599999999999999</v>
      </c>
      <c r="I92" s="9">
        <v>1.2629999999999999</v>
      </c>
      <c r="J92" s="9">
        <v>0.32</v>
      </c>
      <c r="T92" s="5"/>
      <c r="U92" s="5"/>
      <c r="V92" s="5"/>
      <c r="AA92" s="5"/>
      <c r="AB92" s="5"/>
      <c r="AC92" s="5"/>
    </row>
    <row r="93" spans="1:29" x14ac:dyDescent="0.2">
      <c r="A93" s="2">
        <v>205599</v>
      </c>
      <c r="B93">
        <v>47.783000000000001</v>
      </c>
      <c r="C93">
        <v>-64.03</v>
      </c>
      <c r="D93"/>
      <c r="E93" s="12">
        <v>5</v>
      </c>
      <c r="F93" s="3">
        <v>1.5156000000000003</v>
      </c>
      <c r="G93">
        <v>0.77463999999999966</v>
      </c>
      <c r="H93" s="9">
        <v>0.48149999999999998</v>
      </c>
      <c r="I93" s="9">
        <v>1.389</v>
      </c>
      <c r="J93" s="9">
        <v>0.36449999999999999</v>
      </c>
      <c r="T93" s="5"/>
      <c r="U93" s="5"/>
      <c r="V93" s="5"/>
      <c r="AA93" s="5"/>
      <c r="AB93" s="5"/>
      <c r="AC93" s="5"/>
    </row>
    <row r="94" spans="1:29" x14ac:dyDescent="0.2">
      <c r="A94" s="2">
        <v>205598</v>
      </c>
      <c r="B94">
        <v>47.783000000000001</v>
      </c>
      <c r="C94">
        <v>-64.03</v>
      </c>
      <c r="D94"/>
      <c r="E94" s="12">
        <v>10</v>
      </c>
      <c r="F94" s="3">
        <v>1.8187199999999999</v>
      </c>
      <c r="G94">
        <v>0.70685900000000035</v>
      </c>
      <c r="H94" s="9">
        <v>0.47699999999999998</v>
      </c>
      <c r="I94" s="9">
        <v>1.256</v>
      </c>
      <c r="J94" s="9">
        <v>0.41949999999999998</v>
      </c>
      <c r="T94" s="5"/>
      <c r="U94" s="5"/>
      <c r="V94" s="5"/>
      <c r="AA94" s="5"/>
      <c r="AB94" s="5"/>
      <c r="AC94" s="5"/>
    </row>
    <row r="95" spans="1:29" x14ac:dyDescent="0.2">
      <c r="A95" s="2">
        <v>205597</v>
      </c>
      <c r="B95">
        <v>47.783000000000001</v>
      </c>
      <c r="C95">
        <v>-64.03</v>
      </c>
      <c r="D95"/>
      <c r="E95" s="12">
        <v>20</v>
      </c>
      <c r="F95" s="3">
        <v>1.3640399999999999</v>
      </c>
      <c r="G95">
        <v>0.83273799999999976</v>
      </c>
      <c r="H95" s="9">
        <v>0.52900000000000003</v>
      </c>
      <c r="I95" s="9">
        <v>1.1985000000000001</v>
      </c>
      <c r="J95" s="9">
        <v>0.44450000000000001</v>
      </c>
      <c r="T95" s="5"/>
      <c r="U95" s="5"/>
      <c r="V95" s="5"/>
      <c r="AA95" s="5"/>
      <c r="AB95" s="5"/>
      <c r="AC95" s="5"/>
    </row>
    <row r="96" spans="1:29" x14ac:dyDescent="0.2">
      <c r="A96" s="2">
        <v>205596</v>
      </c>
      <c r="B96">
        <v>47.783000000000001</v>
      </c>
      <c r="C96">
        <v>-64.03</v>
      </c>
      <c r="D96"/>
      <c r="E96" s="12">
        <v>30</v>
      </c>
      <c r="F96" s="3">
        <v>0.37799999999999995</v>
      </c>
      <c r="G96">
        <v>0.2898</v>
      </c>
      <c r="H96" s="9">
        <v>1.7905</v>
      </c>
      <c r="I96" s="9">
        <v>1.8435000000000001</v>
      </c>
      <c r="J96" s="9">
        <v>0.85899999999999999</v>
      </c>
      <c r="T96" s="5"/>
      <c r="U96" s="5"/>
      <c r="V96" s="5"/>
      <c r="AA96" s="5"/>
      <c r="AB96" s="5"/>
      <c r="AC96" s="5"/>
    </row>
    <row r="97" spans="1:29" x14ac:dyDescent="0.2">
      <c r="A97" s="2">
        <v>205595</v>
      </c>
      <c r="B97">
        <v>47.783000000000001</v>
      </c>
      <c r="C97">
        <v>-64.03</v>
      </c>
      <c r="D97"/>
      <c r="E97" s="12">
        <v>40</v>
      </c>
      <c r="F97" s="3">
        <v>0.10530000000000003</v>
      </c>
      <c r="G97">
        <v>0.17491499999999993</v>
      </c>
      <c r="H97" s="9">
        <v>6.2934999999999999</v>
      </c>
      <c r="I97" s="9">
        <v>6.5519999999999996</v>
      </c>
      <c r="J97" s="9">
        <v>1.2294999999999998</v>
      </c>
      <c r="T97" s="5"/>
      <c r="U97" s="5"/>
      <c r="V97" s="5"/>
      <c r="AA97" s="5"/>
      <c r="AB97" s="5"/>
      <c r="AC97" s="5"/>
    </row>
    <row r="98" spans="1:29" x14ac:dyDescent="0.2">
      <c r="A98" s="2">
        <v>205594</v>
      </c>
      <c r="B98">
        <v>47.783000000000001</v>
      </c>
      <c r="C98">
        <v>-64.03</v>
      </c>
      <c r="D98"/>
      <c r="E98" s="12">
        <v>50</v>
      </c>
      <c r="F98" s="3">
        <v>0.10530000000000002</v>
      </c>
      <c r="G98">
        <v>0.2556449999999999</v>
      </c>
      <c r="H98" s="9">
        <v>9.8079999999999998</v>
      </c>
      <c r="I98" s="9">
        <v>12.222999999999999</v>
      </c>
      <c r="J98" s="9">
        <v>1.4610000000000001</v>
      </c>
      <c r="T98" s="5"/>
      <c r="U98" s="5"/>
      <c r="V98" s="5"/>
      <c r="AA98" s="5"/>
      <c r="AB98" s="5"/>
      <c r="AC98" s="5"/>
    </row>
    <row r="99" spans="1:29" x14ac:dyDescent="0.2">
      <c r="A99" s="2">
        <v>205593</v>
      </c>
      <c r="B99">
        <v>47.783000000000001</v>
      </c>
      <c r="C99">
        <v>-64.03</v>
      </c>
      <c r="D99"/>
      <c r="E99" s="12">
        <v>60</v>
      </c>
      <c r="F99" s="3">
        <v>5.2649999999999988E-2</v>
      </c>
      <c r="G99">
        <v>0.21079499999999998</v>
      </c>
      <c r="H99" s="9">
        <v>9.6364999999999998</v>
      </c>
      <c r="I99" s="9">
        <v>12.093999999999999</v>
      </c>
      <c r="J99" s="9">
        <v>1.4670000000000001</v>
      </c>
      <c r="T99" s="5"/>
      <c r="U99" s="5"/>
      <c r="V99" s="5"/>
      <c r="AA99" s="5"/>
      <c r="AB99" s="5"/>
      <c r="AC99" s="5"/>
    </row>
    <row r="100" spans="1:29" x14ac:dyDescent="0.2">
      <c r="A100" s="2">
        <v>205592</v>
      </c>
      <c r="B100">
        <v>47.783000000000001</v>
      </c>
      <c r="C100">
        <v>-64.03</v>
      </c>
      <c r="D100"/>
      <c r="E100" s="12">
        <v>70</v>
      </c>
      <c r="F100" s="3">
        <v>4.5630000000000011E-2</v>
      </c>
      <c r="G100">
        <v>0.19106099999999998</v>
      </c>
      <c r="H100" s="9">
        <v>10.903500000000001</v>
      </c>
      <c r="I100" s="9">
        <v>13.789</v>
      </c>
      <c r="J100" s="9">
        <v>1.516</v>
      </c>
      <c r="T100" s="5"/>
      <c r="U100" s="5"/>
      <c r="V100" s="5"/>
      <c r="AA100" s="5"/>
      <c r="AB100" s="5"/>
      <c r="AC100" s="5"/>
    </row>
    <row r="101" spans="1:29" x14ac:dyDescent="0.2">
      <c r="A101" s="2">
        <v>205591</v>
      </c>
      <c r="B101">
        <v>47.783000000000001</v>
      </c>
      <c r="C101">
        <v>-64.03</v>
      </c>
      <c r="D101"/>
      <c r="E101" s="12">
        <v>80</v>
      </c>
      <c r="F101" s="3">
        <v>0.126</v>
      </c>
      <c r="G101">
        <v>0.51519999999999999</v>
      </c>
      <c r="H101" s="9">
        <v>13.4465</v>
      </c>
      <c r="I101" s="9">
        <v>21.945499999999999</v>
      </c>
      <c r="J101" s="9">
        <v>1.736</v>
      </c>
      <c r="T101" s="5"/>
      <c r="U101" s="5"/>
      <c r="V101" s="5"/>
      <c r="AA101" s="5"/>
      <c r="AB101" s="5"/>
      <c r="AC101" s="5"/>
    </row>
    <row r="102" spans="1:29" x14ac:dyDescent="0.2">
      <c r="A102" s="2">
        <v>71770</v>
      </c>
      <c r="B102">
        <v>47.783000000000001</v>
      </c>
      <c r="C102">
        <v>-64.03</v>
      </c>
      <c r="D102"/>
      <c r="E102" s="12">
        <v>1</v>
      </c>
      <c r="F102" s="3">
        <v>1.4019300000000001</v>
      </c>
      <c r="G102">
        <v>0.74559099999999978</v>
      </c>
      <c r="H102" s="9">
        <v>0.53649999999999998</v>
      </c>
      <c r="I102" s="9">
        <v>0.66</v>
      </c>
      <c r="J102" s="9">
        <v>0.377</v>
      </c>
      <c r="T102" s="5"/>
      <c r="U102" s="5"/>
      <c r="V102" s="5"/>
      <c r="AA102" s="5"/>
      <c r="AB102" s="5"/>
      <c r="AC102" s="5"/>
    </row>
    <row r="103" spans="1:29" x14ac:dyDescent="0.2">
      <c r="A103" s="2">
        <v>71769</v>
      </c>
      <c r="B103">
        <v>47.783000000000001</v>
      </c>
      <c r="C103">
        <v>-64.03</v>
      </c>
      <c r="D103"/>
      <c r="E103" s="12">
        <v>5</v>
      </c>
      <c r="F103" s="3">
        <v>1.62927</v>
      </c>
      <c r="G103">
        <v>0.85210399999999997</v>
      </c>
      <c r="H103" s="9">
        <v>0.51300000000000001</v>
      </c>
      <c r="I103" s="9">
        <v>0.63349999999999995</v>
      </c>
      <c r="J103" s="9">
        <v>0.41449999999999998</v>
      </c>
      <c r="T103" s="5"/>
      <c r="U103" s="5"/>
      <c r="V103" s="5"/>
      <c r="AA103" s="5"/>
      <c r="AB103" s="5"/>
      <c r="AC103" s="5"/>
    </row>
    <row r="104" spans="1:29" x14ac:dyDescent="0.2">
      <c r="A104" s="2">
        <v>71768</v>
      </c>
      <c r="B104">
        <v>47.783000000000001</v>
      </c>
      <c r="C104">
        <v>-64.03</v>
      </c>
      <c r="D104"/>
      <c r="E104" s="12">
        <v>10</v>
      </c>
      <c r="F104" s="3">
        <v>1.3640399999999999</v>
      </c>
      <c r="G104">
        <v>0.78432299999999988</v>
      </c>
      <c r="H104" s="9">
        <v>0.52800000000000002</v>
      </c>
      <c r="I104" s="9">
        <v>0.6825</v>
      </c>
      <c r="J104" s="9">
        <v>0.42549999999999999</v>
      </c>
      <c r="T104" s="5"/>
      <c r="U104" s="5"/>
      <c r="V104" s="5"/>
      <c r="AA104" s="5"/>
      <c r="AB104" s="5"/>
      <c r="AC104" s="5"/>
    </row>
    <row r="105" spans="1:29" x14ac:dyDescent="0.2">
      <c r="A105" s="2">
        <v>71767</v>
      </c>
      <c r="B105">
        <v>47.783000000000001</v>
      </c>
      <c r="C105">
        <v>-64.03</v>
      </c>
      <c r="D105"/>
      <c r="E105" s="12">
        <v>20</v>
      </c>
      <c r="F105" s="3">
        <v>1.3640399999999999</v>
      </c>
      <c r="G105">
        <v>0.73590800000000012</v>
      </c>
      <c r="H105" s="9">
        <v>0.53350000000000009</v>
      </c>
      <c r="I105" s="9">
        <v>0.77649999999999997</v>
      </c>
      <c r="J105" s="9">
        <v>0.47299999999999998</v>
      </c>
      <c r="T105" s="5"/>
      <c r="U105" s="5"/>
      <c r="V105" s="5"/>
      <c r="AA105" s="5"/>
      <c r="AB105" s="5"/>
      <c r="AC105" s="5"/>
    </row>
    <row r="106" spans="1:29" x14ac:dyDescent="0.2">
      <c r="A106" s="2">
        <v>71766</v>
      </c>
      <c r="B106">
        <v>47.783000000000001</v>
      </c>
      <c r="C106">
        <v>-64.03</v>
      </c>
      <c r="D106"/>
      <c r="E106" s="12">
        <v>30</v>
      </c>
      <c r="F106" s="3">
        <v>0.15444000000000005</v>
      </c>
      <c r="G106">
        <v>0.14262299999999989</v>
      </c>
      <c r="H106" s="9">
        <v>5.8369999999999997</v>
      </c>
      <c r="I106" s="9">
        <v>7.383</v>
      </c>
      <c r="J106" s="9">
        <v>1.1484999999999999</v>
      </c>
      <c r="T106" s="5"/>
      <c r="U106" s="5"/>
      <c r="V106" s="5"/>
      <c r="AA106" s="5"/>
      <c r="AB106" s="5"/>
      <c r="AC106" s="5"/>
    </row>
    <row r="107" spans="1:29" x14ac:dyDescent="0.2">
      <c r="A107" s="2">
        <v>71765</v>
      </c>
      <c r="B107">
        <v>47.783000000000001</v>
      </c>
      <c r="C107">
        <v>-64.03</v>
      </c>
      <c r="D107"/>
      <c r="E107" s="12">
        <v>40</v>
      </c>
      <c r="F107" s="3">
        <v>5.2650000000000002E-2</v>
      </c>
      <c r="G107">
        <v>0.13903499999999996</v>
      </c>
      <c r="H107" s="9">
        <v>9.0404999999999998</v>
      </c>
      <c r="I107" s="9">
        <v>9.3814999999999991</v>
      </c>
      <c r="J107" s="9">
        <v>1.4315</v>
      </c>
      <c r="T107" s="5"/>
      <c r="U107" s="5"/>
      <c r="V107" s="5"/>
      <c r="AA107" s="5"/>
      <c r="AB107" s="5"/>
      <c r="AC107" s="5"/>
    </row>
    <row r="108" spans="1:29" x14ac:dyDescent="0.2">
      <c r="A108" s="2">
        <v>71764</v>
      </c>
      <c r="B108">
        <v>47.783000000000001</v>
      </c>
      <c r="C108">
        <v>-64.03</v>
      </c>
      <c r="D108"/>
      <c r="E108" s="12">
        <v>50</v>
      </c>
      <c r="F108" s="3">
        <v>0.10881000000000005</v>
      </c>
      <c r="G108">
        <v>0.16684199999999993</v>
      </c>
      <c r="H108" s="9">
        <v>8.8135000000000012</v>
      </c>
      <c r="I108" s="9">
        <v>8.7654999999999994</v>
      </c>
      <c r="J108" s="9">
        <v>1.39</v>
      </c>
      <c r="T108" s="5"/>
      <c r="U108" s="5"/>
      <c r="V108" s="5"/>
      <c r="AA108" s="5"/>
      <c r="AB108" s="5"/>
      <c r="AC108" s="5"/>
    </row>
    <row r="109" spans="1:29" x14ac:dyDescent="0.2">
      <c r="A109" s="2">
        <v>71763</v>
      </c>
      <c r="B109">
        <v>47.783000000000001</v>
      </c>
      <c r="C109">
        <v>-64.03</v>
      </c>
      <c r="D109"/>
      <c r="E109" s="12">
        <v>60</v>
      </c>
      <c r="F109" s="3">
        <v>7.3709999999999998E-2</v>
      </c>
      <c r="G109">
        <v>0.12199199999999991</v>
      </c>
      <c r="H109" s="9">
        <v>11.695</v>
      </c>
      <c r="I109" s="9">
        <v>15.016</v>
      </c>
      <c r="J109" s="9">
        <v>1.514</v>
      </c>
      <c r="T109" s="5"/>
      <c r="U109" s="5"/>
      <c r="V109" s="5"/>
      <c r="AA109" s="5"/>
      <c r="AB109" s="5"/>
      <c r="AC109" s="5"/>
    </row>
    <row r="110" spans="1:29" x14ac:dyDescent="0.2">
      <c r="A110" s="2">
        <v>71762</v>
      </c>
      <c r="B110">
        <v>47.783000000000001</v>
      </c>
      <c r="C110">
        <v>-64.03</v>
      </c>
      <c r="D110"/>
      <c r="E110" s="12">
        <v>70</v>
      </c>
      <c r="F110" s="3">
        <v>5.2650000000000002E-2</v>
      </c>
      <c r="G110">
        <v>0.15697499999999995</v>
      </c>
      <c r="H110" s="9">
        <v>13.433</v>
      </c>
      <c r="I110" s="9">
        <v>19.896000000000001</v>
      </c>
      <c r="J110" s="9">
        <v>1.6875</v>
      </c>
      <c r="T110" s="5"/>
      <c r="U110" s="5"/>
      <c r="V110" s="5"/>
      <c r="AA110" s="5"/>
      <c r="AB110" s="5"/>
      <c r="AC110" s="5"/>
    </row>
    <row r="111" spans="1:29" x14ac:dyDescent="0.2">
      <c r="A111" s="2">
        <v>71761</v>
      </c>
      <c r="B111">
        <v>47.783000000000001</v>
      </c>
      <c r="C111">
        <v>-64.03</v>
      </c>
      <c r="D111"/>
      <c r="E111" s="12">
        <v>80</v>
      </c>
      <c r="F111" s="3">
        <v>0.11232</v>
      </c>
      <c r="G111">
        <v>0.36059399999999997</v>
      </c>
      <c r="H111" s="9">
        <v>14.597999999999999</v>
      </c>
      <c r="I111" s="9">
        <v>24.9665</v>
      </c>
      <c r="J111" s="9">
        <v>1.786</v>
      </c>
      <c r="T111" s="5"/>
      <c r="U111" s="5"/>
      <c r="V111" s="5"/>
      <c r="AA111" s="5"/>
      <c r="AB111" s="5"/>
      <c r="AC111" s="5"/>
    </row>
    <row r="112" spans="1:29" x14ac:dyDescent="0.2">
      <c r="A112" s="2">
        <v>71780</v>
      </c>
      <c r="B112">
        <v>47.783000000000001</v>
      </c>
      <c r="C112">
        <v>-64.03</v>
      </c>
      <c r="D112"/>
      <c r="E112" s="12">
        <v>1</v>
      </c>
      <c r="F112" s="3">
        <v>2.7088755371900834</v>
      </c>
      <c r="G112" s="13">
        <v>0.88652129132231305</v>
      </c>
      <c r="H112" s="3">
        <v>0.52749999999999997</v>
      </c>
      <c r="I112" s="3">
        <v>2.6280000000000001</v>
      </c>
      <c r="J112" s="3">
        <v>0.46050000000000002</v>
      </c>
      <c r="T112" s="5"/>
      <c r="U112" s="5"/>
      <c r="V112" s="5"/>
      <c r="AA112" s="5"/>
      <c r="AB112" s="5"/>
      <c r="AC112" s="5"/>
    </row>
    <row r="113" spans="1:29" x14ac:dyDescent="0.2">
      <c r="A113" s="2">
        <v>71779</v>
      </c>
      <c r="B113">
        <v>47.783000000000001</v>
      </c>
      <c r="C113">
        <v>-64.03</v>
      </c>
      <c r="D113"/>
      <c r="E113" s="12">
        <v>5</v>
      </c>
      <c r="F113" s="3">
        <v>2.7266970867768601</v>
      </c>
      <c r="G113" s="13">
        <v>0.89033155475206616</v>
      </c>
      <c r="H113" s="3">
        <v>0.59099999999999997</v>
      </c>
      <c r="I113" s="3">
        <v>2.7965</v>
      </c>
      <c r="J113" s="3">
        <v>0.52</v>
      </c>
      <c r="T113" s="5"/>
      <c r="U113" s="5"/>
      <c r="V113" s="5"/>
      <c r="AA113" s="5"/>
      <c r="AB113" s="5"/>
      <c r="AC113" s="5"/>
    </row>
    <row r="114" spans="1:29" x14ac:dyDescent="0.2">
      <c r="A114" s="2">
        <v>71778</v>
      </c>
      <c r="B114">
        <v>47.783000000000001</v>
      </c>
      <c r="C114">
        <v>-64.03</v>
      </c>
      <c r="D114"/>
      <c r="E114" s="12">
        <v>10</v>
      </c>
      <c r="F114" s="3">
        <v>2.5128384917355371</v>
      </c>
      <c r="G114" s="13">
        <v>0.95438026859504088</v>
      </c>
      <c r="H114" s="3">
        <v>0.75600000000000001</v>
      </c>
      <c r="I114" s="3">
        <v>2.835</v>
      </c>
      <c r="J114" s="3">
        <v>0.49349999999999999</v>
      </c>
      <c r="T114" s="5"/>
      <c r="U114" s="5"/>
      <c r="V114" s="5"/>
      <c r="AA114" s="5"/>
      <c r="AB114" s="5"/>
      <c r="AC114" s="5"/>
    </row>
    <row r="115" spans="1:29" x14ac:dyDescent="0.2">
      <c r="A115" s="2">
        <v>71777</v>
      </c>
      <c r="B115">
        <v>47.783000000000001</v>
      </c>
      <c r="C115">
        <v>-64.03</v>
      </c>
      <c r="D115"/>
      <c r="E115" s="12">
        <v>20</v>
      </c>
      <c r="F115" s="3">
        <v>0.88719628099173564</v>
      </c>
      <c r="G115" s="13">
        <v>0.52133336776859485</v>
      </c>
      <c r="H115" s="3">
        <v>1.482</v>
      </c>
      <c r="I115" s="3">
        <v>2.9104999999999999</v>
      </c>
      <c r="J115" s="3">
        <v>0.52449999999999997</v>
      </c>
      <c r="T115" s="5"/>
      <c r="U115" s="5"/>
      <c r="V115" s="5"/>
      <c r="AA115" s="5"/>
      <c r="AB115" s="5"/>
      <c r="AC115" s="5"/>
    </row>
    <row r="116" spans="1:29" x14ac:dyDescent="0.2">
      <c r="A116" s="2">
        <v>71776</v>
      </c>
      <c r="B116">
        <v>47.783000000000001</v>
      </c>
      <c r="C116">
        <v>-64.03</v>
      </c>
      <c r="D116"/>
      <c r="E116" s="12">
        <v>30</v>
      </c>
      <c r="F116" s="3">
        <v>0.44053884297520668</v>
      </c>
      <c r="G116" s="13">
        <v>0.41830010330578493</v>
      </c>
      <c r="H116" s="3">
        <v>2.5625</v>
      </c>
      <c r="I116" s="3">
        <v>3.3280000000000003</v>
      </c>
      <c r="J116" s="3">
        <v>0.66600000000000004</v>
      </c>
      <c r="T116" s="5"/>
      <c r="U116" s="5"/>
      <c r="V116" s="5"/>
      <c r="AA116" s="5"/>
      <c r="AB116" s="5"/>
      <c r="AC116" s="5"/>
    </row>
    <row r="117" spans="1:29" x14ac:dyDescent="0.2">
      <c r="A117" s="2">
        <v>71775</v>
      </c>
      <c r="B117">
        <v>47.783000000000001</v>
      </c>
      <c r="C117">
        <v>-64.03</v>
      </c>
      <c r="D117"/>
      <c r="E117" s="12">
        <v>40</v>
      </c>
      <c r="F117" s="3">
        <v>9.5669256198347152E-2</v>
      </c>
      <c r="G117" s="13">
        <v>0.21251417355371899</v>
      </c>
      <c r="H117" s="3">
        <v>4.0335000000000001</v>
      </c>
      <c r="I117" s="3">
        <v>3.4655</v>
      </c>
      <c r="J117" s="3">
        <v>0.86850000000000005</v>
      </c>
      <c r="T117" s="5"/>
      <c r="U117" s="5"/>
      <c r="V117" s="5"/>
      <c r="AA117" s="5"/>
      <c r="AB117" s="5"/>
      <c r="AC117" s="5"/>
    </row>
    <row r="118" spans="1:29" x14ac:dyDescent="0.2">
      <c r="A118" s="2">
        <v>71774</v>
      </c>
      <c r="B118">
        <v>47.783000000000001</v>
      </c>
      <c r="C118">
        <v>-64.03</v>
      </c>
      <c r="D118"/>
      <c r="E118" s="12">
        <v>50</v>
      </c>
      <c r="F118" s="3">
        <v>9.5669256198347152E-2</v>
      </c>
      <c r="G118" s="13">
        <v>0.19941917355371891</v>
      </c>
      <c r="H118" s="3">
        <v>9.9049999999999994</v>
      </c>
      <c r="I118" s="3">
        <v>11.472999999999999</v>
      </c>
      <c r="J118" s="3">
        <v>1.2375</v>
      </c>
      <c r="T118" s="5"/>
      <c r="U118" s="5"/>
      <c r="V118" s="5"/>
      <c r="AA118" s="5"/>
      <c r="AB118" s="5"/>
      <c r="AC118" s="5"/>
    </row>
    <row r="119" spans="1:29" x14ac:dyDescent="0.2">
      <c r="A119" s="2">
        <v>71773</v>
      </c>
      <c r="B119">
        <v>47.783000000000001</v>
      </c>
      <c r="C119">
        <v>-64.03</v>
      </c>
      <c r="D119"/>
      <c r="E119" s="12">
        <v>60</v>
      </c>
      <c r="F119" s="3">
        <v>6.9094462809917379E-2</v>
      </c>
      <c r="G119" s="13">
        <v>0.14790495867768594</v>
      </c>
      <c r="H119" s="3">
        <v>10.164</v>
      </c>
      <c r="I119" s="3">
        <v>12.103999999999999</v>
      </c>
      <c r="J119" s="3">
        <v>1.216</v>
      </c>
      <c r="T119" s="5"/>
      <c r="U119" s="5"/>
      <c r="V119" s="5"/>
      <c r="AA119" s="5"/>
      <c r="AB119" s="5"/>
      <c r="AC119" s="5"/>
    </row>
    <row r="120" spans="1:29" x14ac:dyDescent="0.2">
      <c r="A120" s="2">
        <v>71772</v>
      </c>
      <c r="B120">
        <v>47.783000000000001</v>
      </c>
      <c r="C120">
        <v>-64.03</v>
      </c>
      <c r="D120"/>
      <c r="E120" s="12">
        <v>70</v>
      </c>
      <c r="F120" s="3">
        <v>4.0748016528925637E-2</v>
      </c>
      <c r="G120" s="13">
        <v>0.13311446280991729</v>
      </c>
      <c r="H120" s="3">
        <v>11.564</v>
      </c>
      <c r="I120" s="3">
        <v>14.775</v>
      </c>
      <c r="J120" s="3">
        <v>1.2995000000000001</v>
      </c>
      <c r="T120" s="5"/>
      <c r="U120" s="5"/>
      <c r="V120" s="5"/>
      <c r="AA120" s="5"/>
      <c r="AB120" s="5"/>
      <c r="AC120" s="5"/>
    </row>
    <row r="121" spans="1:29" x14ac:dyDescent="0.2">
      <c r="A121" s="2">
        <v>71771</v>
      </c>
      <c r="B121">
        <v>47.783000000000001</v>
      </c>
      <c r="C121">
        <v>-64.03</v>
      </c>
      <c r="D121"/>
      <c r="E121" s="12">
        <v>80</v>
      </c>
      <c r="F121" s="3">
        <v>8.1496033057851289E-2</v>
      </c>
      <c r="G121" s="13">
        <v>0.24003892561983464</v>
      </c>
      <c r="H121" s="3">
        <v>13.061999999999999</v>
      </c>
      <c r="I121" s="3">
        <v>19.0595</v>
      </c>
      <c r="J121" s="3">
        <v>1.444</v>
      </c>
      <c r="T121" s="5"/>
      <c r="U121" s="5"/>
      <c r="V121" s="5"/>
      <c r="AA121" s="5"/>
      <c r="AB121" s="5"/>
      <c r="AC121" s="5"/>
    </row>
    <row r="122" spans="1:29" x14ac:dyDescent="0.2">
      <c r="A122" s="2">
        <v>235100</v>
      </c>
      <c r="B122">
        <v>47.783000000000001</v>
      </c>
      <c r="C122">
        <v>-64.03</v>
      </c>
      <c r="D122"/>
      <c r="E122" s="12">
        <v>1</v>
      </c>
      <c r="F122" s="3">
        <v>1.1405791735537192</v>
      </c>
      <c r="G122" s="14">
        <v>0.50730935950413181</v>
      </c>
      <c r="H122" s="3">
        <v>1.4195</v>
      </c>
      <c r="I122" s="3">
        <v>2.2174999999999998</v>
      </c>
      <c r="J122" s="3">
        <v>0.68200000000000005</v>
      </c>
      <c r="T122" s="5"/>
      <c r="U122" s="5"/>
      <c r="V122" s="5"/>
      <c r="AA122" s="5"/>
      <c r="AB122" s="5"/>
      <c r="AC122" s="5"/>
    </row>
    <row r="123" spans="1:29" x14ac:dyDescent="0.2">
      <c r="A123" s="2">
        <v>235099</v>
      </c>
      <c r="B123">
        <v>47.783000000000001</v>
      </c>
      <c r="C123">
        <v>-64.03</v>
      </c>
      <c r="D123"/>
      <c r="E123" s="12">
        <v>5</v>
      </c>
      <c r="F123" s="3">
        <v>0.96236367768595044</v>
      </c>
      <c r="G123" s="4">
        <v>0.42529797520661161</v>
      </c>
      <c r="H123" s="3">
        <v>1.5015000000000001</v>
      </c>
      <c r="I123" s="3">
        <v>2.4435000000000002</v>
      </c>
      <c r="J123" s="3">
        <v>0.70799999999999996</v>
      </c>
      <c r="T123" s="5"/>
      <c r="U123" s="5"/>
      <c r="V123" s="5"/>
      <c r="AA123" s="5"/>
      <c r="AB123" s="5"/>
      <c r="AC123" s="5"/>
    </row>
    <row r="124" spans="1:29" x14ac:dyDescent="0.2">
      <c r="A124" s="2">
        <v>235098</v>
      </c>
      <c r="B124">
        <v>47.783000000000001</v>
      </c>
      <c r="C124">
        <v>-64.03</v>
      </c>
      <c r="D124"/>
      <c r="E124" s="12">
        <v>10</v>
      </c>
      <c r="F124" s="3">
        <v>0.69751983471074386</v>
      </c>
      <c r="G124" s="4">
        <v>0.42048037190082632</v>
      </c>
      <c r="H124" s="3">
        <v>1.7934999999999999</v>
      </c>
      <c r="I124" s="3">
        <v>2.3585000000000003</v>
      </c>
      <c r="J124" s="3">
        <v>0.72250000000000003</v>
      </c>
      <c r="T124" s="5"/>
      <c r="U124" s="5"/>
      <c r="V124" s="5"/>
      <c r="AA124" s="5"/>
      <c r="AB124" s="5"/>
      <c r="AC124" s="5"/>
    </row>
    <row r="125" spans="1:29" x14ac:dyDescent="0.2">
      <c r="A125" s="2">
        <v>235097</v>
      </c>
      <c r="B125">
        <v>47.783000000000001</v>
      </c>
      <c r="C125">
        <v>-64.03</v>
      </c>
      <c r="D125"/>
      <c r="E125" s="12">
        <v>20</v>
      </c>
      <c r="F125" s="3">
        <v>0.62409669421487612</v>
      </c>
      <c r="G125" s="4">
        <v>0.4047824380165288</v>
      </c>
      <c r="H125" s="3">
        <v>2.2865000000000002</v>
      </c>
      <c r="I125" s="3">
        <v>2.7569999999999997</v>
      </c>
      <c r="J125" s="3">
        <v>0.78049999999999997</v>
      </c>
      <c r="T125" s="5"/>
      <c r="U125" s="5"/>
      <c r="V125" s="5"/>
      <c r="AA125" s="5"/>
      <c r="AB125" s="5"/>
      <c r="AC125" s="5"/>
    </row>
    <row r="126" spans="1:29" x14ac:dyDescent="0.2">
      <c r="A126" s="2">
        <v>235096</v>
      </c>
      <c r="B126">
        <v>47.783000000000001</v>
      </c>
      <c r="C126">
        <v>-64.03</v>
      </c>
      <c r="D126"/>
      <c r="E126" s="12">
        <v>30</v>
      </c>
      <c r="F126" s="3">
        <v>0.34264132231404959</v>
      </c>
      <c r="G126" s="4">
        <v>0.25415702479338836</v>
      </c>
      <c r="H126" s="3">
        <v>3.0495000000000001</v>
      </c>
      <c r="I126" s="3">
        <v>3.226</v>
      </c>
      <c r="J126" s="3">
        <v>0.872</v>
      </c>
      <c r="T126" s="5"/>
      <c r="U126" s="5"/>
      <c r="V126" s="5"/>
      <c r="AA126" s="5"/>
      <c r="AB126" s="5"/>
      <c r="AC126" s="5"/>
    </row>
    <row r="127" spans="1:29" x14ac:dyDescent="0.2">
      <c r="A127" s="2">
        <v>235095</v>
      </c>
      <c r="B127">
        <v>47.783000000000001</v>
      </c>
      <c r="C127">
        <v>-64.03</v>
      </c>
      <c r="D127"/>
      <c r="E127" s="12">
        <v>40</v>
      </c>
      <c r="F127" s="3">
        <v>9.5669256198347125E-2</v>
      </c>
      <c r="G127" s="4">
        <v>0.18195917355371899</v>
      </c>
      <c r="H127" s="3">
        <v>7.6654999999999998</v>
      </c>
      <c r="I127" s="3">
        <v>7.8469999999999995</v>
      </c>
      <c r="J127" s="3">
        <v>1.169</v>
      </c>
      <c r="T127" s="5"/>
      <c r="U127" s="5"/>
      <c r="V127" s="5"/>
      <c r="AA127" s="5"/>
      <c r="AB127" s="5"/>
      <c r="AC127" s="5"/>
    </row>
    <row r="128" spans="1:29" x14ac:dyDescent="0.2">
      <c r="A128" s="2">
        <v>235094</v>
      </c>
      <c r="B128">
        <v>47.783000000000001</v>
      </c>
      <c r="C128">
        <v>-64.03</v>
      </c>
      <c r="D128"/>
      <c r="E128" s="12">
        <v>50</v>
      </c>
      <c r="F128" s="3">
        <v>0.1381889256198347</v>
      </c>
      <c r="G128" s="4">
        <v>0.16049491735537191</v>
      </c>
      <c r="H128" s="3">
        <v>9.9600000000000009</v>
      </c>
      <c r="I128" s="3">
        <v>11.1395</v>
      </c>
      <c r="J128" s="3">
        <v>1.2635000000000001</v>
      </c>
      <c r="T128" s="5"/>
      <c r="U128" s="5"/>
      <c r="V128" s="5"/>
      <c r="AA128" s="5"/>
      <c r="AB128" s="5"/>
      <c r="AC128" s="5"/>
    </row>
    <row r="129" spans="1:29" x14ac:dyDescent="0.2">
      <c r="A129" s="2">
        <v>235093</v>
      </c>
      <c r="B129">
        <v>47.783000000000001</v>
      </c>
      <c r="C129">
        <v>-64.03</v>
      </c>
      <c r="D129"/>
      <c r="E129" s="12">
        <v>60</v>
      </c>
      <c r="F129" s="3">
        <v>6.5551157024793402E-2</v>
      </c>
      <c r="G129" s="4">
        <v>0.14496489669421483</v>
      </c>
      <c r="H129" s="3">
        <v>9.9310000000000009</v>
      </c>
      <c r="I129" s="3">
        <v>10.8545</v>
      </c>
      <c r="J129" s="3">
        <v>1.276</v>
      </c>
      <c r="T129" s="5"/>
      <c r="U129" s="5"/>
      <c r="V129" s="5"/>
      <c r="AA129" s="5"/>
      <c r="AB129" s="5"/>
      <c r="AC129" s="5"/>
    </row>
    <row r="130" spans="1:29" x14ac:dyDescent="0.2">
      <c r="A130" s="2">
        <v>235092</v>
      </c>
      <c r="B130">
        <v>47.783000000000001</v>
      </c>
      <c r="C130">
        <v>-64.03</v>
      </c>
      <c r="D130"/>
      <c r="E130" s="12">
        <v>70</v>
      </c>
      <c r="F130" s="3">
        <v>2.4803140495867779E-2</v>
      </c>
      <c r="G130" s="4">
        <v>0.21918793388429753</v>
      </c>
      <c r="H130" s="3">
        <v>11.4305</v>
      </c>
      <c r="I130" s="3">
        <v>13.628500000000001</v>
      </c>
      <c r="J130" s="3">
        <v>1.3254999999999999</v>
      </c>
      <c r="T130" s="5"/>
      <c r="U130" s="5"/>
      <c r="V130" s="5"/>
      <c r="AA130" s="5"/>
      <c r="AB130" s="5"/>
      <c r="AC130" s="5"/>
    </row>
    <row r="131" spans="1:29" x14ac:dyDescent="0.2">
      <c r="A131" s="2">
        <v>235091</v>
      </c>
      <c r="B131">
        <v>47.783000000000001</v>
      </c>
      <c r="C131">
        <v>-64.03</v>
      </c>
      <c r="D131"/>
      <c r="E131" s="12">
        <v>80</v>
      </c>
      <c r="F131" s="3">
        <v>0.14684628099173552</v>
      </c>
      <c r="G131" s="4">
        <v>0.54394586776859499</v>
      </c>
      <c r="H131" s="3">
        <v>13.718499999999999</v>
      </c>
      <c r="I131" s="3">
        <v>21.5365</v>
      </c>
      <c r="J131" s="3">
        <v>1.5430000000000001</v>
      </c>
      <c r="T131" s="5"/>
      <c r="U131" s="5"/>
      <c r="V131" s="5"/>
      <c r="AA131" s="5"/>
      <c r="AB131" s="5"/>
      <c r="AC131" s="5"/>
    </row>
    <row r="132" spans="1:29" x14ac:dyDescent="0.2">
      <c r="A132" s="2">
        <v>71790</v>
      </c>
      <c r="B132">
        <v>47.783000000000001</v>
      </c>
      <c r="C132">
        <v>-64.03</v>
      </c>
      <c r="D132"/>
      <c r="E132" s="12">
        <v>1</v>
      </c>
      <c r="F132" s="3">
        <v>0.5384363636363636</v>
      </c>
      <c r="G132" s="4">
        <v>0.44676818181818173</v>
      </c>
      <c r="H132" s="3">
        <v>2.4314999999999998</v>
      </c>
      <c r="I132" s="3">
        <v>2.4569999999999999</v>
      </c>
      <c r="J132" s="3">
        <v>0.79049999999999998</v>
      </c>
      <c r="T132" s="5"/>
      <c r="U132" s="5"/>
      <c r="V132" s="5"/>
      <c r="AA132" s="5"/>
      <c r="AB132" s="5"/>
      <c r="AC132" s="5"/>
    </row>
    <row r="133" spans="1:29" x14ac:dyDescent="0.2">
      <c r="A133" s="2">
        <v>71789</v>
      </c>
      <c r="B133">
        <v>47.783000000000001</v>
      </c>
      <c r="C133">
        <v>-64.03</v>
      </c>
      <c r="D133"/>
      <c r="E133" s="12">
        <v>5</v>
      </c>
      <c r="F133" s="3">
        <v>0.56291074380165296</v>
      </c>
      <c r="G133" s="4">
        <v>0.27110082644628081</v>
      </c>
      <c r="H133" s="3">
        <v>2.4459999999999997</v>
      </c>
      <c r="I133" s="3">
        <v>2.5009999999999999</v>
      </c>
      <c r="J133" s="3">
        <v>0.78849999999999998</v>
      </c>
      <c r="T133" s="5"/>
      <c r="U133" s="5"/>
      <c r="V133" s="5"/>
      <c r="AA133" s="5"/>
      <c r="AB133" s="5"/>
      <c r="AC133" s="5"/>
    </row>
    <row r="134" spans="1:29" x14ac:dyDescent="0.2">
      <c r="A134" s="2">
        <v>71788</v>
      </c>
      <c r="B134">
        <v>47.783000000000001</v>
      </c>
      <c r="C134">
        <v>-64.03</v>
      </c>
      <c r="D134"/>
      <c r="E134" s="12">
        <v>10</v>
      </c>
      <c r="F134" s="3">
        <v>0.58738512396694231</v>
      </c>
      <c r="G134" s="4">
        <v>0.29140847107437995</v>
      </c>
      <c r="H134" s="3">
        <v>2.4769999999999999</v>
      </c>
      <c r="I134" s="3">
        <v>2.5140000000000002</v>
      </c>
      <c r="J134" s="3">
        <v>0.80200000000000005</v>
      </c>
      <c r="T134" s="5"/>
      <c r="U134" s="5"/>
      <c r="V134" s="5"/>
      <c r="AA134" s="5"/>
      <c r="AB134" s="5"/>
      <c r="AC134" s="5"/>
    </row>
    <row r="135" spans="1:29" x14ac:dyDescent="0.2">
      <c r="A135" s="2">
        <v>71787</v>
      </c>
      <c r="B135">
        <v>47.783000000000001</v>
      </c>
      <c r="C135">
        <v>-64.03</v>
      </c>
      <c r="D135"/>
      <c r="E135" s="12">
        <v>20</v>
      </c>
      <c r="F135" s="3">
        <v>0.51396198347107447</v>
      </c>
      <c r="G135" s="4">
        <v>0.30586053719008249</v>
      </c>
      <c r="H135" s="3">
        <v>2.5164999999999997</v>
      </c>
      <c r="I135" s="3">
        <v>2.6204999999999998</v>
      </c>
      <c r="J135" s="3">
        <v>0.82250000000000001</v>
      </c>
      <c r="T135" s="5"/>
      <c r="U135" s="5"/>
      <c r="V135" s="5"/>
      <c r="AA135" s="5"/>
      <c r="AB135" s="5"/>
      <c r="AC135" s="5"/>
    </row>
    <row r="136" spans="1:29" x14ac:dyDescent="0.2">
      <c r="A136" s="2">
        <v>71786</v>
      </c>
      <c r="B136">
        <v>47.783000000000001</v>
      </c>
      <c r="C136">
        <v>-64.03</v>
      </c>
      <c r="D136"/>
      <c r="E136" s="12">
        <v>30</v>
      </c>
      <c r="F136" s="3">
        <v>0.57514793388429764</v>
      </c>
      <c r="G136" s="4">
        <v>0.30386714876033039</v>
      </c>
      <c r="H136" s="3">
        <v>2.4369999999999998</v>
      </c>
      <c r="I136" s="3">
        <v>2.4874999999999998</v>
      </c>
      <c r="J136" s="3">
        <v>0.77649999999999997</v>
      </c>
      <c r="T136" s="5"/>
      <c r="U136" s="5"/>
      <c r="V136" s="5"/>
      <c r="AA136" s="5"/>
      <c r="AB136" s="5"/>
      <c r="AC136" s="5"/>
    </row>
    <row r="137" spans="1:29" x14ac:dyDescent="0.2">
      <c r="A137" s="2">
        <v>71785</v>
      </c>
      <c r="B137">
        <v>47.783000000000001</v>
      </c>
      <c r="C137">
        <v>-64.03</v>
      </c>
      <c r="D137"/>
      <c r="E137" s="12">
        <v>40</v>
      </c>
      <c r="F137" s="3">
        <v>0.58738512396694231</v>
      </c>
      <c r="G137" s="4">
        <v>0.29140847107437995</v>
      </c>
      <c r="H137" s="3">
        <v>2.4844999999999997</v>
      </c>
      <c r="I137" s="3">
        <v>2.5004999999999997</v>
      </c>
      <c r="J137" s="3">
        <v>0.78249999999999997</v>
      </c>
      <c r="T137" s="5"/>
      <c r="U137" s="5"/>
      <c r="V137" s="5"/>
      <c r="AA137" s="5"/>
      <c r="AB137" s="5"/>
      <c r="AC137" s="5"/>
    </row>
    <row r="138" spans="1:29" x14ac:dyDescent="0.2">
      <c r="A138" s="2">
        <v>71784</v>
      </c>
      <c r="B138">
        <v>47.783000000000001</v>
      </c>
      <c r="C138">
        <v>-64.03</v>
      </c>
      <c r="D138"/>
      <c r="E138" s="12">
        <v>50</v>
      </c>
      <c r="F138" s="3">
        <v>0.36711570247933883</v>
      </c>
      <c r="G138" s="4">
        <v>0.25938966942148756</v>
      </c>
      <c r="H138" s="3">
        <v>2.3185000000000002</v>
      </c>
      <c r="I138" s="3">
        <v>2.4824999999999999</v>
      </c>
      <c r="J138" s="3">
        <v>0.77400000000000002</v>
      </c>
      <c r="T138" s="5"/>
      <c r="U138" s="5"/>
      <c r="V138" s="5"/>
      <c r="AA138" s="5"/>
      <c r="AB138" s="5"/>
      <c r="AC138" s="5"/>
    </row>
    <row r="139" spans="1:29" x14ac:dyDescent="0.2">
      <c r="A139" s="2">
        <v>71783</v>
      </c>
      <c r="B139">
        <v>47.783000000000001</v>
      </c>
      <c r="C139">
        <v>-64.03</v>
      </c>
      <c r="D139"/>
      <c r="E139" s="12">
        <v>60</v>
      </c>
      <c r="F139" s="3">
        <v>0.15944876033057853</v>
      </c>
      <c r="G139" s="4">
        <v>0.17813528925619831</v>
      </c>
      <c r="H139" s="3">
        <v>4.2484999999999999</v>
      </c>
      <c r="I139" s="3">
        <v>4.5220000000000002</v>
      </c>
      <c r="J139" s="3">
        <v>0.90500000000000003</v>
      </c>
      <c r="T139" s="5"/>
      <c r="U139" s="5"/>
      <c r="V139" s="5"/>
      <c r="AA139" s="5"/>
      <c r="AB139" s="5"/>
      <c r="AC139" s="5"/>
    </row>
    <row r="140" spans="1:29" x14ac:dyDescent="0.2">
      <c r="A140" s="2">
        <v>71782</v>
      </c>
      <c r="B140">
        <v>47.783000000000001</v>
      </c>
      <c r="C140">
        <v>-64.03</v>
      </c>
      <c r="D140"/>
      <c r="E140" s="12">
        <v>70</v>
      </c>
      <c r="F140" s="3">
        <v>8.503933884297521E-2</v>
      </c>
      <c r="G140" s="4">
        <v>0.28008148760330576</v>
      </c>
      <c r="H140" s="3">
        <v>7.8574999999999999</v>
      </c>
      <c r="I140" s="3">
        <v>9.0280000000000005</v>
      </c>
      <c r="J140" s="3">
        <v>1.21</v>
      </c>
      <c r="T140" s="5"/>
      <c r="U140" s="5"/>
      <c r="V140" s="5"/>
      <c r="AA140" s="5"/>
      <c r="AB140" s="5"/>
      <c r="AC140" s="5"/>
    </row>
    <row r="141" spans="1:29" x14ac:dyDescent="0.2">
      <c r="A141" s="2">
        <v>71781</v>
      </c>
      <c r="B141">
        <v>47.783000000000001</v>
      </c>
      <c r="C141">
        <v>-64.03</v>
      </c>
      <c r="D141"/>
      <c r="E141" s="12">
        <v>80</v>
      </c>
      <c r="F141" s="3">
        <v>0.1590834710743802</v>
      </c>
      <c r="G141" s="4">
        <v>0.57671219008264463</v>
      </c>
      <c r="H141" s="3">
        <v>11.542999999999999</v>
      </c>
      <c r="I141" s="3">
        <v>17.239999999999998</v>
      </c>
      <c r="J141" s="3">
        <v>1.4744999999999999</v>
      </c>
      <c r="T141" s="5"/>
      <c r="U141" s="5"/>
      <c r="V141" s="5"/>
      <c r="AA141" s="5"/>
      <c r="AB141" s="5"/>
      <c r="AC141" s="5"/>
    </row>
    <row r="142" spans="1:29" x14ac:dyDescent="0.2">
      <c r="A142" s="2">
        <v>71800</v>
      </c>
      <c r="B142">
        <v>47.783000000000001</v>
      </c>
      <c r="C142">
        <v>-64.03</v>
      </c>
      <c r="D142"/>
      <c r="E142" s="12">
        <v>1</v>
      </c>
      <c r="F142" s="3">
        <v>0.70975702479338842</v>
      </c>
      <c r="G142" s="4">
        <v>0.25727169421487595</v>
      </c>
      <c r="H142" s="3">
        <v>2.7115</v>
      </c>
      <c r="I142" s="3">
        <v>2.57</v>
      </c>
      <c r="J142" s="3">
        <v>0.78</v>
      </c>
      <c r="T142" s="5"/>
      <c r="U142" s="5"/>
      <c r="V142" s="5"/>
      <c r="AA142" s="5"/>
      <c r="AB142" s="5"/>
      <c r="AC142" s="5"/>
    </row>
    <row r="143" spans="1:29" x14ac:dyDescent="0.2">
      <c r="A143" s="2">
        <v>71799</v>
      </c>
      <c r="B143">
        <v>47.783000000000001</v>
      </c>
      <c r="C143">
        <v>-64.03</v>
      </c>
      <c r="D143"/>
      <c r="E143" s="12">
        <v>5</v>
      </c>
      <c r="F143" s="3">
        <v>0.91778925619834717</v>
      </c>
      <c r="G143" s="4">
        <v>0.28667417355371877</v>
      </c>
      <c r="H143" s="3">
        <v>2.5499999999999998</v>
      </c>
      <c r="I143" s="3">
        <v>2.59</v>
      </c>
      <c r="J143" s="3">
        <v>0.75550000000000006</v>
      </c>
      <c r="T143" s="5"/>
      <c r="U143" s="5"/>
      <c r="V143" s="5"/>
      <c r="AA143" s="5"/>
      <c r="AB143" s="5"/>
      <c r="AC143" s="5"/>
    </row>
    <row r="144" spans="1:29" x14ac:dyDescent="0.2">
      <c r="A144" s="2">
        <v>71798</v>
      </c>
      <c r="B144">
        <v>47.783000000000001</v>
      </c>
      <c r="C144">
        <v>-64.03</v>
      </c>
      <c r="D144"/>
      <c r="E144" s="12">
        <v>10</v>
      </c>
      <c r="F144" s="3">
        <v>0.50172479338842979</v>
      </c>
      <c r="G144" s="4">
        <v>0.36354421487603295</v>
      </c>
      <c r="H144" s="3">
        <v>2.6944999999999997</v>
      </c>
      <c r="I144" s="3">
        <v>2.6405000000000003</v>
      </c>
      <c r="J144" s="3">
        <v>0.76649999999999996</v>
      </c>
      <c r="T144" s="5"/>
      <c r="U144" s="5"/>
      <c r="V144" s="5"/>
      <c r="AA144" s="5"/>
      <c r="AB144" s="5"/>
      <c r="AC144" s="5"/>
    </row>
    <row r="145" spans="1:29" x14ac:dyDescent="0.2">
      <c r="A145" s="2">
        <v>71797</v>
      </c>
      <c r="B145">
        <v>47.783000000000001</v>
      </c>
      <c r="C145">
        <v>-64.03</v>
      </c>
      <c r="D145"/>
      <c r="E145" s="12">
        <v>20</v>
      </c>
      <c r="F145" s="3">
        <v>0.39159008264462813</v>
      </c>
      <c r="G145" s="4">
        <v>0.32492231404958682</v>
      </c>
      <c r="H145" s="3">
        <v>2.669</v>
      </c>
      <c r="I145" s="3">
        <v>2.7995000000000001</v>
      </c>
      <c r="J145" s="3">
        <v>0.79150000000000009</v>
      </c>
      <c r="T145" s="5"/>
      <c r="U145" s="5"/>
      <c r="V145" s="5"/>
      <c r="AA145" s="5"/>
      <c r="AB145" s="5"/>
      <c r="AC145" s="5"/>
    </row>
    <row r="146" spans="1:29" x14ac:dyDescent="0.2">
      <c r="A146" s="2">
        <v>71796</v>
      </c>
      <c r="B146">
        <v>47.783000000000001</v>
      </c>
      <c r="C146">
        <v>-64.03</v>
      </c>
      <c r="D146"/>
      <c r="E146" s="12">
        <v>30</v>
      </c>
      <c r="F146" s="3">
        <v>0.35487851239669432</v>
      </c>
      <c r="G146" s="4">
        <v>0.49797334710743779</v>
      </c>
      <c r="H146" s="3">
        <v>2.7709999999999999</v>
      </c>
      <c r="I146" s="3">
        <v>2.8040000000000003</v>
      </c>
      <c r="J146" s="3">
        <v>0.80300000000000005</v>
      </c>
      <c r="T146" s="5"/>
      <c r="U146" s="5"/>
      <c r="V146" s="5"/>
      <c r="AA146" s="5"/>
      <c r="AB146" s="5"/>
      <c r="AC146" s="5"/>
    </row>
    <row r="147" spans="1:29" x14ac:dyDescent="0.2">
      <c r="A147" s="2">
        <v>71795</v>
      </c>
      <c r="B147">
        <v>47.783000000000001</v>
      </c>
      <c r="C147">
        <v>-64.03</v>
      </c>
      <c r="D147"/>
      <c r="E147" s="12">
        <v>40</v>
      </c>
      <c r="F147" s="3">
        <v>0.19579504132231404</v>
      </c>
      <c r="G147" s="4">
        <v>0.26798615702479345</v>
      </c>
      <c r="H147" s="3">
        <v>2.3970000000000002</v>
      </c>
      <c r="I147" s="3">
        <v>2.4855</v>
      </c>
      <c r="J147" s="3">
        <v>0.8165</v>
      </c>
      <c r="T147" s="5"/>
      <c r="U147" s="5"/>
      <c r="V147" s="5"/>
      <c r="AA147" s="5"/>
      <c r="AB147" s="5"/>
      <c r="AC147" s="5"/>
    </row>
    <row r="148" spans="1:29" x14ac:dyDescent="0.2">
      <c r="A148" s="2">
        <v>71794</v>
      </c>
      <c r="B148">
        <v>47.783000000000001</v>
      </c>
      <c r="C148">
        <v>-64.03</v>
      </c>
      <c r="D148"/>
      <c r="E148" s="12">
        <v>50</v>
      </c>
      <c r="F148" s="3">
        <v>0.41606446280991738</v>
      </c>
      <c r="G148" s="4">
        <v>0.23970495867768596</v>
      </c>
      <c r="H148" s="3">
        <v>2.4145000000000003</v>
      </c>
      <c r="I148" s="3">
        <v>2.6705000000000001</v>
      </c>
      <c r="J148" s="3">
        <v>0.83750000000000002</v>
      </c>
      <c r="T148" s="5"/>
      <c r="U148" s="5"/>
      <c r="V148" s="5"/>
      <c r="AA148" s="5"/>
      <c r="AB148" s="5"/>
      <c r="AC148" s="5"/>
    </row>
    <row r="149" spans="1:29" x14ac:dyDescent="0.2">
      <c r="A149" s="2">
        <v>71793</v>
      </c>
      <c r="B149">
        <v>47.783000000000001</v>
      </c>
      <c r="C149">
        <v>-64.03</v>
      </c>
      <c r="D149"/>
      <c r="E149" s="12">
        <v>60</v>
      </c>
      <c r="F149" s="3">
        <v>0.13464561983471077</v>
      </c>
      <c r="G149" s="4">
        <v>0.19902235537190077</v>
      </c>
      <c r="H149" s="3">
        <v>6.4325000000000001</v>
      </c>
      <c r="I149" s="3">
        <v>12.378</v>
      </c>
      <c r="J149" s="3">
        <v>1.244</v>
      </c>
      <c r="T149" s="5"/>
      <c r="U149" s="5"/>
      <c r="V149" s="5"/>
      <c r="AA149" s="5"/>
      <c r="AB149" s="5"/>
      <c r="AC149" s="5"/>
    </row>
    <row r="150" spans="1:29" x14ac:dyDescent="0.2">
      <c r="A150" s="2">
        <v>71792</v>
      </c>
      <c r="B150">
        <v>47.783000000000001</v>
      </c>
      <c r="C150">
        <v>-64.03</v>
      </c>
      <c r="D150"/>
      <c r="E150" s="12">
        <v>70</v>
      </c>
      <c r="F150" s="3">
        <v>0.10984247933884302</v>
      </c>
      <c r="G150" s="4">
        <v>0.21990942148760328</v>
      </c>
      <c r="H150" s="3">
        <v>11.1465</v>
      </c>
      <c r="I150" s="3">
        <v>15.004000000000001</v>
      </c>
      <c r="J150" s="3">
        <v>1.43</v>
      </c>
      <c r="T150" s="5"/>
      <c r="U150" s="5"/>
      <c r="V150" s="5"/>
      <c r="AA150" s="5"/>
      <c r="AB150" s="5"/>
      <c r="AC150" s="5"/>
    </row>
    <row r="151" spans="1:29" x14ac:dyDescent="0.2">
      <c r="A151" s="2">
        <v>71791</v>
      </c>
      <c r="B151">
        <v>47.783000000000001</v>
      </c>
      <c r="C151">
        <v>-64.03</v>
      </c>
      <c r="D151"/>
      <c r="E151" s="12">
        <v>80</v>
      </c>
      <c r="F151" s="3">
        <v>0.18355785123966939</v>
      </c>
      <c r="G151" s="4">
        <v>0.47641983471074378</v>
      </c>
      <c r="H151" s="3">
        <v>12.304</v>
      </c>
      <c r="I151" s="3">
        <v>20.395</v>
      </c>
      <c r="J151" s="3">
        <v>1.5745</v>
      </c>
      <c r="T151" s="5"/>
      <c r="U151" s="5"/>
      <c r="V151" s="5"/>
      <c r="AA151" s="5"/>
      <c r="AB151" s="5"/>
      <c r="AC151" s="5"/>
    </row>
    <row r="152" spans="1:29" x14ac:dyDescent="0.2">
      <c r="A152" s="2">
        <v>174250</v>
      </c>
      <c r="B152">
        <v>47.783000000000001</v>
      </c>
      <c r="C152">
        <v>-64.03</v>
      </c>
      <c r="D152"/>
      <c r="E152" s="12">
        <v>1</v>
      </c>
      <c r="F152" s="3">
        <v>0.89107747933884296</v>
      </c>
      <c r="G152" s="4">
        <v>0.21246754648760305</v>
      </c>
      <c r="H152" s="3">
        <v>8.3780000000000001</v>
      </c>
      <c r="I152" s="3">
        <v>10.326499999999999</v>
      </c>
      <c r="J152" s="3">
        <v>1.2015</v>
      </c>
      <c r="L152" s="2"/>
      <c r="T152" s="5"/>
      <c r="U152" s="5"/>
      <c r="V152" s="5"/>
      <c r="AA152" s="5"/>
      <c r="AB152" s="5"/>
      <c r="AC152" s="5"/>
    </row>
    <row r="153" spans="1:29" x14ac:dyDescent="0.2">
      <c r="A153" s="2">
        <v>174249</v>
      </c>
      <c r="B153">
        <v>47.783000000000001</v>
      </c>
      <c r="C153">
        <v>-64.03</v>
      </c>
      <c r="D153"/>
      <c r="E153" s="12">
        <v>5</v>
      </c>
      <c r="F153" s="3">
        <v>0.87325592975206612</v>
      </c>
      <c r="G153" s="4">
        <v>0.230611658057851</v>
      </c>
      <c r="H153" s="3">
        <v>8.52</v>
      </c>
      <c r="I153" s="3">
        <v>10.456</v>
      </c>
      <c r="J153" s="3">
        <v>1.3125</v>
      </c>
      <c r="L153" s="2"/>
      <c r="T153" s="5"/>
      <c r="U153" s="5"/>
      <c r="V153" s="5"/>
      <c r="AA153" s="5"/>
      <c r="AB153" s="5"/>
      <c r="AC153" s="5"/>
    </row>
    <row r="154" spans="1:29" x14ac:dyDescent="0.2">
      <c r="A154" s="2">
        <v>174248</v>
      </c>
      <c r="B154">
        <v>47.783000000000001</v>
      </c>
      <c r="C154">
        <v>-64.03</v>
      </c>
      <c r="D154"/>
      <c r="E154" s="12">
        <v>10</v>
      </c>
      <c r="F154" s="3">
        <v>0.48118183884297522</v>
      </c>
      <c r="G154" s="4">
        <v>0.19069461260330578</v>
      </c>
      <c r="H154" s="3">
        <v>8.6925000000000008</v>
      </c>
      <c r="I154" s="3">
        <v>10.595499999999999</v>
      </c>
      <c r="J154" s="3">
        <v>1.145</v>
      </c>
      <c r="L154" s="2"/>
      <c r="T154" s="5"/>
      <c r="U154" s="5"/>
      <c r="V154" s="5"/>
      <c r="AA154" s="5"/>
      <c r="AB154" s="5"/>
      <c r="AC154" s="5"/>
    </row>
    <row r="155" spans="1:29" x14ac:dyDescent="0.2">
      <c r="A155" s="2">
        <v>174247</v>
      </c>
      <c r="B155">
        <v>47.783000000000001</v>
      </c>
      <c r="C155">
        <v>-64.03</v>
      </c>
      <c r="D155"/>
      <c r="E155" s="12">
        <v>20</v>
      </c>
      <c r="F155" s="3">
        <v>0.53464648760330591</v>
      </c>
      <c r="G155" s="4">
        <v>0.13626227789256198</v>
      </c>
      <c r="H155" s="3">
        <v>8.6419999999999995</v>
      </c>
      <c r="I155" s="3">
        <v>10.5535</v>
      </c>
      <c r="J155" s="3">
        <v>1.1284999999999998</v>
      </c>
      <c r="L155" s="2"/>
      <c r="T155" s="5"/>
      <c r="U155" s="5"/>
      <c r="V155" s="5"/>
      <c r="AA155" s="5"/>
      <c r="AB155" s="5"/>
      <c r="AC155" s="5"/>
    </row>
    <row r="156" spans="1:29" x14ac:dyDescent="0.2">
      <c r="A156" s="2">
        <v>174246</v>
      </c>
      <c r="B156">
        <v>47.783000000000001</v>
      </c>
      <c r="C156">
        <v>-64.03</v>
      </c>
      <c r="D156"/>
      <c r="E156" s="12">
        <v>30</v>
      </c>
      <c r="F156" s="3">
        <v>0.62375423553719023</v>
      </c>
      <c r="G156" s="4">
        <v>1.6262567200413223</v>
      </c>
      <c r="H156" s="3">
        <v>8.6265000000000001</v>
      </c>
      <c r="I156" s="3">
        <v>10.372</v>
      </c>
      <c r="J156" s="3">
        <v>1.1760000000000002</v>
      </c>
      <c r="L156" s="2"/>
      <c r="T156" s="5"/>
      <c r="U156" s="5"/>
      <c r="V156" s="5"/>
      <c r="AA156" s="5"/>
      <c r="AB156" s="5"/>
      <c r="AC156" s="5"/>
    </row>
    <row r="157" spans="1:29" x14ac:dyDescent="0.2">
      <c r="A157" s="2">
        <v>174245</v>
      </c>
      <c r="B157">
        <v>47.783000000000001</v>
      </c>
      <c r="C157">
        <v>-64.03</v>
      </c>
      <c r="D157"/>
      <c r="E157" s="12">
        <v>40</v>
      </c>
      <c r="F157" s="3">
        <v>0.39159008264462808</v>
      </c>
      <c r="G157" s="4">
        <v>0.20432231404958678</v>
      </c>
      <c r="H157" s="3">
        <v>8.2164999999999999</v>
      </c>
      <c r="I157" s="3">
        <v>9.6300000000000008</v>
      </c>
      <c r="J157" s="3">
        <v>1.1395</v>
      </c>
      <c r="L157" s="2"/>
      <c r="T157" s="5"/>
      <c r="U157" s="5"/>
      <c r="V157" s="5"/>
      <c r="AA157" s="5"/>
      <c r="AB157" s="5"/>
      <c r="AC157" s="5"/>
    </row>
    <row r="158" spans="1:29" x14ac:dyDescent="0.2">
      <c r="A158" s="2">
        <v>174244</v>
      </c>
      <c r="B158">
        <v>47.783000000000001</v>
      </c>
      <c r="C158">
        <v>-64.03</v>
      </c>
      <c r="D158"/>
      <c r="E158" s="12">
        <v>50</v>
      </c>
      <c r="F158" s="3">
        <v>0.52008057851239675</v>
      </c>
      <c r="G158" s="4">
        <v>0.25440619834710726</v>
      </c>
      <c r="H158" s="3">
        <v>6.7055000000000007</v>
      </c>
      <c r="I158" s="3">
        <v>7.6270000000000007</v>
      </c>
      <c r="J158" s="3">
        <v>1.069</v>
      </c>
      <c r="L158" s="2"/>
      <c r="T158" s="5"/>
      <c r="U158" s="5"/>
      <c r="V158" s="5"/>
      <c r="AA158" s="5"/>
      <c r="AB158" s="5"/>
      <c r="AC158" s="5"/>
    </row>
    <row r="159" spans="1:29" x14ac:dyDescent="0.2">
      <c r="A159" s="2">
        <v>174243</v>
      </c>
      <c r="B159">
        <v>47.783000000000001</v>
      </c>
      <c r="C159">
        <v>-64.03</v>
      </c>
      <c r="D159"/>
      <c r="E159" s="12">
        <v>60</v>
      </c>
      <c r="F159" s="3">
        <v>0.20191363636363635</v>
      </c>
      <c r="G159" s="4">
        <v>0.16376931818181822</v>
      </c>
      <c r="H159" s="3">
        <v>5.0785</v>
      </c>
      <c r="I159" s="3">
        <v>4.8740000000000006</v>
      </c>
      <c r="J159" s="3">
        <v>1.0049999999999999</v>
      </c>
      <c r="L159" s="2"/>
      <c r="T159" s="5"/>
      <c r="U159" s="5"/>
      <c r="V159" s="5"/>
      <c r="AA159" s="5"/>
      <c r="AB159" s="5"/>
      <c r="AC159" s="5"/>
    </row>
    <row r="160" spans="1:29" x14ac:dyDescent="0.2">
      <c r="A160" s="2">
        <v>174242</v>
      </c>
      <c r="B160">
        <v>47.783000000000001</v>
      </c>
      <c r="C160">
        <v>-64.03</v>
      </c>
      <c r="D160"/>
      <c r="E160" s="12">
        <v>70</v>
      </c>
      <c r="F160" s="3">
        <v>0.15296487603305786</v>
      </c>
      <c r="G160" s="4">
        <v>0.14576652892561981</v>
      </c>
      <c r="H160" s="3">
        <v>6.6385000000000005</v>
      </c>
      <c r="I160" s="3">
        <v>6.9969999999999999</v>
      </c>
      <c r="J160" s="3">
        <v>1.0925</v>
      </c>
      <c r="L160" s="2"/>
      <c r="T160" s="5"/>
      <c r="U160" s="5"/>
      <c r="V160" s="5"/>
      <c r="AA160" s="5"/>
      <c r="AB160" s="5"/>
      <c r="AC160" s="5"/>
    </row>
    <row r="161" spans="1:29" x14ac:dyDescent="0.2">
      <c r="A161" s="2">
        <v>174241</v>
      </c>
      <c r="B161">
        <v>47.783000000000001</v>
      </c>
      <c r="C161">
        <v>-64.03</v>
      </c>
      <c r="D161"/>
      <c r="E161" s="12">
        <v>80</v>
      </c>
      <c r="F161" s="3">
        <v>0.14072768595041329</v>
      </c>
      <c r="G161" s="4">
        <v>0.34666270661157023</v>
      </c>
      <c r="H161" s="3">
        <v>12.340499999999999</v>
      </c>
      <c r="I161" s="3">
        <v>19.677499999999998</v>
      </c>
      <c r="J161" s="3">
        <v>1.7229999999999999</v>
      </c>
      <c r="L161" s="2"/>
      <c r="T161" s="5"/>
      <c r="U161" s="5"/>
      <c r="V161" s="5"/>
      <c r="AA161" s="5"/>
      <c r="AB161" s="5"/>
      <c r="AC161" s="5"/>
    </row>
    <row r="162" spans="1:29" x14ac:dyDescent="0.2">
      <c r="A162"/>
      <c r="B162"/>
      <c r="C162"/>
      <c r="D162"/>
      <c r="I162" s="3"/>
    </row>
    <row r="163" spans="1:29" x14ac:dyDescent="0.2">
      <c r="A163"/>
      <c r="B163"/>
      <c r="C163"/>
      <c r="D163"/>
      <c r="I163" s="3"/>
    </row>
    <row r="164" spans="1:29" x14ac:dyDescent="0.2">
      <c r="A164"/>
      <c r="B164"/>
      <c r="C164"/>
      <c r="D164"/>
      <c r="I164" s="3"/>
    </row>
    <row r="165" spans="1:29" x14ac:dyDescent="0.2">
      <c r="A165"/>
      <c r="B165"/>
      <c r="C165"/>
      <c r="D165"/>
      <c r="I165" s="3"/>
    </row>
    <row r="166" spans="1:29" x14ac:dyDescent="0.2">
      <c r="A166"/>
      <c r="B166"/>
      <c r="C166"/>
      <c r="D166"/>
      <c r="I166" s="3"/>
    </row>
    <row r="167" spans="1:29" x14ac:dyDescent="0.2">
      <c r="A167"/>
      <c r="B167"/>
      <c r="C167"/>
      <c r="D167"/>
      <c r="I167" s="3"/>
    </row>
    <row r="168" spans="1:29" x14ac:dyDescent="0.2">
      <c r="A168"/>
      <c r="B168"/>
      <c r="C168"/>
      <c r="D168"/>
      <c r="I168" s="3"/>
    </row>
    <row r="169" spans="1:29" x14ac:dyDescent="0.2">
      <c r="A169"/>
      <c r="B169"/>
      <c r="C169"/>
      <c r="D169"/>
      <c r="I169" s="3"/>
    </row>
    <row r="170" spans="1:29" x14ac:dyDescent="0.2">
      <c r="A170"/>
      <c r="B170"/>
      <c r="C170"/>
      <c r="D170"/>
      <c r="I170" s="3"/>
    </row>
    <row r="171" spans="1:29" x14ac:dyDescent="0.2">
      <c r="A171"/>
      <c r="B171"/>
      <c r="C171"/>
      <c r="D171"/>
      <c r="I171" s="3"/>
    </row>
    <row r="172" spans="1:29" x14ac:dyDescent="0.2">
      <c r="A172"/>
      <c r="B172"/>
      <c r="C172"/>
      <c r="D172"/>
      <c r="I172" s="3"/>
    </row>
    <row r="173" spans="1:29" x14ac:dyDescent="0.2">
      <c r="A173"/>
      <c r="B173"/>
      <c r="C173"/>
      <c r="D173"/>
      <c r="I173" s="3"/>
    </row>
    <row r="174" spans="1:29" x14ac:dyDescent="0.2">
      <c r="A174"/>
      <c r="B174"/>
      <c r="C174"/>
      <c r="D174"/>
      <c r="I174" s="3"/>
    </row>
    <row r="175" spans="1:29" x14ac:dyDescent="0.2">
      <c r="A175"/>
      <c r="B175"/>
      <c r="C175"/>
      <c r="D175"/>
      <c r="I175" s="3"/>
    </row>
    <row r="176" spans="1:29" x14ac:dyDescent="0.2">
      <c r="A176"/>
      <c r="B176"/>
      <c r="C176"/>
      <c r="D176"/>
      <c r="I176" s="3"/>
    </row>
    <row r="177" spans="1:26" x14ac:dyDescent="0.2">
      <c r="A177"/>
      <c r="B177"/>
      <c r="C177"/>
      <c r="D177"/>
      <c r="I177" s="3"/>
    </row>
    <row r="178" spans="1:26" x14ac:dyDescent="0.2">
      <c r="A178"/>
      <c r="B178"/>
      <c r="C178"/>
      <c r="E178" s="3"/>
      <c r="F178" s="4"/>
      <c r="G178" s="3"/>
      <c r="H178" s="4"/>
      <c r="I178" s="3"/>
      <c r="J178" s="4"/>
      <c r="K178"/>
      <c r="L178" s="3"/>
      <c r="O178"/>
      <c r="P178" s="6"/>
      <c r="S178"/>
      <c r="W178" s="4"/>
      <c r="Z178"/>
    </row>
    <row r="179" spans="1:26" x14ac:dyDescent="0.2">
      <c r="A179"/>
      <c r="B179"/>
      <c r="C179"/>
      <c r="E179" s="3"/>
      <c r="F179" s="4"/>
      <c r="G179" s="3"/>
      <c r="H179" s="4"/>
      <c r="I179" s="3"/>
      <c r="J179" s="4"/>
      <c r="K179"/>
      <c r="L179" s="3"/>
      <c r="O179"/>
      <c r="P179" s="6"/>
      <c r="S179"/>
      <c r="W179" s="4"/>
      <c r="Z179"/>
    </row>
    <row r="180" spans="1:26" x14ac:dyDescent="0.2">
      <c r="B180"/>
      <c r="C180"/>
      <c r="D180" s="3"/>
      <c r="E180" s="4"/>
      <c r="H180" s="5"/>
      <c r="I180"/>
      <c r="K180" s="3"/>
      <c r="M180" s="6"/>
      <c r="N180" s="6"/>
      <c r="O180" s="6"/>
      <c r="Q180"/>
      <c r="R180"/>
      <c r="S180"/>
      <c r="T180" s="4"/>
      <c r="U180" s="4"/>
      <c r="V180" s="4"/>
      <c r="X180"/>
      <c r="Y180"/>
      <c r="Z180"/>
    </row>
    <row r="181" spans="1:26" x14ac:dyDescent="0.2">
      <c r="B181"/>
      <c r="C181"/>
      <c r="D181" s="3"/>
      <c r="E181" s="4"/>
      <c r="H181" s="5"/>
      <c r="I181"/>
      <c r="K181" s="3"/>
      <c r="M181" s="6"/>
      <c r="N181" s="6"/>
      <c r="O181" s="6"/>
      <c r="Q181"/>
      <c r="R181"/>
      <c r="S181"/>
      <c r="T181" s="4"/>
      <c r="U181" s="4"/>
      <c r="V181" s="4"/>
      <c r="X181"/>
      <c r="Y181"/>
      <c r="Z181"/>
    </row>
    <row r="182" spans="1:26" x14ac:dyDescent="0.2">
      <c r="B182"/>
      <c r="C182"/>
      <c r="D182" s="3"/>
      <c r="E182" s="4"/>
      <c r="H182" s="5"/>
      <c r="I182"/>
      <c r="K182" s="3"/>
      <c r="M182" s="6"/>
      <c r="N182" s="6"/>
      <c r="O182" s="6"/>
      <c r="Q182"/>
      <c r="R182"/>
      <c r="S182"/>
      <c r="T182" s="4"/>
      <c r="U182" s="4"/>
      <c r="V182" s="4"/>
      <c r="X182"/>
      <c r="Y182"/>
      <c r="Z182"/>
    </row>
    <row r="183" spans="1:26" x14ac:dyDescent="0.2">
      <c r="B183"/>
      <c r="C183"/>
      <c r="D183" s="3"/>
      <c r="E183" s="4"/>
      <c r="H183" s="5"/>
      <c r="I183"/>
      <c r="K183" s="3"/>
      <c r="M183" s="6"/>
      <c r="N183" s="6"/>
      <c r="O183" s="6"/>
      <c r="Q183"/>
      <c r="R183"/>
      <c r="S183"/>
      <c r="T183" s="4"/>
      <c r="U183" s="4"/>
      <c r="V183" s="4"/>
      <c r="X183"/>
      <c r="Y183"/>
      <c r="Z183"/>
    </row>
    <row r="184" spans="1:26" x14ac:dyDescent="0.2">
      <c r="B184"/>
      <c r="C184"/>
      <c r="D184" s="3"/>
      <c r="E184" s="4"/>
      <c r="H184" s="5"/>
      <c r="I184"/>
      <c r="K184" s="3"/>
      <c r="M184" s="6"/>
      <c r="N184" s="6"/>
      <c r="O184" s="6"/>
      <c r="Q184"/>
      <c r="R184"/>
      <c r="S184"/>
      <c r="T184" s="4"/>
      <c r="U184" s="4"/>
      <c r="V184" s="4"/>
      <c r="X184"/>
      <c r="Y184"/>
      <c r="Z184"/>
    </row>
    <row r="185" spans="1:26" x14ac:dyDescent="0.2">
      <c r="B185"/>
      <c r="C185"/>
      <c r="D185" s="3"/>
      <c r="E185" s="4"/>
      <c r="H185" s="5"/>
      <c r="I185"/>
      <c r="K185" s="3"/>
      <c r="M185" s="6"/>
      <c r="N185" s="6"/>
      <c r="O185" s="6"/>
      <c r="Q185"/>
      <c r="R185"/>
      <c r="S185"/>
      <c r="T185" s="4"/>
      <c r="U185" s="4"/>
      <c r="V185" s="4"/>
      <c r="X185"/>
      <c r="Y185"/>
      <c r="Z185"/>
    </row>
    <row r="186" spans="1:26" x14ac:dyDescent="0.2">
      <c r="B186"/>
      <c r="C186"/>
      <c r="D186" s="3"/>
      <c r="E186" s="4"/>
      <c r="H186" s="5"/>
      <c r="I186"/>
      <c r="K186" s="3"/>
      <c r="M186" s="6"/>
      <c r="N186" s="6"/>
      <c r="O186" s="6"/>
      <c r="Q186"/>
      <c r="R186"/>
      <c r="S186"/>
      <c r="T186" s="4"/>
      <c r="U186" s="4"/>
      <c r="V186" s="4"/>
      <c r="X186"/>
      <c r="Y186"/>
      <c r="Z186"/>
    </row>
    <row r="187" spans="1:26" x14ac:dyDescent="0.2">
      <c r="B187"/>
      <c r="C187"/>
      <c r="D187" s="3"/>
      <c r="E187" s="4"/>
      <c r="H187" s="5"/>
      <c r="I187"/>
      <c r="K187" s="3"/>
      <c r="M187" s="6"/>
      <c r="N187" s="6"/>
      <c r="O187" s="6"/>
      <c r="Q187"/>
      <c r="R187"/>
      <c r="S187"/>
      <c r="T187" s="4"/>
      <c r="U187" s="4"/>
      <c r="V187" s="4"/>
      <c r="X187"/>
      <c r="Y187"/>
      <c r="Z187"/>
    </row>
    <row r="188" spans="1:26" x14ac:dyDescent="0.2">
      <c r="B188"/>
      <c r="C188"/>
      <c r="D188" s="3"/>
      <c r="E188" s="4"/>
      <c r="H188" s="5"/>
      <c r="I188"/>
      <c r="K188" s="3"/>
      <c r="M188" s="6"/>
      <c r="N188" s="6"/>
      <c r="O188" s="6"/>
      <c r="Q188"/>
      <c r="R188"/>
      <c r="S188"/>
      <c r="T188" s="4"/>
      <c r="U188" s="4"/>
      <c r="V188" s="4"/>
      <c r="X188"/>
      <c r="Y188"/>
      <c r="Z188"/>
    </row>
    <row r="189" spans="1:26" x14ac:dyDescent="0.2">
      <c r="B189"/>
      <c r="C189"/>
      <c r="D189" s="3"/>
      <c r="E189" s="4"/>
      <c r="H189" s="5"/>
      <c r="I189"/>
      <c r="K189" s="3"/>
      <c r="M189" s="6"/>
      <c r="N189" s="6"/>
      <c r="O189" s="6"/>
      <c r="Q189"/>
      <c r="R189"/>
      <c r="S189"/>
      <c r="T189" s="4"/>
      <c r="U189" s="4"/>
      <c r="V189" s="4"/>
      <c r="X189"/>
      <c r="Y189"/>
      <c r="Z189"/>
    </row>
    <row r="190" spans="1:26" x14ac:dyDescent="0.2">
      <c r="B190"/>
      <c r="C190"/>
      <c r="D190" s="3"/>
      <c r="E190" s="4"/>
      <c r="H190" s="5"/>
      <c r="I190"/>
      <c r="K190" s="3"/>
      <c r="M190" s="6"/>
      <c r="N190" s="6"/>
      <c r="O190" s="6"/>
      <c r="Q190"/>
      <c r="R190"/>
      <c r="S190"/>
      <c r="T190" s="4"/>
      <c r="U190" s="4"/>
      <c r="V190" s="4"/>
      <c r="X190"/>
      <c r="Y190"/>
      <c r="Z190"/>
    </row>
    <row r="191" spans="1:26" x14ac:dyDescent="0.2">
      <c r="B191"/>
      <c r="C191"/>
      <c r="D191" s="3"/>
      <c r="E191" s="4"/>
      <c r="H191" s="5"/>
      <c r="I191"/>
      <c r="K191" s="3"/>
      <c r="M191" s="6"/>
      <c r="N191" s="6"/>
      <c r="O191" s="6"/>
      <c r="Q191"/>
      <c r="R191"/>
      <c r="S191"/>
      <c r="T191" s="4"/>
      <c r="U191" s="4"/>
      <c r="V191" s="4"/>
      <c r="X191"/>
      <c r="Y191"/>
      <c r="Z191"/>
    </row>
    <row r="192" spans="1:26" x14ac:dyDescent="0.2">
      <c r="B192"/>
      <c r="C192"/>
      <c r="D192" s="3"/>
      <c r="E192" s="4"/>
      <c r="H192" s="5"/>
      <c r="I192"/>
      <c r="K192" s="3"/>
      <c r="M192" s="6"/>
      <c r="N192" s="6"/>
      <c r="O192" s="6"/>
      <c r="Q192"/>
      <c r="R192"/>
      <c r="S192"/>
      <c r="T192" s="4"/>
      <c r="U192" s="4"/>
      <c r="V192" s="4"/>
      <c r="X192"/>
      <c r="Y192"/>
      <c r="Z192"/>
    </row>
    <row r="193" spans="2:26" x14ac:dyDescent="0.2">
      <c r="B193"/>
      <c r="C193"/>
      <c r="D193" s="3"/>
      <c r="E193" s="4"/>
      <c r="H193" s="5"/>
      <c r="I193"/>
      <c r="K193" s="3"/>
      <c r="M193" s="6"/>
      <c r="N193" s="6"/>
      <c r="O193" s="6"/>
      <c r="Q193"/>
      <c r="R193"/>
      <c r="S193"/>
      <c r="T193" s="4"/>
      <c r="U193" s="4"/>
      <c r="V193" s="4"/>
      <c r="X193"/>
      <c r="Y193"/>
      <c r="Z193"/>
    </row>
    <row r="194" spans="2:26" x14ac:dyDescent="0.2">
      <c r="B194"/>
      <c r="C194"/>
      <c r="D194" s="3"/>
      <c r="E194" s="4"/>
      <c r="H194" s="5"/>
      <c r="I194"/>
      <c r="K194" s="3"/>
      <c r="M194" s="6"/>
      <c r="N194" s="6"/>
      <c r="O194" s="6"/>
      <c r="Q194"/>
      <c r="R194"/>
      <c r="S194"/>
      <c r="T194" s="4"/>
      <c r="U194" s="4"/>
      <c r="V194" s="4"/>
      <c r="X194"/>
      <c r="Y194"/>
      <c r="Z194"/>
    </row>
    <row r="195" spans="2:26" x14ac:dyDescent="0.2">
      <c r="B195"/>
      <c r="C195"/>
      <c r="D195" s="3"/>
      <c r="E195" s="4"/>
      <c r="H195" s="5"/>
      <c r="I195"/>
      <c r="K195" s="3"/>
      <c r="M195" s="6"/>
      <c r="N195" s="6"/>
      <c r="O195" s="6"/>
      <c r="Q195"/>
      <c r="R195"/>
      <c r="S195"/>
      <c r="T195" s="4"/>
      <c r="U195" s="4"/>
      <c r="V195" s="4"/>
      <c r="X195"/>
      <c r="Y195"/>
      <c r="Z195"/>
    </row>
    <row r="196" spans="2:26" x14ac:dyDescent="0.2">
      <c r="B196"/>
      <c r="C196"/>
      <c r="D196" s="3"/>
      <c r="E196" s="4"/>
      <c r="H196" s="5"/>
      <c r="I196"/>
      <c r="K196" s="3"/>
      <c r="M196" s="6"/>
      <c r="N196" s="6"/>
      <c r="O196" s="6"/>
      <c r="Q196"/>
      <c r="R196"/>
      <c r="S196"/>
      <c r="T196" s="4"/>
      <c r="U196" s="4"/>
      <c r="V196" s="4"/>
      <c r="X196"/>
      <c r="Y196"/>
      <c r="Z196"/>
    </row>
    <row r="197" spans="2:26" x14ac:dyDescent="0.2">
      <c r="B197"/>
      <c r="C197"/>
      <c r="D197" s="3"/>
      <c r="E197" s="4"/>
      <c r="H197" s="5"/>
      <c r="I197"/>
      <c r="K197" s="3"/>
      <c r="M197" s="6"/>
      <c r="N197" s="6"/>
      <c r="O197" s="6"/>
      <c r="Q197"/>
      <c r="R197"/>
      <c r="S197"/>
      <c r="T197" s="4"/>
      <c r="U197" s="4"/>
      <c r="V197" s="4"/>
      <c r="X197"/>
      <c r="Y197"/>
      <c r="Z197"/>
    </row>
    <row r="198" spans="2:26" x14ac:dyDescent="0.2">
      <c r="B198"/>
      <c r="C198"/>
      <c r="D198" s="3"/>
      <c r="E198" s="4"/>
      <c r="H198" s="5"/>
      <c r="I198"/>
      <c r="K198" s="3"/>
      <c r="M198" s="6"/>
      <c r="N198" s="6"/>
      <c r="O198" s="6"/>
      <c r="Q198"/>
      <c r="R198"/>
      <c r="S198"/>
      <c r="T198" s="4"/>
      <c r="U198" s="4"/>
      <c r="V198" s="4"/>
      <c r="X198"/>
      <c r="Y198"/>
      <c r="Z198"/>
    </row>
    <row r="199" spans="2:26" x14ac:dyDescent="0.2">
      <c r="B199"/>
      <c r="C199"/>
      <c r="D199" s="3"/>
      <c r="E199" s="4"/>
      <c r="H199" s="5"/>
      <c r="I199"/>
      <c r="K199" s="3"/>
      <c r="M199" s="6"/>
      <c r="N199" s="6"/>
      <c r="O199" s="6"/>
      <c r="Q199"/>
      <c r="R199"/>
      <c r="S199"/>
      <c r="T199" s="4"/>
      <c r="U199" s="4"/>
      <c r="V199" s="4"/>
      <c r="X199"/>
      <c r="Y199"/>
      <c r="Z199"/>
    </row>
    <row r="200" spans="2:26" x14ac:dyDescent="0.2">
      <c r="B200"/>
      <c r="C200"/>
    </row>
    <row r="201" spans="2:26" x14ac:dyDescent="0.2">
      <c r="B201"/>
      <c r="C201"/>
    </row>
    <row r="202" spans="2:26" x14ac:dyDescent="0.2">
      <c r="B202"/>
      <c r="C202"/>
    </row>
    <row r="203" spans="2:26" x14ac:dyDescent="0.2">
      <c r="B203"/>
      <c r="C203"/>
    </row>
    <row r="204" spans="2:26" x14ac:dyDescent="0.2">
      <c r="B204"/>
      <c r="C204"/>
    </row>
    <row r="205" spans="2:26" x14ac:dyDescent="0.2">
      <c r="B205"/>
      <c r="C205"/>
    </row>
    <row r="206" spans="2:26" x14ac:dyDescent="0.2">
      <c r="B206"/>
      <c r="C206"/>
    </row>
    <row r="207" spans="2:26" x14ac:dyDescent="0.2">
      <c r="B207"/>
      <c r="C207"/>
    </row>
    <row r="208" spans="2:26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  <row r="248" spans="2:3" x14ac:dyDescent="0.2">
      <c r="B248"/>
      <c r="C248"/>
    </row>
    <row r="249" spans="2:3" x14ac:dyDescent="0.2">
      <c r="B249"/>
      <c r="C249"/>
    </row>
    <row r="250" spans="2:3" x14ac:dyDescent="0.2">
      <c r="B250"/>
      <c r="C250"/>
    </row>
    <row r="251" spans="2:3" x14ac:dyDescent="0.2">
      <c r="B251"/>
      <c r="C251"/>
    </row>
    <row r="252" spans="2:3" x14ac:dyDescent="0.2">
      <c r="B252"/>
      <c r="C252"/>
    </row>
    <row r="253" spans="2:3" x14ac:dyDescent="0.2">
      <c r="B253"/>
      <c r="C253"/>
    </row>
    <row r="254" spans="2:3" x14ac:dyDescent="0.2">
      <c r="B254"/>
      <c r="C254"/>
    </row>
    <row r="255" spans="2:3" x14ac:dyDescent="0.2">
      <c r="B255"/>
      <c r="C255"/>
    </row>
    <row r="256" spans="2:3" x14ac:dyDescent="0.2">
      <c r="B256"/>
      <c r="C256"/>
    </row>
    <row r="257" spans="2:3" x14ac:dyDescent="0.2">
      <c r="B257"/>
      <c r="C257"/>
    </row>
    <row r="258" spans="2:3" x14ac:dyDescent="0.2">
      <c r="B258"/>
      <c r="C258"/>
    </row>
    <row r="259" spans="2:3" x14ac:dyDescent="0.2">
      <c r="B259"/>
      <c r="C259"/>
    </row>
    <row r="260" spans="2:3" x14ac:dyDescent="0.2">
      <c r="B260"/>
      <c r="C260"/>
    </row>
    <row r="261" spans="2:3" x14ac:dyDescent="0.2">
      <c r="B261"/>
      <c r="C261"/>
    </row>
    <row r="262" spans="2:3" x14ac:dyDescent="0.2">
      <c r="B262"/>
      <c r="C262"/>
    </row>
    <row r="263" spans="2:3" x14ac:dyDescent="0.2">
      <c r="B263"/>
      <c r="C263"/>
    </row>
    <row r="264" spans="2:3" x14ac:dyDescent="0.2">
      <c r="B264"/>
      <c r="C264"/>
    </row>
    <row r="265" spans="2:3" x14ac:dyDescent="0.2">
      <c r="B265"/>
      <c r="C265"/>
    </row>
    <row r="266" spans="2:3" x14ac:dyDescent="0.2">
      <c r="B266"/>
      <c r="C266"/>
    </row>
    <row r="267" spans="2:3" x14ac:dyDescent="0.2">
      <c r="B267"/>
      <c r="C267"/>
    </row>
    <row r="268" spans="2:3" x14ac:dyDescent="0.2">
      <c r="B268"/>
      <c r="C268"/>
    </row>
    <row r="269" spans="2:3" x14ac:dyDescent="0.2">
      <c r="B269"/>
      <c r="C269"/>
    </row>
    <row r="270" spans="2:3" x14ac:dyDescent="0.2">
      <c r="B270"/>
      <c r="C270"/>
    </row>
    <row r="271" spans="2:3" x14ac:dyDescent="0.2">
      <c r="B271"/>
      <c r="C271"/>
    </row>
    <row r="272" spans="2:3" x14ac:dyDescent="0.2">
      <c r="B272"/>
      <c r="C272"/>
    </row>
    <row r="273" spans="2:3" x14ac:dyDescent="0.2">
      <c r="B273"/>
      <c r="C273"/>
    </row>
    <row r="274" spans="2:3" x14ac:dyDescent="0.2">
      <c r="B274"/>
      <c r="C274"/>
    </row>
    <row r="275" spans="2:3" x14ac:dyDescent="0.2">
      <c r="B275"/>
      <c r="C275"/>
    </row>
    <row r="276" spans="2:3" x14ac:dyDescent="0.2">
      <c r="B276"/>
      <c r="C276"/>
    </row>
    <row r="277" spans="2:3" x14ac:dyDescent="0.2">
      <c r="B277"/>
      <c r="C277"/>
    </row>
    <row r="278" spans="2:3" x14ac:dyDescent="0.2">
      <c r="B278"/>
      <c r="C278"/>
    </row>
    <row r="279" spans="2:3" x14ac:dyDescent="0.2">
      <c r="B279"/>
      <c r="C279"/>
    </row>
    <row r="280" spans="2:3" x14ac:dyDescent="0.2">
      <c r="B280"/>
      <c r="C280"/>
    </row>
    <row r="281" spans="2:3" x14ac:dyDescent="0.2">
      <c r="B281"/>
      <c r="C281"/>
    </row>
    <row r="282" spans="2:3" x14ac:dyDescent="0.2">
      <c r="B282"/>
      <c r="C282"/>
    </row>
    <row r="283" spans="2:3" x14ac:dyDescent="0.2">
      <c r="B283"/>
      <c r="C283"/>
    </row>
    <row r="284" spans="2:3" x14ac:dyDescent="0.2">
      <c r="B284"/>
      <c r="C284"/>
    </row>
    <row r="285" spans="2:3" x14ac:dyDescent="0.2">
      <c r="B285"/>
      <c r="C285"/>
    </row>
    <row r="286" spans="2:3" x14ac:dyDescent="0.2">
      <c r="B286"/>
      <c r="C286"/>
    </row>
    <row r="287" spans="2:3" x14ac:dyDescent="0.2">
      <c r="B287"/>
      <c r="C287"/>
    </row>
    <row r="288" spans="2:3" x14ac:dyDescent="0.2">
      <c r="B288"/>
      <c r="C288"/>
    </row>
    <row r="289" spans="2:3" x14ac:dyDescent="0.2">
      <c r="B289"/>
      <c r="C289"/>
    </row>
    <row r="290" spans="2:3" x14ac:dyDescent="0.2">
      <c r="B290"/>
      <c r="C290"/>
    </row>
    <row r="291" spans="2:3" x14ac:dyDescent="0.2">
      <c r="B291"/>
      <c r="C291"/>
    </row>
    <row r="292" spans="2:3" x14ac:dyDescent="0.2">
      <c r="B292"/>
      <c r="C292"/>
    </row>
    <row r="293" spans="2:3" x14ac:dyDescent="0.2">
      <c r="B293"/>
      <c r="C293"/>
    </row>
    <row r="294" spans="2:3" x14ac:dyDescent="0.2">
      <c r="B294"/>
      <c r="C294"/>
    </row>
    <row r="295" spans="2:3" x14ac:dyDescent="0.2">
      <c r="B295"/>
      <c r="C295"/>
    </row>
    <row r="296" spans="2:3" x14ac:dyDescent="0.2">
      <c r="B296"/>
      <c r="C296"/>
    </row>
    <row r="297" spans="2:3" x14ac:dyDescent="0.2">
      <c r="B297"/>
      <c r="C297"/>
    </row>
    <row r="298" spans="2:3" x14ac:dyDescent="0.2">
      <c r="B298"/>
      <c r="C298"/>
    </row>
    <row r="299" spans="2:3" x14ac:dyDescent="0.2">
      <c r="B299"/>
      <c r="C299"/>
    </row>
    <row r="300" spans="2:3" x14ac:dyDescent="0.2">
      <c r="B300"/>
      <c r="C300"/>
    </row>
    <row r="301" spans="2:3" x14ac:dyDescent="0.2">
      <c r="B301"/>
      <c r="C301"/>
    </row>
    <row r="302" spans="2:3" x14ac:dyDescent="0.2">
      <c r="B302"/>
      <c r="C302"/>
    </row>
    <row r="303" spans="2:3" x14ac:dyDescent="0.2">
      <c r="B303"/>
      <c r="C303"/>
    </row>
    <row r="304" spans="2:3" x14ac:dyDescent="0.2">
      <c r="B304"/>
      <c r="C304"/>
    </row>
    <row r="305" spans="2:3" x14ac:dyDescent="0.2">
      <c r="B305"/>
      <c r="C305"/>
    </row>
    <row r="306" spans="2:3" x14ac:dyDescent="0.2">
      <c r="B306"/>
      <c r="C306"/>
    </row>
    <row r="307" spans="2:3" x14ac:dyDescent="0.2">
      <c r="B307"/>
      <c r="C307"/>
    </row>
    <row r="308" spans="2:3" x14ac:dyDescent="0.2">
      <c r="B308"/>
      <c r="C308"/>
    </row>
    <row r="309" spans="2:3" x14ac:dyDescent="0.2">
      <c r="B309"/>
      <c r="C309"/>
    </row>
    <row r="310" spans="2:3" x14ac:dyDescent="0.2">
      <c r="B310"/>
      <c r="C310"/>
    </row>
    <row r="311" spans="2:3" x14ac:dyDescent="0.2">
      <c r="B311"/>
      <c r="C311"/>
    </row>
    <row r="312" spans="2:3" x14ac:dyDescent="0.2">
      <c r="B312"/>
      <c r="C312"/>
    </row>
    <row r="313" spans="2:3" x14ac:dyDescent="0.2">
      <c r="B313"/>
      <c r="C313"/>
    </row>
    <row r="314" spans="2:3" x14ac:dyDescent="0.2">
      <c r="B314"/>
      <c r="C314"/>
    </row>
    <row r="315" spans="2:3" x14ac:dyDescent="0.2">
      <c r="B315"/>
      <c r="C315"/>
    </row>
    <row r="316" spans="2:3" x14ac:dyDescent="0.2">
      <c r="B316"/>
      <c r="C316"/>
    </row>
    <row r="317" spans="2:3" x14ac:dyDescent="0.2">
      <c r="B317"/>
      <c r="C317"/>
    </row>
    <row r="318" spans="2:3" x14ac:dyDescent="0.2">
      <c r="B318"/>
      <c r="C318"/>
    </row>
    <row r="319" spans="2:3" x14ac:dyDescent="0.2">
      <c r="B319"/>
      <c r="C319"/>
    </row>
    <row r="320" spans="2:3" x14ac:dyDescent="0.2">
      <c r="B320"/>
      <c r="C320"/>
    </row>
    <row r="321" spans="2:3" x14ac:dyDescent="0.2">
      <c r="B321"/>
      <c r="C321"/>
    </row>
    <row r="322" spans="2:3" x14ac:dyDescent="0.2">
      <c r="B322"/>
      <c r="C322"/>
    </row>
    <row r="323" spans="2:3" x14ac:dyDescent="0.2">
      <c r="B323"/>
      <c r="C323"/>
    </row>
    <row r="324" spans="2:3" x14ac:dyDescent="0.2">
      <c r="B324"/>
      <c r="C324"/>
    </row>
    <row r="325" spans="2:3" x14ac:dyDescent="0.2">
      <c r="B325"/>
      <c r="C325"/>
    </row>
    <row r="326" spans="2:3" x14ac:dyDescent="0.2">
      <c r="B326"/>
      <c r="C326"/>
    </row>
    <row r="327" spans="2:3" x14ac:dyDescent="0.2">
      <c r="B327"/>
      <c r="C327"/>
    </row>
    <row r="328" spans="2:3" x14ac:dyDescent="0.2">
      <c r="B328"/>
      <c r="C328"/>
    </row>
    <row r="329" spans="2:3" x14ac:dyDescent="0.2">
      <c r="B329"/>
      <c r="C329"/>
    </row>
    <row r="330" spans="2:3" x14ac:dyDescent="0.2">
      <c r="B330"/>
      <c r="C330"/>
    </row>
    <row r="331" spans="2:3" x14ac:dyDescent="0.2">
      <c r="B331"/>
      <c r="C331"/>
    </row>
    <row r="332" spans="2:3" x14ac:dyDescent="0.2">
      <c r="B332"/>
      <c r="C332"/>
    </row>
    <row r="333" spans="2:3" x14ac:dyDescent="0.2">
      <c r="B333"/>
      <c r="C333"/>
    </row>
    <row r="334" spans="2:3" x14ac:dyDescent="0.2">
      <c r="B334"/>
      <c r="C334"/>
    </row>
    <row r="335" spans="2:3" x14ac:dyDescent="0.2">
      <c r="B335"/>
      <c r="C335"/>
    </row>
    <row r="336" spans="2:3" x14ac:dyDescent="0.2">
      <c r="B336"/>
      <c r="C336"/>
    </row>
    <row r="337" spans="2:3" x14ac:dyDescent="0.2">
      <c r="B337"/>
      <c r="C337"/>
    </row>
    <row r="338" spans="2:3" x14ac:dyDescent="0.2">
      <c r="B338"/>
      <c r="C338"/>
    </row>
    <row r="339" spans="2:3" x14ac:dyDescent="0.2">
      <c r="B339"/>
      <c r="C339"/>
    </row>
    <row r="340" spans="2:3" x14ac:dyDescent="0.2">
      <c r="B340"/>
      <c r="C340"/>
    </row>
    <row r="341" spans="2:3" x14ac:dyDescent="0.2">
      <c r="B341"/>
      <c r="C341"/>
    </row>
    <row r="342" spans="2:3" x14ac:dyDescent="0.2">
      <c r="B342"/>
      <c r="C342"/>
    </row>
    <row r="343" spans="2:3" x14ac:dyDescent="0.2">
      <c r="B343"/>
      <c r="C343"/>
    </row>
    <row r="344" spans="2:3" x14ac:dyDescent="0.2">
      <c r="B344"/>
      <c r="C344"/>
    </row>
    <row r="345" spans="2:3" x14ac:dyDescent="0.2">
      <c r="B345"/>
      <c r="C345"/>
    </row>
    <row r="346" spans="2:3" x14ac:dyDescent="0.2">
      <c r="B346"/>
      <c r="C346"/>
    </row>
    <row r="347" spans="2:3" x14ac:dyDescent="0.2">
      <c r="B347"/>
      <c r="C347"/>
    </row>
    <row r="348" spans="2:3" x14ac:dyDescent="0.2">
      <c r="B348"/>
      <c r="C348"/>
    </row>
    <row r="349" spans="2:3" x14ac:dyDescent="0.2">
      <c r="B349"/>
      <c r="C349"/>
    </row>
    <row r="350" spans="2:3" x14ac:dyDescent="0.2">
      <c r="B350"/>
      <c r="C350"/>
    </row>
    <row r="351" spans="2:3" x14ac:dyDescent="0.2">
      <c r="B351"/>
      <c r="C351"/>
    </row>
    <row r="352" spans="2:3" x14ac:dyDescent="0.2">
      <c r="B352"/>
      <c r="C352"/>
    </row>
    <row r="353" spans="2:3" x14ac:dyDescent="0.2">
      <c r="B353"/>
      <c r="C353"/>
    </row>
    <row r="354" spans="2:3" x14ac:dyDescent="0.2">
      <c r="B354"/>
      <c r="C354"/>
    </row>
    <row r="355" spans="2:3" x14ac:dyDescent="0.2">
      <c r="B355"/>
      <c r="C355"/>
    </row>
    <row r="356" spans="2:3" x14ac:dyDescent="0.2">
      <c r="B356"/>
      <c r="C356"/>
    </row>
    <row r="357" spans="2:3" x14ac:dyDescent="0.2">
      <c r="B357"/>
      <c r="C357"/>
    </row>
    <row r="358" spans="2:3" x14ac:dyDescent="0.2">
      <c r="B358"/>
      <c r="C358"/>
    </row>
    <row r="359" spans="2:3" x14ac:dyDescent="0.2">
      <c r="B359"/>
      <c r="C359"/>
    </row>
    <row r="360" spans="2:3" x14ac:dyDescent="0.2">
      <c r="B360"/>
      <c r="C360"/>
    </row>
    <row r="361" spans="2:3" x14ac:dyDescent="0.2">
      <c r="B361"/>
      <c r="C361"/>
    </row>
    <row r="362" spans="2:3" x14ac:dyDescent="0.2">
      <c r="B362"/>
      <c r="C362"/>
    </row>
    <row r="363" spans="2:3" x14ac:dyDescent="0.2">
      <c r="B363"/>
      <c r="C363"/>
    </row>
    <row r="364" spans="2:3" x14ac:dyDescent="0.2">
      <c r="B364"/>
      <c r="C364"/>
    </row>
    <row r="365" spans="2:3" x14ac:dyDescent="0.2">
      <c r="B365"/>
      <c r="C365"/>
    </row>
    <row r="366" spans="2:3" x14ac:dyDescent="0.2">
      <c r="B366"/>
      <c r="C366"/>
    </row>
    <row r="367" spans="2:3" x14ac:dyDescent="0.2">
      <c r="B367"/>
      <c r="C367"/>
    </row>
    <row r="368" spans="2:3" x14ac:dyDescent="0.2">
      <c r="B368"/>
      <c r="C368"/>
    </row>
    <row r="369" spans="2:3" x14ac:dyDescent="0.2">
      <c r="B369"/>
      <c r="C369"/>
    </row>
    <row r="370" spans="2:3" x14ac:dyDescent="0.2">
      <c r="B370"/>
      <c r="C370"/>
    </row>
    <row r="371" spans="2:3" x14ac:dyDescent="0.2">
      <c r="B371"/>
      <c r="C371"/>
    </row>
    <row r="372" spans="2:3" x14ac:dyDescent="0.2">
      <c r="B372"/>
      <c r="C372"/>
    </row>
    <row r="373" spans="2:3" x14ac:dyDescent="0.2">
      <c r="B373"/>
      <c r="C373"/>
    </row>
    <row r="374" spans="2:3" x14ac:dyDescent="0.2">
      <c r="B374"/>
      <c r="C374"/>
    </row>
    <row r="375" spans="2:3" x14ac:dyDescent="0.2">
      <c r="B375"/>
      <c r="C375"/>
    </row>
    <row r="376" spans="2:3" x14ac:dyDescent="0.2">
      <c r="B376"/>
      <c r="C376"/>
    </row>
    <row r="377" spans="2:3" x14ac:dyDescent="0.2">
      <c r="B377"/>
      <c r="C377"/>
    </row>
    <row r="378" spans="2:3" x14ac:dyDescent="0.2">
      <c r="B378"/>
      <c r="C378"/>
    </row>
    <row r="379" spans="2:3" x14ac:dyDescent="0.2">
      <c r="B379"/>
      <c r="C379"/>
    </row>
    <row r="380" spans="2:3" x14ac:dyDescent="0.2">
      <c r="B380"/>
      <c r="C380"/>
    </row>
    <row r="381" spans="2:3" x14ac:dyDescent="0.2">
      <c r="B381"/>
      <c r="C381"/>
    </row>
    <row r="382" spans="2:3" x14ac:dyDescent="0.2">
      <c r="B382"/>
      <c r="C382"/>
    </row>
    <row r="383" spans="2:3" x14ac:dyDescent="0.2">
      <c r="B383"/>
      <c r="C383"/>
    </row>
    <row r="384" spans="2:3" x14ac:dyDescent="0.2">
      <c r="B384"/>
      <c r="C384"/>
    </row>
    <row r="385" spans="2:3" x14ac:dyDescent="0.2">
      <c r="B385"/>
      <c r="C385"/>
    </row>
    <row r="386" spans="2:3" x14ac:dyDescent="0.2">
      <c r="B386"/>
      <c r="C386"/>
    </row>
    <row r="387" spans="2:3" x14ac:dyDescent="0.2">
      <c r="B387"/>
      <c r="C387"/>
    </row>
    <row r="388" spans="2:3" x14ac:dyDescent="0.2">
      <c r="B388"/>
      <c r="C388"/>
    </row>
    <row r="389" spans="2:3" x14ac:dyDescent="0.2">
      <c r="B389"/>
      <c r="C389"/>
    </row>
    <row r="390" spans="2:3" x14ac:dyDescent="0.2">
      <c r="B390"/>
      <c r="C390"/>
    </row>
    <row r="391" spans="2:3" x14ac:dyDescent="0.2">
      <c r="B391"/>
      <c r="C391"/>
    </row>
    <row r="392" spans="2:3" x14ac:dyDescent="0.2">
      <c r="B392"/>
      <c r="C392"/>
    </row>
    <row r="393" spans="2:3" x14ac:dyDescent="0.2">
      <c r="B393"/>
      <c r="C393"/>
    </row>
    <row r="394" spans="2:3" x14ac:dyDescent="0.2">
      <c r="B394"/>
      <c r="C394"/>
    </row>
    <row r="395" spans="2:3" x14ac:dyDescent="0.2">
      <c r="B395"/>
      <c r="C395"/>
    </row>
    <row r="396" spans="2:3" x14ac:dyDescent="0.2">
      <c r="B396"/>
      <c r="C396"/>
    </row>
    <row r="397" spans="2:3" x14ac:dyDescent="0.2">
      <c r="B397"/>
      <c r="C397"/>
    </row>
    <row r="398" spans="2:3" x14ac:dyDescent="0.2">
      <c r="B398"/>
      <c r="C398"/>
    </row>
    <row r="399" spans="2:3" x14ac:dyDescent="0.2">
      <c r="B399"/>
      <c r="C399"/>
    </row>
    <row r="400" spans="2:3" x14ac:dyDescent="0.2">
      <c r="B400"/>
      <c r="C400"/>
    </row>
    <row r="401" spans="2:3" x14ac:dyDescent="0.2">
      <c r="B401"/>
      <c r="C401"/>
    </row>
    <row r="402" spans="2:3" x14ac:dyDescent="0.2">
      <c r="B402"/>
      <c r="C402"/>
    </row>
    <row r="403" spans="2:3" x14ac:dyDescent="0.2">
      <c r="B403"/>
      <c r="C403"/>
    </row>
    <row r="404" spans="2:3" x14ac:dyDescent="0.2">
      <c r="B404"/>
      <c r="C404"/>
    </row>
    <row r="405" spans="2:3" x14ac:dyDescent="0.2">
      <c r="B405"/>
      <c r="C405"/>
    </row>
    <row r="406" spans="2:3" x14ac:dyDescent="0.2">
      <c r="B406"/>
      <c r="C406"/>
    </row>
    <row r="407" spans="2:3" x14ac:dyDescent="0.2">
      <c r="B407"/>
      <c r="C407"/>
    </row>
    <row r="408" spans="2:3" x14ac:dyDescent="0.2">
      <c r="B408"/>
      <c r="C408"/>
    </row>
    <row r="409" spans="2:3" x14ac:dyDescent="0.2">
      <c r="B409"/>
      <c r="C409"/>
    </row>
    <row r="410" spans="2:3" x14ac:dyDescent="0.2">
      <c r="B410"/>
      <c r="C410"/>
    </row>
    <row r="411" spans="2:3" x14ac:dyDescent="0.2">
      <c r="B411"/>
      <c r="C411"/>
    </row>
    <row r="412" spans="2:3" x14ac:dyDescent="0.2">
      <c r="B412"/>
      <c r="C412"/>
    </row>
    <row r="413" spans="2:3" x14ac:dyDescent="0.2">
      <c r="B413"/>
      <c r="C413"/>
    </row>
    <row r="414" spans="2:3" x14ac:dyDescent="0.2">
      <c r="B414"/>
      <c r="C414"/>
    </row>
    <row r="415" spans="2:3" x14ac:dyDescent="0.2">
      <c r="B415"/>
      <c r="C415"/>
    </row>
    <row r="416" spans="2:3" x14ac:dyDescent="0.2">
      <c r="B416"/>
      <c r="C416"/>
    </row>
    <row r="417" spans="2:3" x14ac:dyDescent="0.2">
      <c r="B417"/>
      <c r="C417"/>
    </row>
    <row r="418" spans="2:3" x14ac:dyDescent="0.2">
      <c r="B418"/>
      <c r="C418"/>
    </row>
    <row r="419" spans="2:3" x14ac:dyDescent="0.2">
      <c r="B419"/>
      <c r="C419"/>
    </row>
    <row r="420" spans="2:3" x14ac:dyDescent="0.2">
      <c r="B420"/>
      <c r="C420"/>
    </row>
    <row r="421" spans="2:3" x14ac:dyDescent="0.2">
      <c r="B421"/>
      <c r="C421"/>
    </row>
    <row r="422" spans="2:3" x14ac:dyDescent="0.2">
      <c r="B422"/>
      <c r="C422"/>
    </row>
    <row r="423" spans="2:3" x14ac:dyDescent="0.2">
      <c r="B423"/>
      <c r="C423"/>
    </row>
    <row r="424" spans="2:3" x14ac:dyDescent="0.2">
      <c r="B424"/>
      <c r="C424"/>
    </row>
    <row r="425" spans="2:3" x14ac:dyDescent="0.2">
      <c r="B425"/>
      <c r="C425"/>
    </row>
    <row r="426" spans="2:3" x14ac:dyDescent="0.2">
      <c r="B426"/>
      <c r="C426"/>
    </row>
    <row r="427" spans="2:3" x14ac:dyDescent="0.2">
      <c r="B427"/>
      <c r="C427"/>
    </row>
    <row r="428" spans="2:3" x14ac:dyDescent="0.2">
      <c r="B428"/>
      <c r="C428"/>
    </row>
    <row r="429" spans="2:3" x14ac:dyDescent="0.2">
      <c r="B429"/>
      <c r="C429"/>
    </row>
    <row r="430" spans="2:3" x14ac:dyDescent="0.2">
      <c r="B430"/>
      <c r="C430"/>
    </row>
    <row r="431" spans="2:3" x14ac:dyDescent="0.2">
      <c r="B431"/>
      <c r="C431"/>
    </row>
    <row r="432" spans="2:3" x14ac:dyDescent="0.2">
      <c r="B432"/>
      <c r="C432"/>
    </row>
    <row r="433" spans="2:3" x14ac:dyDescent="0.2">
      <c r="B433"/>
      <c r="C433"/>
    </row>
    <row r="434" spans="2:3" x14ac:dyDescent="0.2">
      <c r="B434"/>
      <c r="C434"/>
    </row>
    <row r="435" spans="2:3" x14ac:dyDescent="0.2">
      <c r="B435"/>
      <c r="C435"/>
    </row>
    <row r="436" spans="2:3" x14ac:dyDescent="0.2">
      <c r="B436"/>
      <c r="C436"/>
    </row>
    <row r="437" spans="2:3" x14ac:dyDescent="0.2">
      <c r="B437"/>
      <c r="C437"/>
    </row>
    <row r="438" spans="2:3" x14ac:dyDescent="0.2">
      <c r="B438"/>
      <c r="C438"/>
    </row>
    <row r="439" spans="2:3" x14ac:dyDescent="0.2">
      <c r="B439"/>
      <c r="C439"/>
    </row>
    <row r="440" spans="2:3" x14ac:dyDescent="0.2">
      <c r="B440"/>
      <c r="C440"/>
    </row>
    <row r="441" spans="2:3" x14ac:dyDescent="0.2">
      <c r="B441"/>
      <c r="C441"/>
    </row>
    <row r="442" spans="2:3" x14ac:dyDescent="0.2">
      <c r="B442"/>
      <c r="C442"/>
    </row>
    <row r="443" spans="2:3" x14ac:dyDescent="0.2">
      <c r="B443"/>
      <c r="C443"/>
    </row>
    <row r="444" spans="2:3" x14ac:dyDescent="0.2">
      <c r="B444"/>
      <c r="C444"/>
    </row>
    <row r="445" spans="2:3" x14ac:dyDescent="0.2">
      <c r="B445"/>
      <c r="C445"/>
    </row>
    <row r="446" spans="2:3" x14ac:dyDescent="0.2">
      <c r="B446"/>
      <c r="C446"/>
    </row>
    <row r="447" spans="2:3" x14ac:dyDescent="0.2">
      <c r="B447"/>
      <c r="C447"/>
    </row>
    <row r="448" spans="2:3" x14ac:dyDescent="0.2">
      <c r="B448"/>
      <c r="C448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  <c r="C475"/>
    </row>
    <row r="476" spans="2:3" x14ac:dyDescent="0.2">
      <c r="B476"/>
      <c r="C476"/>
    </row>
    <row r="477" spans="2:3" x14ac:dyDescent="0.2">
      <c r="B477"/>
      <c r="C477"/>
    </row>
    <row r="478" spans="2:3" x14ac:dyDescent="0.2">
      <c r="B478"/>
      <c r="C478"/>
    </row>
    <row r="479" spans="2:3" x14ac:dyDescent="0.2">
      <c r="B479"/>
      <c r="C479"/>
    </row>
    <row r="480" spans="2:3" x14ac:dyDescent="0.2">
      <c r="B480"/>
      <c r="C480"/>
    </row>
    <row r="481" spans="2:3" x14ac:dyDescent="0.2">
      <c r="B481"/>
      <c r="C481"/>
    </row>
    <row r="482" spans="2:3" x14ac:dyDescent="0.2">
      <c r="B482"/>
      <c r="C482"/>
    </row>
    <row r="483" spans="2:3" x14ac:dyDescent="0.2">
      <c r="B483"/>
      <c r="C483"/>
    </row>
    <row r="484" spans="2:3" x14ac:dyDescent="0.2">
      <c r="B484"/>
      <c r="C484"/>
    </row>
    <row r="485" spans="2:3" x14ac:dyDescent="0.2">
      <c r="B485"/>
      <c r="C485"/>
    </row>
    <row r="486" spans="2:3" x14ac:dyDescent="0.2">
      <c r="B486"/>
      <c r="C486"/>
    </row>
    <row r="487" spans="2:3" x14ac:dyDescent="0.2">
      <c r="B487"/>
      <c r="C487"/>
    </row>
    <row r="488" spans="2:3" x14ac:dyDescent="0.2">
      <c r="B488"/>
      <c r="C488"/>
    </row>
    <row r="489" spans="2:3" x14ac:dyDescent="0.2">
      <c r="B489"/>
      <c r="C489"/>
    </row>
    <row r="490" spans="2:3" x14ac:dyDescent="0.2">
      <c r="B490"/>
      <c r="C490"/>
    </row>
    <row r="491" spans="2:3" x14ac:dyDescent="0.2">
      <c r="B491"/>
      <c r="C491"/>
    </row>
    <row r="492" spans="2:3" x14ac:dyDescent="0.2">
      <c r="B492"/>
      <c r="C492"/>
    </row>
    <row r="493" spans="2:3" x14ac:dyDescent="0.2">
      <c r="B493"/>
      <c r="C493"/>
    </row>
    <row r="494" spans="2:3" x14ac:dyDescent="0.2">
      <c r="B494"/>
      <c r="C494"/>
    </row>
    <row r="495" spans="2:3" x14ac:dyDescent="0.2">
      <c r="B495"/>
      <c r="C495"/>
    </row>
    <row r="496" spans="2:3" x14ac:dyDescent="0.2">
      <c r="B496"/>
      <c r="C496"/>
    </row>
    <row r="497" spans="2:3" x14ac:dyDescent="0.2">
      <c r="B497"/>
      <c r="C497"/>
    </row>
    <row r="498" spans="2:3" x14ac:dyDescent="0.2">
      <c r="B498"/>
      <c r="C498"/>
    </row>
    <row r="499" spans="2:3" x14ac:dyDescent="0.2">
      <c r="B499"/>
      <c r="C499"/>
    </row>
    <row r="500" spans="2:3" x14ac:dyDescent="0.2">
      <c r="B500"/>
      <c r="C500"/>
    </row>
    <row r="501" spans="2:3" x14ac:dyDescent="0.2">
      <c r="B501"/>
      <c r="C501"/>
    </row>
    <row r="502" spans="2:3" x14ac:dyDescent="0.2">
      <c r="B502"/>
      <c r="C502"/>
    </row>
    <row r="503" spans="2:3" x14ac:dyDescent="0.2">
      <c r="B503"/>
      <c r="C503"/>
    </row>
    <row r="504" spans="2:3" x14ac:dyDescent="0.2">
      <c r="B504"/>
      <c r="C504"/>
    </row>
    <row r="505" spans="2:3" x14ac:dyDescent="0.2">
      <c r="B505"/>
      <c r="C505"/>
    </row>
    <row r="506" spans="2:3" x14ac:dyDescent="0.2">
      <c r="B506"/>
      <c r="C506"/>
    </row>
    <row r="507" spans="2:3" x14ac:dyDescent="0.2">
      <c r="B507"/>
      <c r="C507"/>
    </row>
    <row r="508" spans="2:3" x14ac:dyDescent="0.2">
      <c r="B508"/>
      <c r="C508"/>
    </row>
    <row r="509" spans="2:3" x14ac:dyDescent="0.2">
      <c r="B509"/>
      <c r="C509"/>
    </row>
    <row r="510" spans="2:3" x14ac:dyDescent="0.2">
      <c r="B510"/>
      <c r="C510"/>
    </row>
    <row r="511" spans="2:3" x14ac:dyDescent="0.2">
      <c r="B511"/>
      <c r="C511"/>
    </row>
    <row r="512" spans="2:3" x14ac:dyDescent="0.2">
      <c r="B512"/>
      <c r="C512"/>
    </row>
    <row r="513" spans="2:3" x14ac:dyDescent="0.2">
      <c r="B513"/>
      <c r="C513"/>
    </row>
    <row r="514" spans="2:3" x14ac:dyDescent="0.2">
      <c r="B514"/>
      <c r="C514"/>
    </row>
    <row r="515" spans="2:3" x14ac:dyDescent="0.2">
      <c r="B515"/>
      <c r="C515"/>
    </row>
    <row r="516" spans="2:3" x14ac:dyDescent="0.2">
      <c r="B516"/>
      <c r="C516"/>
    </row>
    <row r="517" spans="2:3" x14ac:dyDescent="0.2">
      <c r="B517"/>
      <c r="C517"/>
    </row>
    <row r="518" spans="2:3" x14ac:dyDescent="0.2">
      <c r="B518"/>
      <c r="C518"/>
    </row>
    <row r="519" spans="2:3" x14ac:dyDescent="0.2">
      <c r="B519"/>
      <c r="C519"/>
    </row>
    <row r="520" spans="2:3" x14ac:dyDescent="0.2">
      <c r="B520"/>
      <c r="C520"/>
    </row>
    <row r="521" spans="2:3" x14ac:dyDescent="0.2">
      <c r="B521"/>
      <c r="C521"/>
    </row>
    <row r="522" spans="2:3" x14ac:dyDescent="0.2">
      <c r="B522"/>
      <c r="C522"/>
    </row>
    <row r="523" spans="2:3" x14ac:dyDescent="0.2">
      <c r="B523"/>
      <c r="C523"/>
    </row>
    <row r="524" spans="2:3" x14ac:dyDescent="0.2">
      <c r="B524"/>
      <c r="C524"/>
    </row>
    <row r="525" spans="2:3" x14ac:dyDescent="0.2">
      <c r="B525"/>
      <c r="C525"/>
    </row>
    <row r="526" spans="2:3" x14ac:dyDescent="0.2">
      <c r="B526"/>
      <c r="C526"/>
    </row>
    <row r="527" spans="2:3" x14ac:dyDescent="0.2">
      <c r="B527"/>
      <c r="C527"/>
    </row>
    <row r="528" spans="2:3" x14ac:dyDescent="0.2">
      <c r="B528"/>
      <c r="C528"/>
    </row>
    <row r="529" spans="2:3" x14ac:dyDescent="0.2">
      <c r="B529"/>
      <c r="C529"/>
    </row>
    <row r="530" spans="2:3" x14ac:dyDescent="0.2">
      <c r="B530"/>
      <c r="C530"/>
    </row>
    <row r="531" spans="2:3" x14ac:dyDescent="0.2">
      <c r="B531"/>
      <c r="C531"/>
    </row>
    <row r="532" spans="2:3" x14ac:dyDescent="0.2">
      <c r="B532"/>
      <c r="C532"/>
    </row>
    <row r="533" spans="2:3" x14ac:dyDescent="0.2">
      <c r="B533"/>
      <c r="C533"/>
    </row>
    <row r="534" spans="2:3" x14ac:dyDescent="0.2">
      <c r="B534"/>
      <c r="C534"/>
    </row>
    <row r="535" spans="2:3" x14ac:dyDescent="0.2">
      <c r="B535"/>
      <c r="C535"/>
    </row>
    <row r="536" spans="2:3" x14ac:dyDescent="0.2">
      <c r="B536"/>
      <c r="C536"/>
    </row>
    <row r="537" spans="2:3" x14ac:dyDescent="0.2">
      <c r="B537"/>
      <c r="C537"/>
    </row>
    <row r="538" spans="2:3" x14ac:dyDescent="0.2">
      <c r="B538"/>
      <c r="C538"/>
    </row>
    <row r="539" spans="2:3" x14ac:dyDescent="0.2">
      <c r="B539"/>
      <c r="C539"/>
    </row>
    <row r="540" spans="2:3" x14ac:dyDescent="0.2">
      <c r="B540"/>
      <c r="C540"/>
    </row>
    <row r="541" spans="2:3" x14ac:dyDescent="0.2">
      <c r="B541"/>
      <c r="C541"/>
    </row>
    <row r="542" spans="2:3" x14ac:dyDescent="0.2">
      <c r="B542"/>
      <c r="C542"/>
    </row>
    <row r="543" spans="2:3" x14ac:dyDescent="0.2">
      <c r="B543"/>
      <c r="C543"/>
    </row>
    <row r="544" spans="2:3" x14ac:dyDescent="0.2">
      <c r="B544"/>
      <c r="C544"/>
    </row>
    <row r="545" spans="2:3" x14ac:dyDescent="0.2">
      <c r="B545"/>
      <c r="C545"/>
    </row>
    <row r="546" spans="2:3" x14ac:dyDescent="0.2">
      <c r="B546"/>
      <c r="C546"/>
    </row>
    <row r="547" spans="2:3" x14ac:dyDescent="0.2">
      <c r="B547"/>
      <c r="C547"/>
    </row>
    <row r="548" spans="2:3" x14ac:dyDescent="0.2">
      <c r="B548"/>
      <c r="C548"/>
    </row>
    <row r="549" spans="2:3" x14ac:dyDescent="0.2">
      <c r="B549"/>
      <c r="C549"/>
    </row>
    <row r="550" spans="2:3" x14ac:dyDescent="0.2">
      <c r="B550"/>
      <c r="C550"/>
    </row>
    <row r="551" spans="2:3" x14ac:dyDescent="0.2">
      <c r="B551"/>
      <c r="C551"/>
    </row>
    <row r="552" spans="2:3" x14ac:dyDescent="0.2">
      <c r="B552"/>
      <c r="C552"/>
    </row>
    <row r="553" spans="2:3" x14ac:dyDescent="0.2">
      <c r="B553"/>
      <c r="C553"/>
    </row>
    <row r="554" spans="2:3" x14ac:dyDescent="0.2">
      <c r="B554"/>
      <c r="C554"/>
    </row>
    <row r="555" spans="2:3" x14ac:dyDescent="0.2">
      <c r="B555"/>
      <c r="C555"/>
    </row>
    <row r="556" spans="2:3" x14ac:dyDescent="0.2">
      <c r="B556"/>
      <c r="C556"/>
    </row>
    <row r="557" spans="2:3" x14ac:dyDescent="0.2">
      <c r="B557"/>
      <c r="C557"/>
    </row>
    <row r="558" spans="2:3" x14ac:dyDescent="0.2">
      <c r="B558"/>
      <c r="C558"/>
    </row>
    <row r="559" spans="2:3" x14ac:dyDescent="0.2">
      <c r="B559"/>
      <c r="C559"/>
    </row>
    <row r="560" spans="2:3" x14ac:dyDescent="0.2">
      <c r="B560"/>
      <c r="C560"/>
    </row>
    <row r="561" spans="2:3" x14ac:dyDescent="0.2">
      <c r="B561"/>
      <c r="C561"/>
    </row>
    <row r="562" spans="2:3" x14ac:dyDescent="0.2">
      <c r="B562"/>
      <c r="C562"/>
    </row>
    <row r="563" spans="2:3" x14ac:dyDescent="0.2">
      <c r="B563"/>
      <c r="C563"/>
    </row>
    <row r="564" spans="2:3" x14ac:dyDescent="0.2">
      <c r="B564"/>
      <c r="C564"/>
    </row>
    <row r="565" spans="2:3" x14ac:dyDescent="0.2">
      <c r="B565"/>
      <c r="C565"/>
    </row>
    <row r="566" spans="2:3" x14ac:dyDescent="0.2">
      <c r="B566"/>
      <c r="C566"/>
    </row>
    <row r="567" spans="2:3" x14ac:dyDescent="0.2">
      <c r="B567"/>
      <c r="C567"/>
    </row>
    <row r="568" spans="2:3" x14ac:dyDescent="0.2">
      <c r="B568"/>
      <c r="C568"/>
    </row>
    <row r="569" spans="2:3" x14ac:dyDescent="0.2">
      <c r="B569"/>
      <c r="C569"/>
    </row>
    <row r="570" spans="2:3" x14ac:dyDescent="0.2">
      <c r="B570"/>
      <c r="C570"/>
    </row>
    <row r="571" spans="2:3" x14ac:dyDescent="0.2">
      <c r="B571"/>
      <c r="C571"/>
    </row>
    <row r="572" spans="2:3" x14ac:dyDescent="0.2">
      <c r="B572"/>
      <c r="C572"/>
    </row>
    <row r="573" spans="2:3" x14ac:dyDescent="0.2">
      <c r="B573"/>
      <c r="C573"/>
    </row>
    <row r="574" spans="2:3" x14ac:dyDescent="0.2">
      <c r="B574"/>
      <c r="C574"/>
    </row>
    <row r="575" spans="2:3" x14ac:dyDescent="0.2">
      <c r="B575"/>
      <c r="C575"/>
    </row>
    <row r="576" spans="2:3" x14ac:dyDescent="0.2">
      <c r="B576"/>
      <c r="C576"/>
    </row>
    <row r="577" spans="2:3" x14ac:dyDescent="0.2">
      <c r="B577"/>
      <c r="C577"/>
    </row>
    <row r="578" spans="2:3" x14ac:dyDescent="0.2">
      <c r="B578"/>
      <c r="C578"/>
    </row>
    <row r="579" spans="2:3" x14ac:dyDescent="0.2">
      <c r="B579"/>
      <c r="C579"/>
    </row>
    <row r="580" spans="2:3" x14ac:dyDescent="0.2">
      <c r="B580"/>
      <c r="C580"/>
    </row>
    <row r="581" spans="2:3" x14ac:dyDescent="0.2">
      <c r="B581"/>
      <c r="C581"/>
    </row>
    <row r="582" spans="2:3" x14ac:dyDescent="0.2">
      <c r="B582"/>
      <c r="C582"/>
    </row>
    <row r="583" spans="2:3" x14ac:dyDescent="0.2">
      <c r="B583"/>
      <c r="C583"/>
    </row>
    <row r="584" spans="2:3" x14ac:dyDescent="0.2">
      <c r="B584"/>
      <c r="C584"/>
    </row>
    <row r="585" spans="2:3" x14ac:dyDescent="0.2">
      <c r="B585"/>
      <c r="C585"/>
    </row>
    <row r="586" spans="2:3" x14ac:dyDescent="0.2">
      <c r="B586"/>
      <c r="C586"/>
    </row>
    <row r="587" spans="2:3" x14ac:dyDescent="0.2">
      <c r="B587"/>
      <c r="C587"/>
    </row>
    <row r="588" spans="2:3" x14ac:dyDescent="0.2">
      <c r="B588"/>
      <c r="C588"/>
    </row>
    <row r="589" spans="2:3" x14ac:dyDescent="0.2">
      <c r="B589"/>
      <c r="C589"/>
    </row>
    <row r="590" spans="2:3" x14ac:dyDescent="0.2">
      <c r="B590"/>
      <c r="C590"/>
    </row>
    <row r="591" spans="2:3" x14ac:dyDescent="0.2">
      <c r="B591"/>
      <c r="C591"/>
    </row>
    <row r="592" spans="2:3" x14ac:dyDescent="0.2">
      <c r="B592"/>
      <c r="C592"/>
    </row>
    <row r="593" spans="2:3" x14ac:dyDescent="0.2">
      <c r="B593"/>
      <c r="C593"/>
    </row>
    <row r="594" spans="2:3" x14ac:dyDescent="0.2">
      <c r="B594"/>
      <c r="C594"/>
    </row>
    <row r="595" spans="2:3" x14ac:dyDescent="0.2">
      <c r="B595"/>
      <c r="C595"/>
    </row>
    <row r="596" spans="2:3" x14ac:dyDescent="0.2">
      <c r="B596"/>
      <c r="C596"/>
    </row>
    <row r="597" spans="2:3" x14ac:dyDescent="0.2">
      <c r="B597"/>
      <c r="C597"/>
    </row>
    <row r="598" spans="2:3" x14ac:dyDescent="0.2">
      <c r="B598"/>
      <c r="C598"/>
    </row>
    <row r="599" spans="2:3" x14ac:dyDescent="0.2">
      <c r="B599"/>
      <c r="C599"/>
    </row>
    <row r="600" spans="2:3" x14ac:dyDescent="0.2">
      <c r="B600"/>
      <c r="C600"/>
    </row>
    <row r="601" spans="2:3" x14ac:dyDescent="0.2">
      <c r="B601"/>
      <c r="C601"/>
    </row>
    <row r="602" spans="2:3" x14ac:dyDescent="0.2">
      <c r="B602"/>
      <c r="C602"/>
    </row>
    <row r="603" spans="2:3" x14ac:dyDescent="0.2">
      <c r="B603"/>
      <c r="C603"/>
    </row>
    <row r="604" spans="2:3" x14ac:dyDescent="0.2">
      <c r="B604"/>
      <c r="C604"/>
    </row>
    <row r="605" spans="2:3" x14ac:dyDescent="0.2">
      <c r="B605"/>
      <c r="C605"/>
    </row>
    <row r="606" spans="2:3" x14ac:dyDescent="0.2">
      <c r="B606"/>
      <c r="C606"/>
    </row>
    <row r="607" spans="2:3" x14ac:dyDescent="0.2">
      <c r="B607"/>
      <c r="C607"/>
    </row>
    <row r="608" spans="2:3" x14ac:dyDescent="0.2">
      <c r="B608"/>
      <c r="C608"/>
    </row>
    <row r="609" spans="2:3" x14ac:dyDescent="0.2">
      <c r="B609"/>
      <c r="C609"/>
    </row>
    <row r="610" spans="2:3" x14ac:dyDescent="0.2">
      <c r="B610"/>
      <c r="C610"/>
    </row>
    <row r="611" spans="2:3" x14ac:dyDescent="0.2">
      <c r="B611"/>
      <c r="C611"/>
    </row>
    <row r="612" spans="2:3" x14ac:dyDescent="0.2">
      <c r="B612"/>
      <c r="C612"/>
    </row>
    <row r="613" spans="2:3" x14ac:dyDescent="0.2">
      <c r="B613"/>
      <c r="C613"/>
    </row>
    <row r="614" spans="2:3" x14ac:dyDescent="0.2">
      <c r="B614"/>
      <c r="C614"/>
    </row>
    <row r="615" spans="2:3" x14ac:dyDescent="0.2">
      <c r="B615"/>
      <c r="C615"/>
    </row>
    <row r="616" spans="2:3" x14ac:dyDescent="0.2">
      <c r="B616"/>
      <c r="C616"/>
    </row>
    <row r="617" spans="2:3" x14ac:dyDescent="0.2">
      <c r="B617"/>
      <c r="C617"/>
    </row>
    <row r="618" spans="2:3" x14ac:dyDescent="0.2">
      <c r="B618"/>
      <c r="C618"/>
    </row>
    <row r="619" spans="2:3" x14ac:dyDescent="0.2">
      <c r="B619"/>
      <c r="C619"/>
    </row>
    <row r="620" spans="2:3" x14ac:dyDescent="0.2">
      <c r="B620"/>
      <c r="C620"/>
    </row>
    <row r="621" spans="2:3" x14ac:dyDescent="0.2">
      <c r="B621"/>
      <c r="C621"/>
    </row>
    <row r="622" spans="2:3" x14ac:dyDescent="0.2">
      <c r="B622"/>
      <c r="C622"/>
    </row>
    <row r="623" spans="2:3" x14ac:dyDescent="0.2">
      <c r="B623"/>
      <c r="C623"/>
    </row>
    <row r="624" spans="2:3" x14ac:dyDescent="0.2">
      <c r="B624"/>
      <c r="C624"/>
    </row>
    <row r="625" spans="2:3" x14ac:dyDescent="0.2">
      <c r="B625"/>
      <c r="C625"/>
    </row>
    <row r="626" spans="2:3" x14ac:dyDescent="0.2">
      <c r="B626"/>
      <c r="C626"/>
    </row>
    <row r="627" spans="2:3" x14ac:dyDescent="0.2">
      <c r="B627"/>
      <c r="C627"/>
    </row>
    <row r="628" spans="2:3" x14ac:dyDescent="0.2">
      <c r="B628"/>
      <c r="C628"/>
    </row>
    <row r="629" spans="2:3" x14ac:dyDescent="0.2">
      <c r="B629"/>
      <c r="C629"/>
    </row>
    <row r="630" spans="2:3" x14ac:dyDescent="0.2">
      <c r="B630"/>
      <c r="C630"/>
    </row>
    <row r="631" spans="2:3" x14ac:dyDescent="0.2">
      <c r="B631"/>
      <c r="C631"/>
    </row>
    <row r="632" spans="2:3" x14ac:dyDescent="0.2">
      <c r="B632"/>
      <c r="C632"/>
    </row>
    <row r="633" spans="2:3" x14ac:dyDescent="0.2">
      <c r="B633"/>
      <c r="C633"/>
    </row>
    <row r="634" spans="2:3" x14ac:dyDescent="0.2">
      <c r="B634"/>
      <c r="C634"/>
    </row>
    <row r="635" spans="2:3" x14ac:dyDescent="0.2">
      <c r="B635"/>
      <c r="C635"/>
    </row>
    <row r="636" spans="2:3" x14ac:dyDescent="0.2">
      <c r="B636"/>
      <c r="C636"/>
    </row>
    <row r="637" spans="2:3" x14ac:dyDescent="0.2">
      <c r="B637"/>
      <c r="C637"/>
    </row>
    <row r="638" spans="2:3" x14ac:dyDescent="0.2">
      <c r="B638"/>
      <c r="C638"/>
    </row>
    <row r="639" spans="2:3" x14ac:dyDescent="0.2">
      <c r="B639"/>
      <c r="C639"/>
    </row>
    <row r="640" spans="2:3" x14ac:dyDescent="0.2">
      <c r="B640"/>
      <c r="C640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1"/>
  <sheetViews>
    <sheetView tabSelected="1" workbookViewId="0">
      <selection activeCell="C1" sqref="C1"/>
    </sheetView>
  </sheetViews>
  <sheetFormatPr defaultRowHeight="12.75" x14ac:dyDescent="0.2"/>
  <cols>
    <col min="1" max="3" width="9.7109375" style="1" customWidth="1"/>
    <col min="4" max="5" width="9.140625" style="2"/>
    <col min="6" max="6" width="19.5703125" style="3" bestFit="1" customWidth="1"/>
    <col min="7" max="7" width="19.5703125" style="4" bestFit="1" customWidth="1"/>
    <col min="8" max="8" width="9.140625" style="3"/>
    <col min="9" max="9" width="12" style="4" bestFit="1" customWidth="1"/>
    <col min="10" max="10" width="11.28515625" style="3" bestFit="1" customWidth="1"/>
    <col min="11" max="11" width="14" style="4" bestFit="1" customWidth="1"/>
    <col min="12" max="12" width="9.140625" style="5"/>
    <col min="13" max="13" width="11.7109375" bestFit="1" customWidth="1"/>
    <col min="14" max="14" width="15.140625" style="3" bestFit="1" customWidth="1"/>
    <col min="15" max="15" width="11.7109375" style="3" bestFit="1" customWidth="1"/>
    <col min="16" max="16" width="11.28515625" style="3" bestFit="1" customWidth="1"/>
  </cols>
  <sheetData>
    <row r="1" spans="1:16" ht="15" x14ac:dyDescent="0.25">
      <c r="A1" s="21" t="s">
        <v>65</v>
      </c>
      <c r="B1" s="22" t="s">
        <v>66</v>
      </c>
      <c r="C1" s="34" t="s">
        <v>82</v>
      </c>
      <c r="D1" s="24" t="s">
        <v>68</v>
      </c>
      <c r="E1" s="25" t="s">
        <v>69</v>
      </c>
      <c r="F1" s="26" t="s">
        <v>70</v>
      </c>
      <c r="G1" s="27" t="s">
        <v>71</v>
      </c>
      <c r="H1" s="28" t="s">
        <v>72</v>
      </c>
      <c r="I1" s="20" t="s">
        <v>73</v>
      </c>
      <c r="J1" s="28" t="s">
        <v>74</v>
      </c>
      <c r="K1" s="20" t="s">
        <v>75</v>
      </c>
      <c r="L1" s="25" t="s">
        <v>76</v>
      </c>
      <c r="M1" s="29" t="s">
        <v>77</v>
      </c>
      <c r="N1" s="30" t="s">
        <v>78</v>
      </c>
      <c r="O1" s="30" t="s">
        <v>79</v>
      </c>
      <c r="P1" s="31" t="s">
        <v>80</v>
      </c>
    </row>
    <row r="3" spans="1:16" x14ac:dyDescent="0.2">
      <c r="A3" s="1">
        <v>37007</v>
      </c>
      <c r="B3" s="10">
        <v>0.62013888888888891</v>
      </c>
      <c r="C3" s="11" t="s">
        <v>35</v>
      </c>
      <c r="D3" s="2">
        <v>205510</v>
      </c>
      <c r="E3" s="12">
        <v>1</v>
      </c>
      <c r="F3" s="3">
        <v>6.4735200000000006</v>
      </c>
      <c r="G3" s="4">
        <v>0.93950399999999945</v>
      </c>
      <c r="H3" s="3">
        <v>246.52651499999999</v>
      </c>
      <c r="I3" s="4">
        <v>80.813288249999971</v>
      </c>
      <c r="J3" s="3">
        <v>198.57879</v>
      </c>
      <c r="K3" s="4">
        <v>55.60760699999998</v>
      </c>
      <c r="L3" s="5">
        <v>116</v>
      </c>
      <c r="N3" s="3">
        <v>4.3155000000000001</v>
      </c>
      <c r="O3" s="3">
        <v>8.1014999999999997</v>
      </c>
      <c r="P3" s="3">
        <v>0.80800000000000005</v>
      </c>
    </row>
    <row r="4" spans="1:16" x14ac:dyDescent="0.2">
      <c r="D4" s="2">
        <v>205509</v>
      </c>
      <c r="E4" s="12">
        <v>5</v>
      </c>
      <c r="F4" s="3">
        <v>8.7512400000000028</v>
      </c>
      <c r="G4" s="4">
        <v>1.1388599999999971</v>
      </c>
      <c r="N4" s="3">
        <v>4.2480000000000002</v>
      </c>
      <c r="O4" s="3">
        <v>8.4295000000000009</v>
      </c>
      <c r="P4" s="3">
        <v>0.84899999999999998</v>
      </c>
    </row>
    <row r="5" spans="1:16" x14ac:dyDescent="0.2">
      <c r="D5" s="2">
        <v>205508</v>
      </c>
      <c r="E5" s="12">
        <v>10</v>
      </c>
      <c r="F5" s="3">
        <v>6.5334600000000016</v>
      </c>
      <c r="G5" s="4">
        <v>1.1838149999999987</v>
      </c>
      <c r="N5" s="3">
        <v>5.3135000000000003</v>
      </c>
      <c r="O5" s="3">
        <v>8.6805000000000003</v>
      </c>
      <c r="P5" s="3">
        <v>0.84200000000000008</v>
      </c>
    </row>
    <row r="6" spans="1:16" x14ac:dyDescent="0.2">
      <c r="D6" s="2">
        <v>205507</v>
      </c>
      <c r="E6" s="12">
        <v>20</v>
      </c>
      <c r="F6" s="3">
        <v>1.70505</v>
      </c>
      <c r="G6" s="4">
        <v>0.68675624999999985</v>
      </c>
      <c r="N6" s="3">
        <v>7.5045000000000002</v>
      </c>
      <c r="O6" s="3">
        <v>10.333500000000001</v>
      </c>
      <c r="P6" s="3">
        <v>0.95150000000000001</v>
      </c>
    </row>
    <row r="7" spans="1:16" x14ac:dyDescent="0.2">
      <c r="D7" s="2">
        <v>205506</v>
      </c>
      <c r="E7" s="12">
        <v>30</v>
      </c>
      <c r="F7" s="3">
        <v>2.3376600000000001</v>
      </c>
      <c r="G7" s="4">
        <v>0.65934000000000026</v>
      </c>
      <c r="N7" s="3">
        <v>5.1605000000000008</v>
      </c>
      <c r="O7" s="3">
        <v>7.181</v>
      </c>
      <c r="P7" s="3">
        <v>0.86949999999999994</v>
      </c>
    </row>
    <row r="8" spans="1:16" x14ac:dyDescent="0.2">
      <c r="D8" s="2">
        <v>205505</v>
      </c>
      <c r="E8" s="12">
        <v>40</v>
      </c>
      <c r="F8" s="3">
        <v>3.3566400000000005</v>
      </c>
      <c r="G8" s="4">
        <v>1.7382600000000004</v>
      </c>
      <c r="N8" s="3">
        <v>4.6070000000000002</v>
      </c>
      <c r="O8" s="3">
        <v>6.1849999999999996</v>
      </c>
      <c r="P8" s="3">
        <v>0.85850000000000004</v>
      </c>
    </row>
    <row r="9" spans="1:16" x14ac:dyDescent="0.2">
      <c r="D9" s="2">
        <v>205504</v>
      </c>
      <c r="E9" s="12">
        <v>50</v>
      </c>
      <c r="F9" s="3">
        <v>3.3566400000000005</v>
      </c>
      <c r="G9" s="4">
        <v>1.5884100000000005</v>
      </c>
      <c r="N9" s="3">
        <v>4.6240000000000006</v>
      </c>
      <c r="O9" s="3">
        <v>6.3745000000000003</v>
      </c>
      <c r="P9" s="3">
        <v>0.85250000000000004</v>
      </c>
    </row>
    <row r="10" spans="1:16" x14ac:dyDescent="0.2">
      <c r="D10" s="2">
        <v>205503</v>
      </c>
      <c r="E10" s="12">
        <v>60</v>
      </c>
      <c r="F10" s="3">
        <v>1.307205</v>
      </c>
      <c r="G10" s="4">
        <v>0.65833874999999997</v>
      </c>
      <c r="N10" s="3">
        <v>8.4890000000000008</v>
      </c>
      <c r="O10" s="3">
        <v>10.861499999999999</v>
      </c>
      <c r="P10" s="3">
        <v>1.0085</v>
      </c>
    </row>
    <row r="11" spans="1:16" x14ac:dyDescent="0.2">
      <c r="D11" s="2">
        <v>205502</v>
      </c>
      <c r="E11" s="12">
        <v>70</v>
      </c>
      <c r="F11" s="3">
        <v>1.1745899999999998</v>
      </c>
      <c r="G11" s="4">
        <v>0.55414124999999992</v>
      </c>
      <c r="N11" s="3">
        <v>9.3094999999999999</v>
      </c>
      <c r="O11" s="3">
        <v>15.408999999999999</v>
      </c>
      <c r="P11" s="3">
        <v>1.19</v>
      </c>
    </row>
    <row r="12" spans="1:16" x14ac:dyDescent="0.2">
      <c r="D12" s="2">
        <v>205501</v>
      </c>
      <c r="E12" s="12">
        <v>80</v>
      </c>
      <c r="F12" s="3">
        <v>1.2693150000000002</v>
      </c>
      <c r="G12" s="4">
        <v>1.02776625</v>
      </c>
      <c r="N12" s="3">
        <v>10.7195</v>
      </c>
      <c r="O12" s="3">
        <v>17.667000000000002</v>
      </c>
      <c r="P12" s="3">
        <v>1.3049999999999999</v>
      </c>
    </row>
    <row r="13" spans="1:16" x14ac:dyDescent="0.2">
      <c r="A13" s="1">
        <v>37014</v>
      </c>
      <c r="B13" s="10">
        <v>0.7055555555555556</v>
      </c>
      <c r="C13" s="11" t="s">
        <v>36</v>
      </c>
      <c r="D13" s="2">
        <v>205520</v>
      </c>
      <c r="E13" s="12">
        <v>1</v>
      </c>
      <c r="F13" s="3">
        <v>11.866560000000002</v>
      </c>
      <c r="G13" s="4">
        <v>2.3873386666666669</v>
      </c>
      <c r="H13" s="3">
        <v>462.64332000000002</v>
      </c>
      <c r="I13" s="4">
        <v>200.83578691666665</v>
      </c>
      <c r="J13" s="3">
        <v>444.64556999999996</v>
      </c>
      <c r="K13" s="4">
        <v>159.51200566666665</v>
      </c>
      <c r="L13" s="5">
        <v>123</v>
      </c>
      <c r="N13" s="3">
        <v>7.4999999999999997E-2</v>
      </c>
      <c r="O13" s="3">
        <v>0.28000000000000003</v>
      </c>
      <c r="P13" s="3">
        <v>0.5635</v>
      </c>
    </row>
    <row r="14" spans="1:16" x14ac:dyDescent="0.2">
      <c r="D14" s="2">
        <v>205519</v>
      </c>
      <c r="E14" s="12">
        <v>5</v>
      </c>
      <c r="F14" s="3">
        <v>13.002720000000002</v>
      </c>
      <c r="G14" s="4">
        <v>2.6776906666666669</v>
      </c>
      <c r="N14" s="3">
        <v>8.299999999999999E-2</v>
      </c>
      <c r="O14" s="3">
        <v>0.33050000000000002</v>
      </c>
      <c r="P14" s="3">
        <v>0.55800000000000005</v>
      </c>
    </row>
    <row r="15" spans="1:16" x14ac:dyDescent="0.2">
      <c r="D15" s="2">
        <v>205518</v>
      </c>
      <c r="E15" s="12">
        <v>10</v>
      </c>
      <c r="F15" s="3">
        <v>15.527519999999997</v>
      </c>
      <c r="G15" s="4">
        <v>3.6455306666666658</v>
      </c>
      <c r="N15" s="3">
        <v>0.115</v>
      </c>
      <c r="O15" s="3">
        <v>0.45250000000000001</v>
      </c>
      <c r="P15" s="3">
        <v>0.52150000000000007</v>
      </c>
    </row>
    <row r="16" spans="1:16" x14ac:dyDescent="0.2">
      <c r="D16" s="2">
        <v>205517</v>
      </c>
      <c r="E16" s="12">
        <v>20</v>
      </c>
      <c r="F16" s="3">
        <v>9.0309600000000003</v>
      </c>
      <c r="G16" s="4">
        <v>3.8907720000000001</v>
      </c>
      <c r="N16" s="3">
        <v>1.3425</v>
      </c>
      <c r="O16" s="3">
        <v>1.5495000000000001</v>
      </c>
      <c r="P16" s="3">
        <v>0.69450000000000001</v>
      </c>
    </row>
    <row r="17" spans="1:16" x14ac:dyDescent="0.2">
      <c r="D17" s="2">
        <v>205516</v>
      </c>
      <c r="E17" s="12">
        <v>30</v>
      </c>
      <c r="F17" s="3">
        <v>5.3945999999999996</v>
      </c>
      <c r="G17" s="4">
        <v>3.2678399999999996</v>
      </c>
      <c r="N17" s="3">
        <v>1.0640000000000001</v>
      </c>
      <c r="O17" s="3">
        <v>0.95399999999999996</v>
      </c>
      <c r="P17" s="3">
        <v>0.64700000000000002</v>
      </c>
    </row>
    <row r="18" spans="1:16" x14ac:dyDescent="0.2">
      <c r="D18" s="2">
        <v>205515</v>
      </c>
      <c r="E18" s="12">
        <v>40</v>
      </c>
      <c r="F18" s="3">
        <v>8.58432</v>
      </c>
      <c r="G18" s="4">
        <v>3.1616106666666663</v>
      </c>
      <c r="N18" s="3">
        <v>1.5275000000000001</v>
      </c>
      <c r="O18" s="3">
        <v>1.5275000000000001</v>
      </c>
      <c r="P18" s="3">
        <v>0.74049999999999994</v>
      </c>
    </row>
    <row r="19" spans="1:16" x14ac:dyDescent="0.2">
      <c r="D19" s="2">
        <v>205514</v>
      </c>
      <c r="E19" s="12">
        <v>50</v>
      </c>
      <c r="F19" s="3">
        <v>0.7956899999999999</v>
      </c>
      <c r="G19" s="4">
        <v>1.9513350000000003</v>
      </c>
      <c r="N19" s="3">
        <v>5.7865000000000002</v>
      </c>
      <c r="O19" s="3">
        <v>7.7955000000000005</v>
      </c>
      <c r="P19" s="3">
        <v>0.9544999999999999</v>
      </c>
    </row>
    <row r="20" spans="1:16" x14ac:dyDescent="0.2">
      <c r="D20" s="2">
        <v>205513</v>
      </c>
      <c r="E20" s="12">
        <v>60</v>
      </c>
      <c r="F20" s="3">
        <v>0.60623999999999978</v>
      </c>
      <c r="G20" s="4">
        <v>1.6671600000000004</v>
      </c>
      <c r="N20" s="3">
        <v>8.6820000000000004</v>
      </c>
      <c r="O20" s="3">
        <v>10.9565</v>
      </c>
      <c r="P20" s="3">
        <v>1.0774999999999999</v>
      </c>
    </row>
    <row r="21" spans="1:16" x14ac:dyDescent="0.2">
      <c r="D21" s="2">
        <v>205512</v>
      </c>
      <c r="E21" s="12">
        <v>70</v>
      </c>
      <c r="F21" s="3">
        <v>0.51151500000000016</v>
      </c>
      <c r="G21" s="4">
        <v>0.93304124999999982</v>
      </c>
      <c r="N21" s="3">
        <v>9.7345000000000006</v>
      </c>
      <c r="O21" s="3">
        <v>17.292000000000002</v>
      </c>
      <c r="P21" s="3">
        <v>1.3029999999999999</v>
      </c>
    </row>
    <row r="22" spans="1:16" x14ac:dyDescent="0.2">
      <c r="D22" s="2">
        <v>205511</v>
      </c>
      <c r="E22" s="12">
        <v>80</v>
      </c>
      <c r="F22" s="3">
        <v>0.56834999999999991</v>
      </c>
      <c r="G22" s="4">
        <v>1.1130187499999999</v>
      </c>
      <c r="N22" s="3">
        <v>10.529</v>
      </c>
      <c r="O22" s="3">
        <v>18.006500000000003</v>
      </c>
      <c r="P22" s="3">
        <v>1.3719999999999999</v>
      </c>
    </row>
    <row r="23" spans="1:16" x14ac:dyDescent="0.2">
      <c r="A23" s="1">
        <v>37028</v>
      </c>
      <c r="B23" s="10">
        <v>0.67222222222222217</v>
      </c>
      <c r="C23" s="11" t="s">
        <v>36</v>
      </c>
      <c r="D23" s="2">
        <v>205530</v>
      </c>
      <c r="E23" s="12">
        <v>1</v>
      </c>
      <c r="F23" s="3">
        <v>0.61739999999999995</v>
      </c>
      <c r="G23" s="4">
        <v>0.22218000000000016</v>
      </c>
      <c r="H23" s="3">
        <v>20.991824999999999</v>
      </c>
      <c r="I23" s="4">
        <v>50.317008749999999</v>
      </c>
      <c r="J23" s="3">
        <v>15.318449999999999</v>
      </c>
      <c r="K23" s="4">
        <v>21.161227500000006</v>
      </c>
      <c r="L23" s="5">
        <v>137</v>
      </c>
      <c r="N23" s="3">
        <v>1.1285000000000001</v>
      </c>
      <c r="O23" s="3">
        <v>1.1475</v>
      </c>
      <c r="P23" s="3">
        <v>0.51649999999999996</v>
      </c>
    </row>
    <row r="24" spans="1:16" x14ac:dyDescent="0.2">
      <c r="D24" s="2">
        <v>205529</v>
      </c>
      <c r="E24" s="12">
        <v>5</v>
      </c>
      <c r="F24" s="3">
        <v>0.504</v>
      </c>
      <c r="G24" s="4">
        <v>0.20474999999999999</v>
      </c>
      <c r="N24" s="3">
        <v>1.1285000000000001</v>
      </c>
      <c r="O24" s="3">
        <v>1.198</v>
      </c>
      <c r="P24" s="3">
        <v>0.5575</v>
      </c>
    </row>
    <row r="25" spans="1:16" x14ac:dyDescent="0.2">
      <c r="D25" s="2">
        <v>205528</v>
      </c>
      <c r="E25" s="12">
        <v>10</v>
      </c>
      <c r="F25" s="3">
        <v>0.47249999999999998</v>
      </c>
      <c r="G25" s="4">
        <v>0.18112499999999995</v>
      </c>
      <c r="N25" s="3">
        <v>1.0945</v>
      </c>
      <c r="O25" s="3">
        <v>1.1725000000000001</v>
      </c>
      <c r="P25" s="3">
        <v>0.58799999999999997</v>
      </c>
    </row>
    <row r="26" spans="1:16" x14ac:dyDescent="0.2">
      <c r="D26" s="2">
        <v>205527</v>
      </c>
      <c r="E26" s="12">
        <v>20</v>
      </c>
      <c r="F26" s="3">
        <v>0.2898</v>
      </c>
      <c r="G26" s="4">
        <v>0.13545000000000007</v>
      </c>
      <c r="N26" s="3">
        <v>1.002</v>
      </c>
      <c r="O26" s="3">
        <v>1.1305000000000001</v>
      </c>
      <c r="P26" s="3">
        <v>0.58650000000000002</v>
      </c>
    </row>
    <row r="27" spans="1:16" x14ac:dyDescent="0.2">
      <c r="D27" s="2">
        <v>205526</v>
      </c>
      <c r="E27" s="12">
        <v>30</v>
      </c>
      <c r="F27" s="3">
        <v>0.252</v>
      </c>
      <c r="G27" s="4">
        <v>0.77962500000000001</v>
      </c>
      <c r="N27" s="3">
        <v>6.4335000000000004</v>
      </c>
      <c r="O27" s="3">
        <v>9.0829999999999984</v>
      </c>
      <c r="P27" s="3">
        <v>0.98799999999999999</v>
      </c>
    </row>
    <row r="28" spans="1:16" x14ac:dyDescent="0.2">
      <c r="D28" s="2">
        <v>205525</v>
      </c>
      <c r="E28" s="12">
        <v>40</v>
      </c>
      <c r="F28" s="3">
        <v>0.13229999999999997</v>
      </c>
      <c r="G28" s="4">
        <v>0.5607000000000002</v>
      </c>
      <c r="N28" s="3">
        <v>7.5274999999999999</v>
      </c>
      <c r="O28" s="3">
        <v>9.9029999999999987</v>
      </c>
      <c r="P28" s="3">
        <v>1.016</v>
      </c>
    </row>
    <row r="29" spans="1:16" x14ac:dyDescent="0.2">
      <c r="D29" s="2">
        <v>205524</v>
      </c>
      <c r="E29" s="12">
        <v>50</v>
      </c>
      <c r="F29" s="3">
        <v>0.18269999999999997</v>
      </c>
      <c r="G29" s="4">
        <v>0.69142500000000007</v>
      </c>
      <c r="N29" s="3">
        <v>7.7255000000000003</v>
      </c>
      <c r="O29" s="3">
        <v>9.7690000000000001</v>
      </c>
      <c r="P29" s="3">
        <v>1.0465</v>
      </c>
    </row>
    <row r="30" spans="1:16" x14ac:dyDescent="0.2">
      <c r="D30" s="2">
        <v>205523</v>
      </c>
      <c r="E30" s="12">
        <v>60</v>
      </c>
      <c r="F30" s="3">
        <v>0.18270000000000003</v>
      </c>
      <c r="G30" s="4">
        <v>0.9119250000000001</v>
      </c>
      <c r="N30" s="3">
        <v>9.202</v>
      </c>
      <c r="O30" s="3">
        <v>10.481999999999999</v>
      </c>
      <c r="P30" s="3">
        <v>1.1240000000000001</v>
      </c>
    </row>
    <row r="31" spans="1:16" x14ac:dyDescent="0.2">
      <c r="D31" s="2">
        <v>205522</v>
      </c>
      <c r="E31" s="12">
        <v>70</v>
      </c>
      <c r="F31" s="3">
        <v>0.15120000000000006</v>
      </c>
      <c r="G31" s="4">
        <v>0.88829999999999987</v>
      </c>
      <c r="N31" s="3">
        <v>9.3155000000000001</v>
      </c>
      <c r="O31" s="3">
        <v>13.2105</v>
      </c>
      <c r="P31" s="3">
        <v>1.1955</v>
      </c>
    </row>
    <row r="32" spans="1:16" x14ac:dyDescent="0.2">
      <c r="D32" s="2">
        <v>205521</v>
      </c>
      <c r="E32" s="12">
        <v>80</v>
      </c>
      <c r="F32" s="3">
        <v>0.28417500000000007</v>
      </c>
      <c r="G32" s="4">
        <v>1.5392812499999997</v>
      </c>
      <c r="N32" s="3">
        <v>10.997</v>
      </c>
      <c r="O32" s="3">
        <v>16.7395</v>
      </c>
      <c r="P32" s="3">
        <v>1.3045</v>
      </c>
    </row>
    <row r="33" spans="1:16" x14ac:dyDescent="0.2">
      <c r="A33" s="1">
        <v>37041</v>
      </c>
      <c r="B33" s="10">
        <v>0.81874999999999998</v>
      </c>
      <c r="C33" s="11" t="s">
        <v>36</v>
      </c>
      <c r="D33" s="2">
        <v>205540</v>
      </c>
      <c r="E33" s="12">
        <v>1</v>
      </c>
      <c r="F33" s="3">
        <v>0.29609999999999997</v>
      </c>
      <c r="G33" s="4">
        <v>6.7620000000000055E-2</v>
      </c>
      <c r="H33" s="3">
        <v>10.238249999999999</v>
      </c>
      <c r="I33" s="4">
        <v>14.535425</v>
      </c>
      <c r="J33" s="3">
        <v>7.857524999999999</v>
      </c>
      <c r="K33" s="4">
        <v>3.3027425000000012</v>
      </c>
      <c r="L33" s="5">
        <v>150</v>
      </c>
      <c r="M33">
        <v>308.5</v>
      </c>
      <c r="N33" s="3">
        <v>0.1215</v>
      </c>
      <c r="O33" s="3">
        <v>0.27649999999999997</v>
      </c>
      <c r="P33" s="3">
        <v>0.42049999999999998</v>
      </c>
    </row>
    <row r="34" spans="1:16" x14ac:dyDescent="0.2">
      <c r="B34"/>
      <c r="C34"/>
      <c r="D34" s="2">
        <v>205539</v>
      </c>
      <c r="E34" s="12">
        <v>5</v>
      </c>
      <c r="F34" s="3">
        <v>0.25829999999999997</v>
      </c>
      <c r="G34" s="4">
        <v>4.9909999999999961E-2</v>
      </c>
      <c r="N34" s="3">
        <v>0.1125</v>
      </c>
      <c r="O34" s="3">
        <v>0.25</v>
      </c>
      <c r="P34" s="3">
        <v>0.437</v>
      </c>
    </row>
    <row r="35" spans="1:16" x14ac:dyDescent="0.2">
      <c r="D35" s="2">
        <v>205538</v>
      </c>
      <c r="E35" s="12">
        <v>10</v>
      </c>
      <c r="F35" s="3">
        <v>0.2646</v>
      </c>
      <c r="G35" s="4">
        <v>0.13202000000000005</v>
      </c>
      <c r="N35" s="3">
        <v>0.371</v>
      </c>
      <c r="O35" s="3">
        <v>0.60899999999999999</v>
      </c>
      <c r="P35" s="3">
        <v>0.50900000000000001</v>
      </c>
    </row>
    <row r="36" spans="1:16" x14ac:dyDescent="0.2">
      <c r="D36" s="2">
        <v>205537</v>
      </c>
      <c r="E36" s="12">
        <v>20</v>
      </c>
      <c r="F36" s="3">
        <v>0.26459999999999995</v>
      </c>
      <c r="G36" s="4">
        <v>5.9570000000000005E-2</v>
      </c>
      <c r="N36" s="3">
        <v>0.42049999999999998</v>
      </c>
      <c r="O36" s="3">
        <v>0.50550000000000006</v>
      </c>
      <c r="P36" s="3">
        <v>0.58349999999999991</v>
      </c>
    </row>
    <row r="37" spans="1:16" x14ac:dyDescent="0.2">
      <c r="D37" s="2">
        <v>205536</v>
      </c>
      <c r="E37" s="12">
        <v>30</v>
      </c>
      <c r="F37" s="3">
        <v>6.4319999999999988E-2</v>
      </c>
      <c r="G37" s="4">
        <v>4.5877333333333346E-2</v>
      </c>
      <c r="N37" s="3">
        <v>1.6760000000000002</v>
      </c>
      <c r="O37" s="3">
        <v>1.464</v>
      </c>
      <c r="P37" s="3">
        <v>0.79099999999999993</v>
      </c>
    </row>
    <row r="38" spans="1:16" x14ac:dyDescent="0.2">
      <c r="D38" s="2">
        <v>205535</v>
      </c>
      <c r="E38" s="12">
        <v>40</v>
      </c>
      <c r="F38" s="3">
        <v>3.8399999999999997E-2</v>
      </c>
      <c r="G38" s="4">
        <v>5.4586666666666672E-2</v>
      </c>
      <c r="N38" s="3">
        <v>2.8609999999999998</v>
      </c>
      <c r="O38" s="3">
        <v>3.0685000000000002</v>
      </c>
      <c r="P38" s="3">
        <v>1.1435</v>
      </c>
    </row>
    <row r="39" spans="1:16" x14ac:dyDescent="0.2">
      <c r="D39" s="2">
        <v>205534</v>
      </c>
      <c r="E39" s="12">
        <v>50</v>
      </c>
      <c r="F39" s="3">
        <v>2.983499999999999E-2</v>
      </c>
      <c r="G39" s="4">
        <v>5.6959500000000024E-2</v>
      </c>
      <c r="M39">
        <v>381</v>
      </c>
      <c r="N39" s="3">
        <v>6.282</v>
      </c>
      <c r="O39" s="3">
        <v>7.42</v>
      </c>
      <c r="P39" s="3">
        <v>1.0325</v>
      </c>
    </row>
    <row r="40" spans="1:16" x14ac:dyDescent="0.2">
      <c r="D40" s="2">
        <v>205533</v>
      </c>
      <c r="E40" s="12">
        <v>60</v>
      </c>
      <c r="F40" s="3">
        <v>7.1955000000000005E-2</v>
      </c>
      <c r="G40" s="4">
        <v>0.24712349999999994</v>
      </c>
      <c r="N40" s="3">
        <v>8.9654999999999987</v>
      </c>
      <c r="O40" s="3">
        <v>13.097999999999999</v>
      </c>
      <c r="P40" s="3">
        <v>1.202</v>
      </c>
    </row>
    <row r="41" spans="1:16" x14ac:dyDescent="0.2">
      <c r="B41"/>
      <c r="C41"/>
      <c r="D41" s="2">
        <v>205532</v>
      </c>
      <c r="E41" s="12">
        <v>70</v>
      </c>
      <c r="F41" s="3">
        <v>8.8199999999999973E-2</v>
      </c>
      <c r="G41" s="4">
        <v>0.45724000000000004</v>
      </c>
      <c r="N41" s="3">
        <v>10.359</v>
      </c>
      <c r="O41" s="3">
        <v>15.271000000000001</v>
      </c>
      <c r="P41" s="3">
        <v>1.2934999999999999</v>
      </c>
    </row>
    <row r="42" spans="1:16" x14ac:dyDescent="0.2">
      <c r="D42" s="2">
        <v>205531</v>
      </c>
      <c r="E42" s="12">
        <v>80</v>
      </c>
      <c r="F42" s="3">
        <v>0.12600000000000006</v>
      </c>
      <c r="G42" s="4">
        <v>0.78084999999999982</v>
      </c>
      <c r="M42">
        <v>307.5</v>
      </c>
      <c r="N42" s="3">
        <v>11.161999999999999</v>
      </c>
      <c r="O42" s="3">
        <v>17.797000000000001</v>
      </c>
      <c r="P42" s="3">
        <v>1.39</v>
      </c>
    </row>
    <row r="43" spans="1:16" x14ac:dyDescent="0.2">
      <c r="A43" s="1">
        <v>37058</v>
      </c>
      <c r="B43" s="10">
        <v>0.81111111111111101</v>
      </c>
      <c r="C43" s="11" t="s">
        <v>36</v>
      </c>
      <c r="D43" s="2">
        <v>205550</v>
      </c>
      <c r="E43" s="12">
        <v>1</v>
      </c>
      <c r="F43" s="3">
        <v>0.43470000000000003</v>
      </c>
      <c r="G43" s="4">
        <v>0.22379000000000002</v>
      </c>
      <c r="H43" s="3">
        <v>42.931912499999996</v>
      </c>
      <c r="I43" s="4">
        <v>35.860507499999997</v>
      </c>
      <c r="J43" s="3">
        <v>40.191412500000006</v>
      </c>
      <c r="K43" s="4">
        <v>23.407157499999997</v>
      </c>
      <c r="L43" s="5">
        <v>167</v>
      </c>
      <c r="M43">
        <v>307</v>
      </c>
      <c r="N43" s="3">
        <v>6.0999999999999999E-2</v>
      </c>
      <c r="O43" s="3">
        <v>0.59</v>
      </c>
      <c r="P43" s="3">
        <v>0.109</v>
      </c>
    </row>
    <row r="44" spans="1:16" x14ac:dyDescent="0.2">
      <c r="D44" s="2">
        <v>205549</v>
      </c>
      <c r="E44" s="12">
        <v>5</v>
      </c>
      <c r="F44" s="3">
        <v>0.49770000000000003</v>
      </c>
      <c r="G44" s="4">
        <v>0.27208999999999989</v>
      </c>
      <c r="N44" s="3">
        <v>6.0499999999999998E-2</v>
      </c>
      <c r="O44" s="3">
        <v>0.59450000000000003</v>
      </c>
      <c r="P44" s="3">
        <v>0.13400000000000001</v>
      </c>
    </row>
    <row r="45" spans="1:16" x14ac:dyDescent="0.2">
      <c r="D45" s="2">
        <v>205548</v>
      </c>
      <c r="E45" s="12">
        <v>10</v>
      </c>
      <c r="F45" s="3">
        <v>0.66307499999999986</v>
      </c>
      <c r="G45" s="4">
        <v>0.43573500000000009</v>
      </c>
      <c r="N45" s="3">
        <v>7.6999999999999999E-2</v>
      </c>
      <c r="O45" s="3">
        <v>0.32200000000000001</v>
      </c>
      <c r="P45" s="3">
        <v>0.1855</v>
      </c>
    </row>
    <row r="46" spans="1:16" x14ac:dyDescent="0.2">
      <c r="D46" s="2">
        <v>205547</v>
      </c>
      <c r="E46" s="12">
        <v>20</v>
      </c>
      <c r="F46" s="3">
        <v>2.0460600000000002</v>
      </c>
      <c r="G46" s="4">
        <v>0.76495699999999944</v>
      </c>
      <c r="M46">
        <v>329</v>
      </c>
      <c r="N46" s="3">
        <v>0.1095</v>
      </c>
      <c r="O46" s="3">
        <v>0.72649999999999992</v>
      </c>
      <c r="P46" s="3">
        <v>0.46250000000000002</v>
      </c>
    </row>
    <row r="47" spans="1:16" x14ac:dyDescent="0.2">
      <c r="D47" s="2">
        <v>205546</v>
      </c>
      <c r="E47" s="12">
        <v>30</v>
      </c>
      <c r="F47" s="3">
        <v>0.74969999999999992</v>
      </c>
      <c r="G47" s="4">
        <v>0.48943999999999999</v>
      </c>
      <c r="N47" s="3">
        <v>2.4234999999999998</v>
      </c>
      <c r="O47" s="3">
        <v>9.3074999999999992</v>
      </c>
      <c r="P47" s="3">
        <v>0.81850000000000001</v>
      </c>
    </row>
    <row r="48" spans="1:16" x14ac:dyDescent="0.2">
      <c r="D48" s="2">
        <v>205545</v>
      </c>
      <c r="E48" s="12">
        <v>40</v>
      </c>
      <c r="F48" s="3">
        <v>0.30869999999999997</v>
      </c>
      <c r="G48" s="4">
        <v>0.42504000000000003</v>
      </c>
      <c r="N48" s="3">
        <v>2.0714999999999999</v>
      </c>
      <c r="O48" s="3">
        <v>3.2439999999999998</v>
      </c>
      <c r="P48" s="3">
        <v>1.036</v>
      </c>
    </row>
    <row r="49" spans="1:16" x14ac:dyDescent="0.2">
      <c r="B49"/>
      <c r="C49"/>
      <c r="D49" s="2">
        <v>205544</v>
      </c>
      <c r="E49" s="12">
        <v>50</v>
      </c>
      <c r="F49" s="3">
        <v>0.126</v>
      </c>
      <c r="G49" s="4">
        <v>0.2898</v>
      </c>
      <c r="M49">
        <v>304</v>
      </c>
      <c r="N49" s="3">
        <v>4.452</v>
      </c>
      <c r="O49" s="3">
        <v>6.7385000000000002</v>
      </c>
      <c r="P49" s="3">
        <v>1.1629999999999998</v>
      </c>
    </row>
    <row r="50" spans="1:16" x14ac:dyDescent="0.2">
      <c r="B50"/>
      <c r="C50"/>
      <c r="D50" s="2">
        <v>205543</v>
      </c>
      <c r="E50" s="12">
        <v>60</v>
      </c>
      <c r="F50" s="3">
        <v>8.8200000000000001E-2</v>
      </c>
      <c r="G50" s="4">
        <v>0.40088999999999997</v>
      </c>
      <c r="N50" s="3">
        <v>9.07</v>
      </c>
      <c r="O50" s="3">
        <v>14.21</v>
      </c>
      <c r="P50" s="3">
        <v>1.375</v>
      </c>
    </row>
    <row r="51" spans="1:16" x14ac:dyDescent="0.2">
      <c r="D51" s="2">
        <v>205542</v>
      </c>
      <c r="E51" s="12">
        <v>70</v>
      </c>
      <c r="F51" s="3">
        <v>6.93E-2</v>
      </c>
      <c r="G51" s="4">
        <v>0.38800999999999991</v>
      </c>
      <c r="N51" s="3">
        <v>11.1965</v>
      </c>
      <c r="O51" s="3">
        <v>19.1845</v>
      </c>
      <c r="P51" s="3">
        <v>1.4075</v>
      </c>
    </row>
    <row r="52" spans="1:16" x14ac:dyDescent="0.2">
      <c r="D52" s="2">
        <v>205541</v>
      </c>
      <c r="E52" s="12">
        <v>80</v>
      </c>
      <c r="F52" s="3">
        <v>0.10709999999999997</v>
      </c>
      <c r="G52" s="4">
        <v>0.62307000000000001</v>
      </c>
      <c r="M52">
        <v>288</v>
      </c>
      <c r="N52" s="3">
        <v>11.448</v>
      </c>
      <c r="O52" s="3">
        <v>20.157</v>
      </c>
      <c r="P52" s="3">
        <v>1.4129999999999998</v>
      </c>
    </row>
    <row r="53" spans="1:16" x14ac:dyDescent="0.2">
      <c r="A53" s="1">
        <v>37073</v>
      </c>
      <c r="B53" s="10">
        <v>0.80486111111111114</v>
      </c>
      <c r="C53" s="11" t="s">
        <v>36</v>
      </c>
      <c r="D53" s="2">
        <v>205560</v>
      </c>
      <c r="E53" s="12">
        <v>1</v>
      </c>
      <c r="F53" s="3">
        <v>1.534545</v>
      </c>
      <c r="G53" s="4">
        <v>0.6100289999999996</v>
      </c>
      <c r="H53" s="3">
        <v>81.364319999999978</v>
      </c>
      <c r="I53" s="4">
        <v>38.403341499999989</v>
      </c>
      <c r="J53" s="3">
        <v>70.118819999999999</v>
      </c>
      <c r="K53" s="4">
        <v>23.293491499999995</v>
      </c>
      <c r="L53" s="5">
        <v>182</v>
      </c>
      <c r="M53">
        <v>278.5</v>
      </c>
      <c r="N53" s="3">
        <v>6.0499999999999998E-2</v>
      </c>
      <c r="O53" s="3">
        <v>0.32450000000000001</v>
      </c>
      <c r="P53" s="3">
        <v>0.16149999999999998</v>
      </c>
    </row>
    <row r="54" spans="1:16" x14ac:dyDescent="0.2">
      <c r="D54" s="2">
        <v>205559</v>
      </c>
      <c r="E54" s="12">
        <v>5</v>
      </c>
      <c r="F54" s="3">
        <v>3.7162800000000002</v>
      </c>
      <c r="G54" s="4">
        <v>0.71994599999999964</v>
      </c>
      <c r="N54" s="3">
        <v>6.8000000000000005E-2</v>
      </c>
      <c r="O54" s="3">
        <v>0.3755</v>
      </c>
      <c r="P54" s="3">
        <v>0.22599999999999998</v>
      </c>
    </row>
    <row r="55" spans="1:16" x14ac:dyDescent="0.2">
      <c r="B55"/>
      <c r="C55"/>
      <c r="D55" s="2">
        <v>205558</v>
      </c>
      <c r="E55" s="12">
        <v>10</v>
      </c>
      <c r="F55" s="3">
        <v>1.55349</v>
      </c>
      <c r="G55" s="4">
        <v>0.59066300000000005</v>
      </c>
      <c r="N55" s="3">
        <v>6.6500000000000004E-2</v>
      </c>
      <c r="O55" s="3">
        <v>0.71250000000000002</v>
      </c>
      <c r="P55" s="3">
        <v>0.25700000000000001</v>
      </c>
    </row>
    <row r="56" spans="1:16" x14ac:dyDescent="0.2">
      <c r="B56"/>
      <c r="C56"/>
      <c r="D56" s="2">
        <v>205557</v>
      </c>
      <c r="E56" s="12">
        <v>20</v>
      </c>
      <c r="F56" s="3">
        <v>2.7470249999999998</v>
      </c>
      <c r="G56" s="4">
        <v>0.5083574999999998</v>
      </c>
      <c r="M56">
        <v>283</v>
      </c>
      <c r="N56" s="3">
        <v>0.39</v>
      </c>
      <c r="O56" s="3">
        <v>1.179</v>
      </c>
      <c r="P56" s="3">
        <v>0.441</v>
      </c>
    </row>
    <row r="57" spans="1:16" x14ac:dyDescent="0.2">
      <c r="B57"/>
      <c r="C57"/>
      <c r="D57" s="2">
        <v>205556</v>
      </c>
      <c r="E57" s="12">
        <v>30</v>
      </c>
      <c r="F57" s="3">
        <v>0.49140000000000006</v>
      </c>
      <c r="G57" s="4">
        <v>0.26242999999999994</v>
      </c>
      <c r="N57" s="3">
        <v>1.5549999999999999</v>
      </c>
      <c r="O57" s="3">
        <v>2.4139999999999997</v>
      </c>
      <c r="P57" s="3">
        <v>0.629</v>
      </c>
    </row>
    <row r="58" spans="1:16" x14ac:dyDescent="0.2">
      <c r="B58"/>
      <c r="C58"/>
      <c r="D58" s="2">
        <v>205555</v>
      </c>
      <c r="E58" s="12">
        <v>40</v>
      </c>
      <c r="F58" s="3">
        <v>0.22050000000000003</v>
      </c>
      <c r="G58" s="4">
        <v>0.31394999999999995</v>
      </c>
      <c r="N58" s="3">
        <v>3.9335</v>
      </c>
      <c r="O58" s="3">
        <v>4.9260000000000002</v>
      </c>
      <c r="P58" s="3">
        <v>0.99</v>
      </c>
    </row>
    <row r="59" spans="1:16" x14ac:dyDescent="0.2">
      <c r="D59" s="2">
        <v>205554</v>
      </c>
      <c r="E59" s="12">
        <v>50</v>
      </c>
      <c r="F59" s="3">
        <v>0.51029999999999998</v>
      </c>
      <c r="G59" s="4">
        <v>0.58925999999999978</v>
      </c>
      <c r="M59">
        <v>281</v>
      </c>
      <c r="N59" s="3">
        <v>8.9710000000000001</v>
      </c>
      <c r="O59" s="3">
        <v>18.695499999999999</v>
      </c>
      <c r="P59" s="3">
        <v>1.5115000000000001</v>
      </c>
    </row>
    <row r="60" spans="1:16" x14ac:dyDescent="0.2">
      <c r="D60" s="2">
        <v>205553</v>
      </c>
      <c r="E60" s="12">
        <v>60</v>
      </c>
      <c r="F60" s="3">
        <v>0.22680000000000003</v>
      </c>
      <c r="G60" s="4">
        <v>0.3960599999999998</v>
      </c>
      <c r="N60" s="3">
        <v>10.265000000000001</v>
      </c>
      <c r="O60" s="3">
        <v>17.061999999999998</v>
      </c>
      <c r="P60" s="3">
        <v>1.4435</v>
      </c>
    </row>
    <row r="61" spans="1:16" x14ac:dyDescent="0.2">
      <c r="D61" s="2">
        <v>205552</v>
      </c>
      <c r="E61" s="12">
        <v>70</v>
      </c>
      <c r="F61" s="3">
        <v>0.58589999999999998</v>
      </c>
      <c r="G61" s="4">
        <v>0.58442999999999978</v>
      </c>
      <c r="N61" s="3">
        <v>11.126000000000001</v>
      </c>
      <c r="O61" s="3">
        <v>19.825499999999998</v>
      </c>
      <c r="P61" s="3">
        <v>1.53</v>
      </c>
    </row>
    <row r="62" spans="1:16" x14ac:dyDescent="0.2">
      <c r="B62"/>
      <c r="C62"/>
      <c r="D62" s="2">
        <v>205551</v>
      </c>
      <c r="E62" s="12">
        <v>80</v>
      </c>
      <c r="F62" s="3">
        <v>0.11339999999999997</v>
      </c>
      <c r="G62" s="4">
        <v>0.47173000000000009</v>
      </c>
      <c r="M62">
        <v>276</v>
      </c>
      <c r="N62" s="3">
        <v>9.7014999999999993</v>
      </c>
      <c r="O62" s="3">
        <v>16.413499999999999</v>
      </c>
      <c r="P62" s="3">
        <v>1.3565</v>
      </c>
    </row>
    <row r="63" spans="1:16" x14ac:dyDescent="0.2">
      <c r="A63" s="1">
        <v>37082</v>
      </c>
      <c r="B63" s="10">
        <v>0.65833333333333333</v>
      </c>
      <c r="C63" s="11" t="s">
        <v>36</v>
      </c>
      <c r="D63" s="2">
        <v>205570</v>
      </c>
      <c r="E63" s="12">
        <v>1</v>
      </c>
      <c r="F63" s="3">
        <v>3.22065</v>
      </c>
      <c r="G63" s="4">
        <v>0.72622500000000034</v>
      </c>
      <c r="H63" s="3">
        <v>95.425650000000005</v>
      </c>
      <c r="I63" s="4">
        <v>53.52878166666666</v>
      </c>
      <c r="J63" s="3">
        <v>88.558649999999986</v>
      </c>
      <c r="K63" s="4">
        <v>41.67113166666666</v>
      </c>
      <c r="L63" s="5">
        <v>191</v>
      </c>
      <c r="M63">
        <v>295</v>
      </c>
      <c r="N63" s="3">
        <v>0.14650000000000002</v>
      </c>
      <c r="O63" s="3">
        <v>0</v>
      </c>
      <c r="P63" s="3">
        <v>0.11399999999999999</v>
      </c>
    </row>
    <row r="64" spans="1:16" x14ac:dyDescent="0.2">
      <c r="B64"/>
      <c r="C64"/>
      <c r="D64" s="2">
        <v>205569</v>
      </c>
      <c r="E64" s="12">
        <v>5</v>
      </c>
      <c r="F64" s="3">
        <v>3.3153749999999995</v>
      </c>
      <c r="G64" s="4">
        <v>0.84726249999999947</v>
      </c>
      <c r="N64" s="3">
        <v>0.14600000000000002</v>
      </c>
      <c r="O64" s="3">
        <v>4.4999999999999998E-2</v>
      </c>
      <c r="P64" s="3">
        <v>0.14200000000000002</v>
      </c>
    </row>
    <row r="65" spans="1:16" x14ac:dyDescent="0.2">
      <c r="B65"/>
      <c r="C65"/>
      <c r="D65" s="2">
        <v>205568</v>
      </c>
      <c r="E65" s="12">
        <v>10</v>
      </c>
      <c r="F65" s="3">
        <v>3.2395949999999996</v>
      </c>
      <c r="G65" s="4">
        <v>0.82789649999999937</v>
      </c>
      <c r="N65" s="3">
        <v>0.14550000000000002</v>
      </c>
      <c r="O65" s="3">
        <v>5.7500000000000002E-2</v>
      </c>
      <c r="P65" s="3">
        <v>0.17799999999999999</v>
      </c>
    </row>
    <row r="66" spans="1:16" x14ac:dyDescent="0.2">
      <c r="B66"/>
      <c r="C66"/>
      <c r="D66" s="2">
        <v>205567</v>
      </c>
      <c r="E66" s="12">
        <v>20</v>
      </c>
      <c r="F66" s="3">
        <v>2.0650050000000002</v>
      </c>
      <c r="G66" s="4">
        <v>1.3991935</v>
      </c>
      <c r="M66">
        <v>284</v>
      </c>
      <c r="N66" s="3">
        <v>0.59199999999999997</v>
      </c>
      <c r="O66" s="3">
        <v>1.5745</v>
      </c>
      <c r="P66" s="3">
        <v>0.36549999999999999</v>
      </c>
    </row>
    <row r="67" spans="1:16" x14ac:dyDescent="0.2">
      <c r="D67" s="2">
        <v>205566</v>
      </c>
      <c r="E67" s="12">
        <v>30</v>
      </c>
      <c r="F67" s="3">
        <v>1.5156000000000001</v>
      </c>
      <c r="G67" s="4">
        <v>1.0651299999999995</v>
      </c>
      <c r="N67" s="3">
        <v>1.0169999999999999</v>
      </c>
      <c r="O67" s="3">
        <v>2.0819999999999999</v>
      </c>
      <c r="P67" s="3">
        <v>0.53200000000000003</v>
      </c>
    </row>
    <row r="68" spans="1:16" x14ac:dyDescent="0.2">
      <c r="D68" s="2">
        <v>205565</v>
      </c>
      <c r="E68" s="12">
        <v>40</v>
      </c>
      <c r="F68" s="3">
        <v>0.25199999999999995</v>
      </c>
      <c r="G68" s="4">
        <v>0.27906666666666674</v>
      </c>
      <c r="N68" s="3">
        <v>4.6355000000000004</v>
      </c>
      <c r="O68" s="3">
        <v>5.2074999999999996</v>
      </c>
      <c r="P68" s="3">
        <v>1.0255000000000001</v>
      </c>
    </row>
    <row r="69" spans="1:16" x14ac:dyDescent="0.2">
      <c r="B69"/>
      <c r="C69"/>
      <c r="D69" s="2">
        <v>205564</v>
      </c>
      <c r="E69" s="12">
        <v>50</v>
      </c>
      <c r="F69" s="3">
        <v>0.27090000000000003</v>
      </c>
      <c r="G69" s="4">
        <v>0.40732999999999986</v>
      </c>
      <c r="M69">
        <v>295</v>
      </c>
      <c r="N69" s="3">
        <v>7.4924999999999997</v>
      </c>
      <c r="O69" s="3">
        <v>10.448499999999999</v>
      </c>
      <c r="P69" s="3">
        <v>1.2135</v>
      </c>
    </row>
    <row r="70" spans="1:16" x14ac:dyDescent="0.2">
      <c r="B70"/>
      <c r="C70"/>
      <c r="D70" s="2">
        <v>205563</v>
      </c>
      <c r="E70" s="12">
        <v>60</v>
      </c>
      <c r="F70" s="3">
        <v>0.1638</v>
      </c>
      <c r="G70" s="4">
        <v>0.26726</v>
      </c>
      <c r="N70" s="3">
        <v>8.3445</v>
      </c>
      <c r="O70" s="3">
        <v>12.0945</v>
      </c>
      <c r="P70" s="3">
        <v>1.254</v>
      </c>
    </row>
    <row r="71" spans="1:16" x14ac:dyDescent="0.2">
      <c r="B71"/>
      <c r="C71"/>
      <c r="D71" s="2">
        <v>205562</v>
      </c>
      <c r="E71" s="12">
        <v>70</v>
      </c>
      <c r="F71" s="3">
        <v>0.2772</v>
      </c>
      <c r="G71" s="4">
        <v>0.38478999999999991</v>
      </c>
      <c r="N71" s="3">
        <v>9.6344999999999992</v>
      </c>
      <c r="O71" s="3">
        <v>16.374500000000001</v>
      </c>
      <c r="P71" s="3">
        <v>1.3860000000000001</v>
      </c>
    </row>
    <row r="72" spans="1:16" x14ac:dyDescent="0.2">
      <c r="B72"/>
      <c r="C72"/>
      <c r="D72" s="2">
        <v>205561</v>
      </c>
      <c r="E72" s="12">
        <v>80</v>
      </c>
      <c r="F72" s="3">
        <v>0.22050000000000003</v>
      </c>
      <c r="G72" s="4">
        <v>0.66010000000000002</v>
      </c>
      <c r="M72">
        <v>269</v>
      </c>
      <c r="N72" s="3">
        <v>9.6790000000000003</v>
      </c>
      <c r="O72" s="3">
        <v>18.186500000000002</v>
      </c>
      <c r="P72" s="3">
        <v>1.3714999999999999</v>
      </c>
    </row>
    <row r="73" spans="1:16" x14ac:dyDescent="0.2">
      <c r="A73" s="1">
        <v>37104</v>
      </c>
      <c r="B73" s="10">
        <v>0.60902777777777783</v>
      </c>
      <c r="C73" s="11" t="s">
        <v>35</v>
      </c>
      <c r="D73" s="2">
        <v>205580</v>
      </c>
      <c r="E73" s="12">
        <v>1</v>
      </c>
      <c r="F73" s="3">
        <v>0.96619499999999992</v>
      </c>
      <c r="G73" s="4">
        <v>0.31953900000000002</v>
      </c>
      <c r="H73" s="3">
        <v>59.11722000000001</v>
      </c>
      <c r="I73" s="4">
        <v>51.669827749999996</v>
      </c>
      <c r="J73" s="3">
        <v>51.525720000000007</v>
      </c>
      <c r="K73" s="4">
        <v>39.184277749999993</v>
      </c>
      <c r="L73" s="5">
        <v>213</v>
      </c>
      <c r="M73">
        <v>305</v>
      </c>
      <c r="N73" s="9">
        <v>0.42299999999999999</v>
      </c>
      <c r="O73" s="9">
        <v>0</v>
      </c>
      <c r="P73" s="9">
        <v>0.189</v>
      </c>
    </row>
    <row r="74" spans="1:16" x14ac:dyDescent="0.2">
      <c r="B74"/>
      <c r="C74"/>
      <c r="D74" s="2">
        <v>205579</v>
      </c>
      <c r="E74" s="12">
        <v>5</v>
      </c>
      <c r="F74" s="3">
        <v>1.59138</v>
      </c>
      <c r="G74" s="4">
        <v>0.72138350000000007</v>
      </c>
      <c r="N74" s="9">
        <v>0.42799999999999999</v>
      </c>
      <c r="O74" s="9">
        <v>0</v>
      </c>
      <c r="P74" s="9">
        <v>0.308</v>
      </c>
    </row>
    <row r="75" spans="1:16" x14ac:dyDescent="0.2">
      <c r="D75" s="2">
        <v>205578</v>
      </c>
      <c r="E75" s="12">
        <v>10</v>
      </c>
      <c r="F75" s="3">
        <v>2.2355100000000001</v>
      </c>
      <c r="G75" s="4">
        <v>1.0070319999999995</v>
      </c>
      <c r="N75" s="9">
        <v>0.46099999999999997</v>
      </c>
      <c r="O75" s="9">
        <v>0</v>
      </c>
      <c r="P75" s="9">
        <v>0.26800000000000002</v>
      </c>
    </row>
    <row r="76" spans="1:16" x14ac:dyDescent="0.2">
      <c r="B76"/>
      <c r="C76"/>
      <c r="D76" s="2">
        <v>205577</v>
      </c>
      <c r="E76" s="12">
        <v>20</v>
      </c>
      <c r="F76" s="3">
        <v>1.4777100000000003</v>
      </c>
      <c r="G76" s="4">
        <v>1.3701444999999994</v>
      </c>
      <c r="N76" s="9">
        <v>3.0255000000000001</v>
      </c>
      <c r="O76" s="9">
        <v>3.6635</v>
      </c>
      <c r="P76" s="9">
        <v>0.77600000000000002</v>
      </c>
    </row>
    <row r="77" spans="1:16" x14ac:dyDescent="0.2">
      <c r="B77"/>
      <c r="C77"/>
      <c r="D77" s="2">
        <v>205576</v>
      </c>
      <c r="E77" s="12">
        <v>30</v>
      </c>
      <c r="F77" s="3">
        <v>0.64259999999999995</v>
      </c>
      <c r="G77" s="4">
        <v>0.72772000000000003</v>
      </c>
      <c r="N77" s="9">
        <v>2.7584999999999997</v>
      </c>
      <c r="O77" s="9">
        <v>3.2515000000000001</v>
      </c>
      <c r="P77" s="9">
        <v>0.9395</v>
      </c>
    </row>
    <row r="78" spans="1:16" x14ac:dyDescent="0.2">
      <c r="B78"/>
      <c r="C78"/>
      <c r="D78" s="2">
        <v>205575</v>
      </c>
      <c r="E78" s="12">
        <v>40</v>
      </c>
      <c r="F78" s="3">
        <v>0.2646</v>
      </c>
      <c r="G78" s="4">
        <v>0.50231999999999999</v>
      </c>
      <c r="N78" s="9">
        <v>8.3419999999999987</v>
      </c>
      <c r="O78" s="9">
        <v>10.4305</v>
      </c>
      <c r="P78" s="9">
        <v>1.3565</v>
      </c>
    </row>
    <row r="79" spans="1:16" x14ac:dyDescent="0.2">
      <c r="B79"/>
      <c r="C79"/>
      <c r="D79" s="2">
        <v>205574</v>
      </c>
      <c r="E79" s="12">
        <v>50</v>
      </c>
      <c r="F79" s="3">
        <v>0.17010000000000003</v>
      </c>
      <c r="G79" s="4">
        <v>0.28497</v>
      </c>
      <c r="M79">
        <v>328.5</v>
      </c>
      <c r="N79" s="9">
        <v>7.548</v>
      </c>
      <c r="O79" s="9">
        <v>8.9385000000000012</v>
      </c>
      <c r="P79" s="9">
        <v>1.3240000000000001</v>
      </c>
    </row>
    <row r="80" spans="1:16" x14ac:dyDescent="0.2">
      <c r="B80"/>
      <c r="C80"/>
      <c r="D80" s="2">
        <v>205573</v>
      </c>
      <c r="E80" s="12">
        <v>60</v>
      </c>
      <c r="F80" s="3">
        <v>0.17009999999999997</v>
      </c>
      <c r="G80" s="4">
        <v>0.34132000000000012</v>
      </c>
      <c r="N80" s="9">
        <v>9.8079999999999998</v>
      </c>
      <c r="O80" s="9">
        <v>12.722</v>
      </c>
      <c r="P80" s="9">
        <v>1.5229999999999999</v>
      </c>
    </row>
    <row r="81" spans="1:16" x14ac:dyDescent="0.2">
      <c r="B81"/>
      <c r="C81"/>
      <c r="D81" s="2">
        <v>205572</v>
      </c>
      <c r="E81" s="12">
        <v>70</v>
      </c>
      <c r="F81" s="3">
        <v>0.26459999999999995</v>
      </c>
      <c r="G81" s="4">
        <v>0.44596999999999998</v>
      </c>
      <c r="N81" s="9">
        <v>11.486000000000001</v>
      </c>
      <c r="O81" s="9">
        <v>19.728999999999999</v>
      </c>
      <c r="P81" s="9">
        <v>1.8094999999999999</v>
      </c>
    </row>
    <row r="82" spans="1:16" x14ac:dyDescent="0.2">
      <c r="B82"/>
      <c r="C82"/>
      <c r="D82" s="2">
        <v>205571</v>
      </c>
      <c r="E82" s="12">
        <v>80</v>
      </c>
      <c r="F82" s="3">
        <v>0.4788</v>
      </c>
      <c r="G82" s="4">
        <v>0.63756000000000013</v>
      </c>
      <c r="M82">
        <v>264.5</v>
      </c>
      <c r="N82" s="9">
        <v>11.4725</v>
      </c>
      <c r="O82" s="9">
        <v>19.106999999999999</v>
      </c>
      <c r="P82" s="9">
        <v>1.7290000000000001</v>
      </c>
    </row>
    <row r="83" spans="1:16" x14ac:dyDescent="0.2">
      <c r="A83" s="1">
        <v>37117</v>
      </c>
      <c r="B83" s="10">
        <v>0.875</v>
      </c>
      <c r="C83" s="11" t="s">
        <v>36</v>
      </c>
      <c r="D83" s="2">
        <v>205590</v>
      </c>
      <c r="E83" s="12">
        <v>1</v>
      </c>
      <c r="F83" s="3">
        <v>1.3261499999999997</v>
      </c>
      <c r="G83" s="4">
        <v>0.38732000000000028</v>
      </c>
      <c r="H83" s="3">
        <v>57.051562500000003</v>
      </c>
      <c r="I83" s="4">
        <v>62.588404999999995</v>
      </c>
      <c r="J83" s="3">
        <v>50.34206249999999</v>
      </c>
      <c r="K83" s="4">
        <v>47.551004999999989</v>
      </c>
      <c r="L83" s="5">
        <v>226</v>
      </c>
      <c r="M83">
        <v>256.5</v>
      </c>
      <c r="N83" s="9">
        <v>0.44500000000000001</v>
      </c>
      <c r="O83" s="9">
        <v>0.59499999999999997</v>
      </c>
      <c r="P83" s="9">
        <v>0.222</v>
      </c>
    </row>
    <row r="84" spans="1:16" x14ac:dyDescent="0.2">
      <c r="C84"/>
      <c r="D84" s="2">
        <v>205589</v>
      </c>
      <c r="E84" s="12">
        <v>5</v>
      </c>
      <c r="F84" s="3">
        <v>1.0419750000000001</v>
      </c>
      <c r="G84" s="4">
        <v>0.48414999999999997</v>
      </c>
      <c r="N84" s="9">
        <v>0.43149999999999999</v>
      </c>
      <c r="O84" s="9">
        <v>0.43049999999999999</v>
      </c>
      <c r="P84" s="9">
        <v>0.23649999999999999</v>
      </c>
    </row>
    <row r="85" spans="1:16" x14ac:dyDescent="0.2">
      <c r="B85"/>
      <c r="C85"/>
      <c r="D85" s="2">
        <v>205588</v>
      </c>
      <c r="E85" s="12">
        <v>10</v>
      </c>
      <c r="F85" s="3">
        <v>1.7050499999999997</v>
      </c>
      <c r="G85" s="4">
        <v>0.77464000000000055</v>
      </c>
      <c r="N85" s="9">
        <v>0.4365</v>
      </c>
      <c r="O85" s="9">
        <v>0</v>
      </c>
      <c r="P85" s="9">
        <v>0.26150000000000001</v>
      </c>
    </row>
    <row r="86" spans="1:16" x14ac:dyDescent="0.2">
      <c r="B86"/>
      <c r="C86"/>
      <c r="D86" s="2">
        <v>205587</v>
      </c>
      <c r="E86" s="12">
        <v>20</v>
      </c>
      <c r="F86" s="3">
        <v>1.0798650000000001</v>
      </c>
      <c r="G86" s="4">
        <v>1.0748129999999994</v>
      </c>
      <c r="M86">
        <v>265</v>
      </c>
      <c r="N86" s="9">
        <v>1.5994999999999999</v>
      </c>
      <c r="O86" s="9">
        <v>2.3094999999999999</v>
      </c>
      <c r="P86" s="9">
        <v>0.73150000000000004</v>
      </c>
    </row>
    <row r="87" spans="1:16" x14ac:dyDescent="0.2">
      <c r="B87"/>
      <c r="C87"/>
      <c r="D87" s="2">
        <v>205586</v>
      </c>
      <c r="E87" s="12">
        <v>30</v>
      </c>
      <c r="F87" s="3">
        <v>0.79569000000000001</v>
      </c>
      <c r="G87" s="4">
        <v>1.171643</v>
      </c>
      <c r="N87" s="9">
        <v>4.9279999999999999</v>
      </c>
      <c r="O87" s="9">
        <v>5.6219999999999999</v>
      </c>
      <c r="P87" s="9">
        <v>1.0615000000000001</v>
      </c>
    </row>
    <row r="88" spans="1:16" x14ac:dyDescent="0.2">
      <c r="B88"/>
      <c r="C88"/>
      <c r="D88" s="2">
        <v>205585</v>
      </c>
      <c r="E88" s="12">
        <v>40</v>
      </c>
      <c r="F88" s="3">
        <v>0.83357999999999999</v>
      </c>
      <c r="G88" s="4">
        <v>1.229741</v>
      </c>
      <c r="N88" s="9">
        <v>5.3594999999999997</v>
      </c>
      <c r="O88" s="9">
        <v>6.1844999999999999</v>
      </c>
      <c r="P88" s="9">
        <v>1.1665000000000001</v>
      </c>
    </row>
    <row r="89" spans="1:16" x14ac:dyDescent="0.2">
      <c r="B89"/>
      <c r="C89"/>
      <c r="D89" s="2">
        <v>205584</v>
      </c>
      <c r="E89" s="12">
        <v>50</v>
      </c>
      <c r="F89" s="3">
        <v>0.35909999999999997</v>
      </c>
      <c r="G89" s="4">
        <v>0.72771999999999992</v>
      </c>
      <c r="M89">
        <v>289</v>
      </c>
      <c r="N89" s="9">
        <v>7.3224999999999998</v>
      </c>
      <c r="O89" s="9">
        <v>9.5785</v>
      </c>
      <c r="P89" s="9">
        <v>1.3385</v>
      </c>
    </row>
    <row r="90" spans="1:16" x14ac:dyDescent="0.2">
      <c r="B90"/>
      <c r="C90"/>
      <c r="D90" s="2">
        <v>205583</v>
      </c>
      <c r="E90" s="12">
        <v>60</v>
      </c>
      <c r="F90" s="3">
        <v>0.2268</v>
      </c>
      <c r="G90" s="4">
        <v>0.41216000000000008</v>
      </c>
      <c r="N90" s="9">
        <v>8.7465000000000011</v>
      </c>
      <c r="O90" s="9">
        <v>12.084</v>
      </c>
      <c r="P90" s="9">
        <v>1.5009999999999999</v>
      </c>
    </row>
    <row r="91" spans="1:16" x14ac:dyDescent="0.2">
      <c r="B91"/>
      <c r="C91"/>
      <c r="D91" s="2">
        <v>205582</v>
      </c>
      <c r="E91" s="12">
        <v>70</v>
      </c>
      <c r="F91" s="3">
        <v>0.1197</v>
      </c>
      <c r="G91" s="4">
        <v>0.38478999999999997</v>
      </c>
      <c r="N91" s="9">
        <v>11.288</v>
      </c>
      <c r="O91" s="9">
        <v>16.456</v>
      </c>
      <c r="P91" s="9">
        <v>1.6455</v>
      </c>
    </row>
    <row r="92" spans="1:16" x14ac:dyDescent="0.2">
      <c r="B92"/>
      <c r="C92"/>
      <c r="D92" s="2">
        <v>205581</v>
      </c>
      <c r="E92" s="12">
        <v>80</v>
      </c>
      <c r="F92" s="3">
        <v>0.28980000000000006</v>
      </c>
      <c r="G92" s="4">
        <v>0.68586000000000003</v>
      </c>
      <c r="M92">
        <v>242</v>
      </c>
      <c r="N92" s="9">
        <v>10.536</v>
      </c>
      <c r="O92" s="9">
        <v>19.028500000000001</v>
      </c>
      <c r="P92" s="9">
        <v>1.59</v>
      </c>
    </row>
    <row r="93" spans="1:16" x14ac:dyDescent="0.2">
      <c r="A93" s="1">
        <v>37152</v>
      </c>
      <c r="B93" s="10">
        <v>0.6381944444444444</v>
      </c>
      <c r="C93" s="11" t="s">
        <v>35</v>
      </c>
      <c r="D93" s="2">
        <v>205600</v>
      </c>
      <c r="E93" s="12">
        <v>1</v>
      </c>
      <c r="F93" s="3">
        <v>1.8566100000000001</v>
      </c>
      <c r="G93">
        <v>0.91020199999999973</v>
      </c>
      <c r="H93" s="3">
        <v>47.169629999999998</v>
      </c>
      <c r="I93" s="4">
        <v>33.64346849999999</v>
      </c>
      <c r="J93" s="3">
        <v>45.030329999999999</v>
      </c>
      <c r="K93" s="4">
        <v>25.770683499999997</v>
      </c>
      <c r="L93" s="5">
        <v>261</v>
      </c>
      <c r="N93" s="9">
        <v>0.48599999999999999</v>
      </c>
      <c r="O93" s="9">
        <v>1.2629999999999999</v>
      </c>
      <c r="P93" s="9">
        <v>0.32</v>
      </c>
    </row>
    <row r="94" spans="1:16" x14ac:dyDescent="0.2">
      <c r="B94"/>
      <c r="C94"/>
      <c r="D94" s="2">
        <v>205599</v>
      </c>
      <c r="E94" s="12">
        <v>5</v>
      </c>
      <c r="F94" s="3">
        <v>1.5156000000000003</v>
      </c>
      <c r="G94">
        <v>0.77463999999999966</v>
      </c>
      <c r="N94" s="9">
        <v>0.48149999999999998</v>
      </c>
      <c r="O94" s="9">
        <v>1.389</v>
      </c>
      <c r="P94" s="9">
        <v>0.36449999999999999</v>
      </c>
    </row>
    <row r="95" spans="1:16" x14ac:dyDescent="0.2">
      <c r="B95"/>
      <c r="C95"/>
      <c r="D95" s="2">
        <v>205598</v>
      </c>
      <c r="E95" s="12">
        <v>10</v>
      </c>
      <c r="F95" s="3">
        <v>1.8187199999999999</v>
      </c>
      <c r="G95">
        <v>0.70685900000000035</v>
      </c>
      <c r="N95" s="9">
        <v>0.47699999999999998</v>
      </c>
      <c r="O95" s="9">
        <v>1.256</v>
      </c>
      <c r="P95" s="9">
        <v>0.41949999999999998</v>
      </c>
    </row>
    <row r="96" spans="1:16" x14ac:dyDescent="0.2">
      <c r="B96"/>
      <c r="C96"/>
      <c r="D96" s="2">
        <v>205597</v>
      </c>
      <c r="E96" s="12">
        <v>20</v>
      </c>
      <c r="F96" s="3">
        <v>1.3640399999999999</v>
      </c>
      <c r="G96">
        <v>0.83273799999999976</v>
      </c>
      <c r="N96" s="9">
        <v>0.52900000000000003</v>
      </c>
      <c r="O96" s="9">
        <v>1.1985000000000001</v>
      </c>
      <c r="P96" s="9">
        <v>0.44450000000000001</v>
      </c>
    </row>
    <row r="97" spans="1:16" x14ac:dyDescent="0.2">
      <c r="B97"/>
      <c r="C97"/>
      <c r="D97" s="2">
        <v>205596</v>
      </c>
      <c r="E97" s="12">
        <v>30</v>
      </c>
      <c r="F97" s="3">
        <v>0.37799999999999995</v>
      </c>
      <c r="G97">
        <v>0.2898</v>
      </c>
      <c r="N97" s="9">
        <v>1.7905</v>
      </c>
      <c r="O97" s="9">
        <v>1.8435000000000001</v>
      </c>
      <c r="P97" s="9">
        <v>0.85899999999999999</v>
      </c>
    </row>
    <row r="98" spans="1:16" x14ac:dyDescent="0.2">
      <c r="B98"/>
      <c r="C98"/>
      <c r="D98" s="2">
        <v>205595</v>
      </c>
      <c r="E98" s="12">
        <v>40</v>
      </c>
      <c r="F98" s="3">
        <v>0.10530000000000003</v>
      </c>
      <c r="G98">
        <v>0.17491499999999993</v>
      </c>
      <c r="N98" s="9">
        <v>6.2934999999999999</v>
      </c>
      <c r="O98" s="9">
        <v>6.5519999999999996</v>
      </c>
      <c r="P98" s="9">
        <v>1.2294999999999998</v>
      </c>
    </row>
    <row r="99" spans="1:16" x14ac:dyDescent="0.2">
      <c r="B99"/>
      <c r="C99"/>
      <c r="D99" s="2">
        <v>205594</v>
      </c>
      <c r="E99" s="12">
        <v>50</v>
      </c>
      <c r="F99" s="3">
        <v>0.10530000000000002</v>
      </c>
      <c r="G99">
        <v>0.2556449999999999</v>
      </c>
      <c r="N99" s="9">
        <v>9.8079999999999998</v>
      </c>
      <c r="O99" s="9">
        <v>12.222999999999999</v>
      </c>
      <c r="P99" s="9">
        <v>1.4610000000000001</v>
      </c>
    </row>
    <row r="100" spans="1:16" x14ac:dyDescent="0.2">
      <c r="B100"/>
      <c r="C100"/>
      <c r="D100" s="2">
        <v>205593</v>
      </c>
      <c r="E100" s="12">
        <v>60</v>
      </c>
      <c r="F100" s="3">
        <v>5.2649999999999988E-2</v>
      </c>
      <c r="G100">
        <v>0.21079499999999998</v>
      </c>
      <c r="N100" s="9">
        <v>9.6364999999999998</v>
      </c>
      <c r="O100" s="9">
        <v>12.093999999999999</v>
      </c>
      <c r="P100" s="9">
        <v>1.4670000000000001</v>
      </c>
    </row>
    <row r="101" spans="1:16" x14ac:dyDescent="0.2">
      <c r="B101"/>
      <c r="C101"/>
      <c r="D101" s="2">
        <v>205592</v>
      </c>
      <c r="E101" s="12">
        <v>70</v>
      </c>
      <c r="F101" s="3">
        <v>4.5630000000000011E-2</v>
      </c>
      <c r="G101">
        <v>0.19106099999999998</v>
      </c>
      <c r="N101" s="9">
        <v>10.903500000000001</v>
      </c>
      <c r="O101" s="9">
        <v>13.789</v>
      </c>
      <c r="P101" s="9">
        <v>1.516</v>
      </c>
    </row>
    <row r="102" spans="1:16" x14ac:dyDescent="0.2">
      <c r="B102"/>
      <c r="C102"/>
      <c r="D102" s="2">
        <v>205591</v>
      </c>
      <c r="E102" s="12">
        <v>80</v>
      </c>
      <c r="F102" s="3">
        <v>0.126</v>
      </c>
      <c r="G102">
        <v>0.51519999999999999</v>
      </c>
      <c r="N102" s="9">
        <v>13.4465</v>
      </c>
      <c r="O102" s="9">
        <v>21.945499999999999</v>
      </c>
      <c r="P102" s="9">
        <v>1.736</v>
      </c>
    </row>
    <row r="103" spans="1:16" x14ac:dyDescent="0.2">
      <c r="A103" s="1">
        <v>37167</v>
      </c>
      <c r="B103" s="10">
        <v>0.59861111111111109</v>
      </c>
      <c r="C103" s="11" t="s">
        <v>35</v>
      </c>
      <c r="D103" s="2">
        <v>71770</v>
      </c>
      <c r="E103" s="12">
        <v>1</v>
      </c>
      <c r="F103" s="3">
        <v>1.4019300000000001</v>
      </c>
      <c r="G103">
        <v>0.74559099999999978</v>
      </c>
      <c r="H103" s="3">
        <v>40.392404999999989</v>
      </c>
      <c r="I103" s="4">
        <v>28.390383499999992</v>
      </c>
      <c r="J103" s="3">
        <v>38.023154999999996</v>
      </c>
      <c r="K103" s="4">
        <v>22.963533499999997</v>
      </c>
      <c r="L103" s="5">
        <v>276</v>
      </c>
      <c r="N103" s="9">
        <v>0.53649999999999998</v>
      </c>
      <c r="O103" s="9">
        <v>0.66</v>
      </c>
      <c r="P103" s="9">
        <v>0.377</v>
      </c>
    </row>
    <row r="104" spans="1:16" x14ac:dyDescent="0.2">
      <c r="B104"/>
      <c r="C104"/>
      <c r="D104" s="2">
        <v>71769</v>
      </c>
      <c r="E104" s="12">
        <v>5</v>
      </c>
      <c r="F104" s="3">
        <v>1.62927</v>
      </c>
      <c r="G104">
        <v>0.85210399999999997</v>
      </c>
      <c r="N104" s="9">
        <v>0.51300000000000001</v>
      </c>
      <c r="O104" s="9">
        <v>0.63349999999999995</v>
      </c>
      <c r="P104" s="9">
        <v>0.41449999999999998</v>
      </c>
    </row>
    <row r="105" spans="1:16" x14ac:dyDescent="0.2">
      <c r="B105"/>
      <c r="C105"/>
      <c r="D105" s="2">
        <v>71768</v>
      </c>
      <c r="E105" s="12">
        <v>10</v>
      </c>
      <c r="F105" s="3">
        <v>1.3640399999999999</v>
      </c>
      <c r="G105">
        <v>0.78432299999999988</v>
      </c>
      <c r="N105" s="9">
        <v>0.52800000000000002</v>
      </c>
      <c r="O105" s="9">
        <v>0.6825</v>
      </c>
      <c r="P105" s="9">
        <v>0.42549999999999999</v>
      </c>
    </row>
    <row r="106" spans="1:16" x14ac:dyDescent="0.2">
      <c r="B106"/>
      <c r="C106"/>
      <c r="D106" s="2">
        <v>71767</v>
      </c>
      <c r="E106" s="12">
        <v>20</v>
      </c>
      <c r="F106" s="3">
        <v>1.3640399999999999</v>
      </c>
      <c r="G106">
        <v>0.73590800000000012</v>
      </c>
      <c r="N106" s="9">
        <v>0.53350000000000009</v>
      </c>
      <c r="O106" s="9">
        <v>0.77649999999999997</v>
      </c>
      <c r="P106" s="9">
        <v>0.47299999999999998</v>
      </c>
    </row>
    <row r="107" spans="1:16" x14ac:dyDescent="0.2">
      <c r="B107"/>
      <c r="C107"/>
      <c r="D107" s="2">
        <v>71766</v>
      </c>
      <c r="E107" s="12">
        <v>30</v>
      </c>
      <c r="F107" s="3">
        <v>0.15444000000000005</v>
      </c>
      <c r="G107">
        <v>0.14262299999999989</v>
      </c>
      <c r="N107" s="9">
        <v>5.8369999999999997</v>
      </c>
      <c r="O107" s="9">
        <v>7.383</v>
      </c>
      <c r="P107" s="9">
        <v>1.1484999999999999</v>
      </c>
    </row>
    <row r="108" spans="1:16" x14ac:dyDescent="0.2">
      <c r="B108"/>
      <c r="C108"/>
      <c r="D108" s="2">
        <v>71765</v>
      </c>
      <c r="E108" s="12">
        <v>40</v>
      </c>
      <c r="F108" s="3">
        <v>5.2650000000000002E-2</v>
      </c>
      <c r="G108">
        <v>0.13903499999999996</v>
      </c>
      <c r="N108" s="9">
        <v>9.0404999999999998</v>
      </c>
      <c r="O108" s="9">
        <v>9.3814999999999991</v>
      </c>
      <c r="P108" s="9">
        <v>1.4315</v>
      </c>
    </row>
    <row r="109" spans="1:16" x14ac:dyDescent="0.2">
      <c r="B109"/>
      <c r="C109"/>
      <c r="D109" s="2">
        <v>71764</v>
      </c>
      <c r="E109" s="12">
        <v>50</v>
      </c>
      <c r="F109" s="3">
        <v>0.10881000000000005</v>
      </c>
      <c r="G109">
        <v>0.16684199999999993</v>
      </c>
      <c r="N109" s="9">
        <v>8.8135000000000012</v>
      </c>
      <c r="O109" s="9">
        <v>8.7654999999999994</v>
      </c>
      <c r="P109" s="9">
        <v>1.39</v>
      </c>
    </row>
    <row r="110" spans="1:16" x14ac:dyDescent="0.2">
      <c r="B110"/>
      <c r="C110"/>
      <c r="D110" s="2">
        <v>71763</v>
      </c>
      <c r="E110" s="12">
        <v>60</v>
      </c>
      <c r="F110" s="3">
        <v>7.3709999999999998E-2</v>
      </c>
      <c r="G110">
        <v>0.12199199999999991</v>
      </c>
      <c r="N110" s="9">
        <v>11.695</v>
      </c>
      <c r="O110" s="9">
        <v>15.016</v>
      </c>
      <c r="P110" s="9">
        <v>1.514</v>
      </c>
    </row>
    <row r="111" spans="1:16" x14ac:dyDescent="0.2">
      <c r="B111"/>
      <c r="C111"/>
      <c r="D111" s="2">
        <v>71762</v>
      </c>
      <c r="E111" s="12">
        <v>70</v>
      </c>
      <c r="F111" s="3">
        <v>5.2650000000000002E-2</v>
      </c>
      <c r="G111">
        <v>0.15697499999999995</v>
      </c>
      <c r="N111" s="9">
        <v>13.433</v>
      </c>
      <c r="O111" s="9">
        <v>19.896000000000001</v>
      </c>
      <c r="P111" s="9">
        <v>1.6875</v>
      </c>
    </row>
    <row r="112" spans="1:16" x14ac:dyDescent="0.2">
      <c r="B112"/>
      <c r="C112"/>
      <c r="D112" s="2">
        <v>71761</v>
      </c>
      <c r="E112" s="12">
        <v>80</v>
      </c>
      <c r="F112" s="3">
        <v>0.11232</v>
      </c>
      <c r="G112">
        <v>0.36059399999999997</v>
      </c>
      <c r="N112" s="9">
        <v>14.597999999999999</v>
      </c>
      <c r="O112" s="9">
        <v>24.9665</v>
      </c>
      <c r="P112" s="9">
        <v>1.786</v>
      </c>
    </row>
    <row r="113" spans="1:16" x14ac:dyDescent="0.2">
      <c r="A113" s="1">
        <v>37180</v>
      </c>
      <c r="B113" s="10">
        <v>0.61041666666666672</v>
      </c>
      <c r="C113" t="s">
        <v>35</v>
      </c>
      <c r="D113" s="2">
        <v>71780</v>
      </c>
      <c r="E113" s="12">
        <v>1</v>
      </c>
      <c r="F113" s="3">
        <v>2.7088755371900834</v>
      </c>
      <c r="G113" s="13">
        <v>0.88652129132231305</v>
      </c>
      <c r="H113" s="3">
        <v>55.939693512396708</v>
      </c>
      <c r="I113" s="13">
        <v>31.349964909607426</v>
      </c>
      <c r="J113" s="3">
        <v>53.955442272727282</v>
      </c>
      <c r="K113" s="13">
        <v>26.342480198863626</v>
      </c>
      <c r="L113" s="5">
        <v>289</v>
      </c>
      <c r="N113" s="3">
        <v>0.52749999999999997</v>
      </c>
      <c r="O113" s="3">
        <v>2.6280000000000001</v>
      </c>
      <c r="P113" s="3">
        <v>0.46050000000000002</v>
      </c>
    </row>
    <row r="114" spans="1:16" x14ac:dyDescent="0.2">
      <c r="B114"/>
      <c r="C114"/>
      <c r="D114" s="2">
        <v>71779</v>
      </c>
      <c r="E114" s="12">
        <v>5</v>
      </c>
      <c r="F114" s="3">
        <v>2.7266970867768601</v>
      </c>
      <c r="G114" s="13">
        <v>0.89033155475206616</v>
      </c>
      <c r="H114" s="4"/>
      <c r="I114" s="5"/>
      <c r="N114" s="3">
        <v>0.59099999999999997</v>
      </c>
      <c r="O114" s="3">
        <v>2.7965</v>
      </c>
      <c r="P114" s="3">
        <v>0.52</v>
      </c>
    </row>
    <row r="115" spans="1:16" x14ac:dyDescent="0.2">
      <c r="B115"/>
      <c r="C115"/>
      <c r="D115" s="2">
        <v>71778</v>
      </c>
      <c r="E115" s="12">
        <v>10</v>
      </c>
      <c r="F115" s="3">
        <v>2.5128384917355371</v>
      </c>
      <c r="G115" s="13">
        <v>0.95438026859504088</v>
      </c>
      <c r="N115" s="3">
        <v>0.75600000000000001</v>
      </c>
      <c r="O115" s="3">
        <v>2.835</v>
      </c>
      <c r="P115" s="3">
        <v>0.49349999999999999</v>
      </c>
    </row>
    <row r="116" spans="1:16" x14ac:dyDescent="0.2">
      <c r="B116"/>
      <c r="C116"/>
      <c r="D116" s="2">
        <v>71777</v>
      </c>
      <c r="E116" s="12">
        <v>20</v>
      </c>
      <c r="F116" s="3">
        <v>0.88719628099173564</v>
      </c>
      <c r="G116" s="13">
        <v>0.52133336776859485</v>
      </c>
      <c r="N116" s="3">
        <v>1.482</v>
      </c>
      <c r="O116" s="3">
        <v>2.9104999999999999</v>
      </c>
      <c r="P116" s="3">
        <v>0.52449999999999997</v>
      </c>
    </row>
    <row r="117" spans="1:16" x14ac:dyDescent="0.2">
      <c r="B117"/>
      <c r="C117"/>
      <c r="D117" s="2">
        <v>71776</v>
      </c>
      <c r="E117" s="12">
        <v>30</v>
      </c>
      <c r="F117" s="3">
        <v>0.44053884297520668</v>
      </c>
      <c r="G117" s="13">
        <v>0.41830010330578493</v>
      </c>
      <c r="N117" s="3">
        <v>2.5625</v>
      </c>
      <c r="O117" s="3">
        <v>3.3280000000000003</v>
      </c>
      <c r="P117" s="3">
        <v>0.66600000000000004</v>
      </c>
    </row>
    <row r="118" spans="1:16" x14ac:dyDescent="0.2">
      <c r="B118"/>
      <c r="C118"/>
      <c r="D118" s="2">
        <v>71775</v>
      </c>
      <c r="E118" s="12">
        <v>40</v>
      </c>
      <c r="F118" s="3">
        <v>9.5669256198347152E-2</v>
      </c>
      <c r="G118" s="13">
        <v>0.21251417355371899</v>
      </c>
      <c r="N118" s="3">
        <v>4.0335000000000001</v>
      </c>
      <c r="O118" s="3">
        <v>3.4655</v>
      </c>
      <c r="P118" s="3">
        <v>0.86850000000000005</v>
      </c>
    </row>
    <row r="119" spans="1:16" x14ac:dyDescent="0.2">
      <c r="B119"/>
      <c r="C119"/>
      <c r="D119" s="2">
        <v>71774</v>
      </c>
      <c r="E119" s="12">
        <v>50</v>
      </c>
      <c r="F119" s="3">
        <v>9.5669256198347152E-2</v>
      </c>
      <c r="G119" s="13">
        <v>0.19941917355371891</v>
      </c>
      <c r="N119" s="3">
        <v>9.9049999999999994</v>
      </c>
      <c r="O119" s="3">
        <v>11.472999999999999</v>
      </c>
      <c r="P119" s="3">
        <v>1.2375</v>
      </c>
    </row>
    <row r="120" spans="1:16" x14ac:dyDescent="0.2">
      <c r="B120"/>
      <c r="C120"/>
      <c r="D120" s="2">
        <v>71773</v>
      </c>
      <c r="E120" s="12">
        <v>60</v>
      </c>
      <c r="F120" s="3">
        <v>6.9094462809917379E-2</v>
      </c>
      <c r="G120" s="13">
        <v>0.14790495867768594</v>
      </c>
      <c r="N120" s="3">
        <v>10.164</v>
      </c>
      <c r="O120" s="3">
        <v>12.103999999999999</v>
      </c>
      <c r="P120" s="3">
        <v>1.216</v>
      </c>
    </row>
    <row r="121" spans="1:16" x14ac:dyDescent="0.2">
      <c r="B121"/>
      <c r="C121"/>
      <c r="D121" s="2">
        <v>71772</v>
      </c>
      <c r="E121" s="12">
        <v>70</v>
      </c>
      <c r="F121" s="3">
        <v>4.0748016528925637E-2</v>
      </c>
      <c r="G121" s="13">
        <v>0.13311446280991729</v>
      </c>
      <c r="N121" s="3">
        <v>11.564</v>
      </c>
      <c r="O121" s="3">
        <v>14.775</v>
      </c>
      <c r="P121" s="3">
        <v>1.2995000000000001</v>
      </c>
    </row>
    <row r="122" spans="1:16" x14ac:dyDescent="0.2">
      <c r="B122"/>
      <c r="C122"/>
      <c r="D122" s="2">
        <v>71771</v>
      </c>
      <c r="E122" s="12">
        <v>80</v>
      </c>
      <c r="F122" s="3">
        <v>8.1496033057851289E-2</v>
      </c>
      <c r="G122" s="13">
        <v>0.24003892561983464</v>
      </c>
      <c r="N122" s="3">
        <v>13.061999999999999</v>
      </c>
      <c r="O122" s="3">
        <v>19.0595</v>
      </c>
      <c r="P122" s="3">
        <v>1.444</v>
      </c>
    </row>
    <row r="123" spans="1:16" x14ac:dyDescent="0.2">
      <c r="A123" s="1">
        <v>37196</v>
      </c>
      <c r="B123" s="10">
        <v>0.53541666666666665</v>
      </c>
      <c r="C123" t="s">
        <v>35</v>
      </c>
      <c r="D123" s="2">
        <v>235100</v>
      </c>
      <c r="E123" s="12">
        <v>1</v>
      </c>
      <c r="F123" s="3">
        <v>1.1405791735537192</v>
      </c>
      <c r="G123" s="14">
        <v>0.50730935950413181</v>
      </c>
      <c r="H123" s="3">
        <v>26.62750919421488</v>
      </c>
      <c r="I123" s="4">
        <v>22.964564938016522</v>
      </c>
      <c r="J123" s="3">
        <v>24.298790185950416</v>
      </c>
      <c r="K123" s="4">
        <v>15.800832706611565</v>
      </c>
      <c r="L123" s="5">
        <v>305</v>
      </c>
      <c r="N123" s="3">
        <v>1.4195</v>
      </c>
      <c r="O123" s="3">
        <v>2.2174999999999998</v>
      </c>
      <c r="P123" s="3">
        <v>0.68200000000000005</v>
      </c>
    </row>
    <row r="124" spans="1:16" x14ac:dyDescent="0.2">
      <c r="B124"/>
      <c r="C124"/>
      <c r="D124" s="2">
        <v>235099</v>
      </c>
      <c r="E124" s="12">
        <v>5</v>
      </c>
      <c r="F124" s="3">
        <v>0.96236367768595044</v>
      </c>
      <c r="G124" s="4">
        <v>0.42529797520661161</v>
      </c>
      <c r="N124" s="3">
        <v>1.5015000000000001</v>
      </c>
      <c r="O124" s="3">
        <v>2.4435000000000002</v>
      </c>
      <c r="P124" s="3">
        <v>0.70799999999999996</v>
      </c>
    </row>
    <row r="125" spans="1:16" x14ac:dyDescent="0.2">
      <c r="B125"/>
      <c r="C125"/>
      <c r="D125" s="2">
        <v>235098</v>
      </c>
      <c r="E125" s="12">
        <v>10</v>
      </c>
      <c r="F125" s="3">
        <v>0.69751983471074386</v>
      </c>
      <c r="G125" s="4">
        <v>0.42048037190082632</v>
      </c>
      <c r="N125" s="3">
        <v>1.7934999999999999</v>
      </c>
      <c r="O125" s="3">
        <v>2.3585000000000003</v>
      </c>
      <c r="P125" s="3">
        <v>0.72250000000000003</v>
      </c>
    </row>
    <row r="126" spans="1:16" x14ac:dyDescent="0.2">
      <c r="B126"/>
      <c r="C126"/>
      <c r="D126" s="2">
        <v>235097</v>
      </c>
      <c r="E126" s="12">
        <v>20</v>
      </c>
      <c r="F126" s="3">
        <v>0.62409669421487612</v>
      </c>
      <c r="G126" s="4">
        <v>0.4047824380165288</v>
      </c>
      <c r="N126" s="3">
        <v>2.2865000000000002</v>
      </c>
      <c r="O126" s="3">
        <v>2.7569999999999997</v>
      </c>
      <c r="P126" s="3">
        <v>0.78049999999999997</v>
      </c>
    </row>
    <row r="127" spans="1:16" x14ac:dyDescent="0.2">
      <c r="B127"/>
      <c r="C127"/>
      <c r="D127" s="2">
        <v>235096</v>
      </c>
      <c r="E127" s="12">
        <v>30</v>
      </c>
      <c r="F127" s="3">
        <v>0.34264132231404959</v>
      </c>
      <c r="G127" s="4">
        <v>0.25415702479338836</v>
      </c>
      <c r="N127" s="3">
        <v>3.0495000000000001</v>
      </c>
      <c r="O127" s="3">
        <v>3.226</v>
      </c>
      <c r="P127" s="3">
        <v>0.872</v>
      </c>
    </row>
    <row r="128" spans="1:16" x14ac:dyDescent="0.2">
      <c r="B128"/>
      <c r="C128"/>
      <c r="D128" s="2">
        <v>235095</v>
      </c>
      <c r="E128" s="12">
        <v>40</v>
      </c>
      <c r="F128" s="3">
        <v>9.5669256198347125E-2</v>
      </c>
      <c r="G128" s="4">
        <v>0.18195917355371899</v>
      </c>
      <c r="N128" s="3">
        <v>7.6654999999999998</v>
      </c>
      <c r="O128" s="3">
        <v>7.8469999999999995</v>
      </c>
      <c r="P128" s="3">
        <v>1.169</v>
      </c>
    </row>
    <row r="129" spans="1:16" x14ac:dyDescent="0.2">
      <c r="B129"/>
      <c r="C129"/>
      <c r="D129" s="2">
        <v>235094</v>
      </c>
      <c r="E129" s="12">
        <v>50</v>
      </c>
      <c r="F129" s="3">
        <v>0.1381889256198347</v>
      </c>
      <c r="G129" s="4">
        <v>0.16049491735537191</v>
      </c>
      <c r="N129" s="3">
        <v>9.9600000000000009</v>
      </c>
      <c r="O129" s="3">
        <v>11.1395</v>
      </c>
      <c r="P129" s="3">
        <v>1.2635000000000001</v>
      </c>
    </row>
    <row r="130" spans="1:16" x14ac:dyDescent="0.2">
      <c r="B130"/>
      <c r="C130"/>
      <c r="D130" s="2">
        <v>235093</v>
      </c>
      <c r="E130" s="12">
        <v>60</v>
      </c>
      <c r="F130" s="3">
        <v>6.5551157024793402E-2</v>
      </c>
      <c r="G130" s="4">
        <v>0.14496489669421483</v>
      </c>
      <c r="N130" s="3">
        <v>9.9310000000000009</v>
      </c>
      <c r="O130" s="3">
        <v>10.8545</v>
      </c>
      <c r="P130" s="3">
        <v>1.276</v>
      </c>
    </row>
    <row r="131" spans="1:16" x14ac:dyDescent="0.2">
      <c r="B131"/>
      <c r="C131"/>
      <c r="D131" s="2">
        <v>235092</v>
      </c>
      <c r="E131" s="12">
        <v>70</v>
      </c>
      <c r="F131" s="3">
        <v>2.4803140495867779E-2</v>
      </c>
      <c r="G131" s="4">
        <v>0.21918793388429753</v>
      </c>
      <c r="N131" s="3">
        <v>11.4305</v>
      </c>
      <c r="O131" s="3">
        <v>13.628500000000001</v>
      </c>
      <c r="P131" s="3">
        <v>1.3254999999999999</v>
      </c>
    </row>
    <row r="132" spans="1:16" x14ac:dyDescent="0.2">
      <c r="B132"/>
      <c r="C132"/>
      <c r="D132" s="2">
        <v>235091</v>
      </c>
      <c r="E132" s="12">
        <v>80</v>
      </c>
      <c r="F132" s="3">
        <v>0.14684628099173552</v>
      </c>
      <c r="G132" s="4">
        <v>0.54394586776859499</v>
      </c>
      <c r="N132" s="3">
        <v>13.718499999999999</v>
      </c>
      <c r="O132" s="3">
        <v>21.5365</v>
      </c>
      <c r="P132" s="3">
        <v>1.5430000000000001</v>
      </c>
    </row>
    <row r="133" spans="1:16" x14ac:dyDescent="0.2">
      <c r="A133" s="1">
        <v>37209</v>
      </c>
      <c r="B133" s="10">
        <v>0.49994212962962964</v>
      </c>
      <c r="C133" t="s">
        <v>35</v>
      </c>
      <c r="D133" s="2">
        <v>71790</v>
      </c>
      <c r="E133" s="12">
        <v>1</v>
      </c>
      <c r="F133" s="3">
        <v>0.5384363636363636</v>
      </c>
      <c r="G133" s="4">
        <v>0.44676818181818173</v>
      </c>
      <c r="H133" s="3">
        <v>32.230201652892568</v>
      </c>
      <c r="I133" s="4">
        <v>23.816808780991728</v>
      </c>
      <c r="J133" s="3">
        <v>27.154324793388437</v>
      </c>
      <c r="K133" s="4">
        <v>15.054131714876025</v>
      </c>
      <c r="L133" s="5">
        <v>318</v>
      </c>
      <c r="N133" s="3">
        <v>2.4314999999999998</v>
      </c>
      <c r="O133" s="3">
        <v>2.4569999999999999</v>
      </c>
      <c r="P133" s="3">
        <v>0.79049999999999998</v>
      </c>
    </row>
    <row r="134" spans="1:16" x14ac:dyDescent="0.2">
      <c r="B134"/>
      <c r="C134"/>
      <c r="D134" s="2">
        <v>71789</v>
      </c>
      <c r="E134" s="12">
        <v>5</v>
      </c>
      <c r="F134" s="3">
        <v>0.56291074380165296</v>
      </c>
      <c r="G134" s="4">
        <v>0.27110082644628081</v>
      </c>
      <c r="N134" s="3">
        <v>2.4459999999999997</v>
      </c>
      <c r="O134" s="3">
        <v>2.5009999999999999</v>
      </c>
      <c r="P134" s="3">
        <v>0.78849999999999998</v>
      </c>
    </row>
    <row r="135" spans="1:16" x14ac:dyDescent="0.2">
      <c r="B135"/>
      <c r="C135"/>
      <c r="D135" s="2">
        <v>71788</v>
      </c>
      <c r="E135" s="12">
        <v>10</v>
      </c>
      <c r="F135" s="3">
        <v>0.58738512396694231</v>
      </c>
      <c r="G135" s="4">
        <v>0.29140847107437995</v>
      </c>
      <c r="N135" s="3">
        <v>2.4769999999999999</v>
      </c>
      <c r="O135" s="3">
        <v>2.5140000000000002</v>
      </c>
      <c r="P135" s="3">
        <v>0.80200000000000005</v>
      </c>
    </row>
    <row r="136" spans="1:16" x14ac:dyDescent="0.2">
      <c r="B136"/>
      <c r="C136"/>
      <c r="D136" s="2">
        <v>71787</v>
      </c>
      <c r="E136" s="12">
        <v>20</v>
      </c>
      <c r="F136" s="3">
        <v>0.51396198347107447</v>
      </c>
      <c r="G136" s="4">
        <v>0.30586053719008249</v>
      </c>
      <c r="N136" s="3">
        <v>2.5164999999999997</v>
      </c>
      <c r="O136" s="3">
        <v>2.6204999999999998</v>
      </c>
      <c r="P136" s="3">
        <v>0.82250000000000001</v>
      </c>
    </row>
    <row r="137" spans="1:16" x14ac:dyDescent="0.2">
      <c r="B137"/>
      <c r="C137"/>
      <c r="D137" s="2">
        <v>71786</v>
      </c>
      <c r="E137" s="12">
        <v>30</v>
      </c>
      <c r="F137" s="3">
        <v>0.57514793388429764</v>
      </c>
      <c r="G137" s="4">
        <v>0.30386714876033039</v>
      </c>
      <c r="N137" s="3">
        <v>2.4369999999999998</v>
      </c>
      <c r="O137" s="3">
        <v>2.4874999999999998</v>
      </c>
      <c r="P137" s="3">
        <v>0.77649999999999997</v>
      </c>
    </row>
    <row r="138" spans="1:16" x14ac:dyDescent="0.2">
      <c r="B138"/>
      <c r="C138"/>
      <c r="D138" s="2">
        <v>71785</v>
      </c>
      <c r="E138" s="12">
        <v>40</v>
      </c>
      <c r="F138" s="3">
        <v>0.58738512396694231</v>
      </c>
      <c r="G138" s="4">
        <v>0.29140847107437995</v>
      </c>
      <c r="N138" s="3">
        <v>2.4844999999999997</v>
      </c>
      <c r="O138" s="3">
        <v>2.5004999999999997</v>
      </c>
      <c r="P138" s="3">
        <v>0.78249999999999997</v>
      </c>
    </row>
    <row r="139" spans="1:16" x14ac:dyDescent="0.2">
      <c r="B139"/>
      <c r="C139"/>
      <c r="D139" s="2">
        <v>71784</v>
      </c>
      <c r="E139" s="12">
        <v>50</v>
      </c>
      <c r="F139" s="3">
        <v>0.36711570247933883</v>
      </c>
      <c r="G139" s="4">
        <v>0.25938966942148756</v>
      </c>
      <c r="N139" s="3">
        <v>2.3185000000000002</v>
      </c>
      <c r="O139" s="3">
        <v>2.4824999999999999</v>
      </c>
      <c r="P139" s="3">
        <v>0.77400000000000002</v>
      </c>
    </row>
    <row r="140" spans="1:16" x14ac:dyDescent="0.2">
      <c r="B140"/>
      <c r="C140"/>
      <c r="D140" s="2">
        <v>71783</v>
      </c>
      <c r="E140" s="12">
        <v>60</v>
      </c>
      <c r="F140" s="3">
        <v>0.15944876033057853</v>
      </c>
      <c r="G140" s="4">
        <v>0.17813528925619831</v>
      </c>
      <c r="N140" s="3">
        <v>4.2484999999999999</v>
      </c>
      <c r="O140" s="3">
        <v>4.5220000000000002</v>
      </c>
      <c r="P140" s="3">
        <v>0.90500000000000003</v>
      </c>
    </row>
    <row r="141" spans="1:16" x14ac:dyDescent="0.2">
      <c r="B141"/>
      <c r="C141"/>
      <c r="D141" s="2">
        <v>71782</v>
      </c>
      <c r="E141" s="12">
        <v>70</v>
      </c>
      <c r="F141" s="3">
        <v>8.503933884297521E-2</v>
      </c>
      <c r="G141" s="4">
        <v>0.28008148760330576</v>
      </c>
      <c r="N141" s="3">
        <v>7.8574999999999999</v>
      </c>
      <c r="O141" s="3">
        <v>9.0280000000000005</v>
      </c>
      <c r="P141" s="3">
        <v>1.21</v>
      </c>
    </row>
    <row r="142" spans="1:16" x14ac:dyDescent="0.2">
      <c r="B142"/>
      <c r="C142"/>
      <c r="D142" s="2">
        <v>71781</v>
      </c>
      <c r="E142" s="12">
        <v>80</v>
      </c>
      <c r="F142" s="3">
        <v>0.1590834710743802</v>
      </c>
      <c r="G142" s="4">
        <v>0.57671219008264463</v>
      </c>
      <c r="N142" s="3">
        <v>11.542999999999999</v>
      </c>
      <c r="O142" s="3">
        <v>17.239999999999998</v>
      </c>
      <c r="P142" s="3">
        <v>1.4744999999999999</v>
      </c>
    </row>
    <row r="143" spans="1:16" x14ac:dyDescent="0.2">
      <c r="A143" s="1">
        <v>37224</v>
      </c>
      <c r="B143" s="15">
        <v>0.55842592592592599</v>
      </c>
      <c r="C143" t="s">
        <v>35</v>
      </c>
      <c r="D143" s="2">
        <v>71800</v>
      </c>
      <c r="E143" s="12">
        <v>1</v>
      </c>
      <c r="F143" s="3">
        <v>0.70975702479338842</v>
      </c>
      <c r="G143" s="4">
        <v>0.25727169421487595</v>
      </c>
      <c r="H143" s="3">
        <v>26.968209917355374</v>
      </c>
      <c r="I143" s="4">
        <v>24.665715185950415</v>
      </c>
      <c r="J143" s="3">
        <v>21.5252173553719</v>
      </c>
      <c r="K143" s="4">
        <v>16.895773450413223</v>
      </c>
      <c r="L143" s="5">
        <v>333</v>
      </c>
      <c r="N143" s="3">
        <v>2.7115</v>
      </c>
      <c r="O143" s="3">
        <v>2.57</v>
      </c>
      <c r="P143" s="3">
        <v>0.78</v>
      </c>
    </row>
    <row r="144" spans="1:16" x14ac:dyDescent="0.2">
      <c r="B144"/>
      <c r="C144"/>
      <c r="D144" s="2">
        <v>71799</v>
      </c>
      <c r="E144" s="12">
        <v>5</v>
      </c>
      <c r="F144" s="3">
        <v>0.91778925619834717</v>
      </c>
      <c r="G144" s="4">
        <v>0.28667417355371877</v>
      </c>
      <c r="N144" s="3">
        <v>2.5499999999999998</v>
      </c>
      <c r="O144" s="3">
        <v>2.59</v>
      </c>
      <c r="P144" s="3">
        <v>0.75550000000000006</v>
      </c>
    </row>
    <row r="145" spans="1:16" x14ac:dyDescent="0.2">
      <c r="B145"/>
      <c r="C145"/>
      <c r="D145" s="2">
        <v>71798</v>
      </c>
      <c r="E145" s="12">
        <v>10</v>
      </c>
      <c r="F145" s="3">
        <v>0.50172479338842979</v>
      </c>
      <c r="G145" s="4">
        <v>0.36354421487603295</v>
      </c>
      <c r="N145" s="3">
        <v>2.6944999999999997</v>
      </c>
      <c r="O145" s="3">
        <v>2.6405000000000003</v>
      </c>
      <c r="P145" s="3">
        <v>0.76649999999999996</v>
      </c>
    </row>
    <row r="146" spans="1:16" x14ac:dyDescent="0.2">
      <c r="B146"/>
      <c r="C146"/>
      <c r="D146" s="2">
        <v>71797</v>
      </c>
      <c r="E146" s="12">
        <v>20</v>
      </c>
      <c r="F146" s="3">
        <v>0.39159008264462813</v>
      </c>
      <c r="G146" s="4">
        <v>0.32492231404958682</v>
      </c>
      <c r="N146" s="3">
        <v>2.669</v>
      </c>
      <c r="O146" s="3">
        <v>2.7995000000000001</v>
      </c>
      <c r="P146" s="3">
        <v>0.79150000000000009</v>
      </c>
    </row>
    <row r="147" spans="1:16" x14ac:dyDescent="0.2">
      <c r="B147"/>
      <c r="C147"/>
      <c r="D147" s="2">
        <v>71796</v>
      </c>
      <c r="E147" s="12">
        <v>30</v>
      </c>
      <c r="F147" s="3">
        <v>0.35487851239669432</v>
      </c>
      <c r="G147" s="4">
        <v>0.49797334710743779</v>
      </c>
      <c r="N147" s="3">
        <v>2.7709999999999999</v>
      </c>
      <c r="O147" s="3">
        <v>2.8040000000000003</v>
      </c>
      <c r="P147" s="3">
        <v>0.80300000000000005</v>
      </c>
    </row>
    <row r="148" spans="1:16" x14ac:dyDescent="0.2">
      <c r="B148"/>
      <c r="C148"/>
      <c r="D148" s="2">
        <v>71795</v>
      </c>
      <c r="E148" s="12">
        <v>40</v>
      </c>
      <c r="F148" s="3">
        <v>0.19579504132231404</v>
      </c>
      <c r="G148" s="4">
        <v>0.26798615702479345</v>
      </c>
      <c r="N148" s="3">
        <v>2.3970000000000002</v>
      </c>
      <c r="O148" s="3">
        <v>2.4855</v>
      </c>
      <c r="P148" s="3">
        <v>0.8165</v>
      </c>
    </row>
    <row r="149" spans="1:16" x14ac:dyDescent="0.2">
      <c r="B149"/>
      <c r="C149"/>
      <c r="D149" s="2">
        <v>71794</v>
      </c>
      <c r="E149" s="12">
        <v>50</v>
      </c>
      <c r="F149" s="3">
        <v>0.41606446280991738</v>
      </c>
      <c r="G149" s="4">
        <v>0.23970495867768596</v>
      </c>
      <c r="N149" s="3">
        <v>2.4145000000000003</v>
      </c>
      <c r="O149" s="3">
        <v>2.6705000000000001</v>
      </c>
      <c r="P149" s="3">
        <v>0.83750000000000002</v>
      </c>
    </row>
    <row r="150" spans="1:16" x14ac:dyDescent="0.2">
      <c r="B150"/>
      <c r="C150"/>
      <c r="D150" s="2">
        <v>71793</v>
      </c>
      <c r="E150" s="12">
        <v>60</v>
      </c>
      <c r="F150" s="3">
        <v>0.13464561983471077</v>
      </c>
      <c r="G150" s="4">
        <v>0.19902235537190077</v>
      </c>
      <c r="N150" s="3">
        <v>6.4325000000000001</v>
      </c>
      <c r="O150" s="3">
        <v>12.378</v>
      </c>
      <c r="P150" s="3">
        <v>1.244</v>
      </c>
    </row>
    <row r="151" spans="1:16" x14ac:dyDescent="0.2">
      <c r="B151"/>
      <c r="C151"/>
      <c r="D151" s="2">
        <v>71792</v>
      </c>
      <c r="E151" s="12">
        <v>70</v>
      </c>
      <c r="F151" s="3">
        <v>0.10984247933884302</v>
      </c>
      <c r="G151" s="4">
        <v>0.21990942148760328</v>
      </c>
      <c r="N151" s="3">
        <v>11.1465</v>
      </c>
      <c r="O151" s="3">
        <v>15.004000000000001</v>
      </c>
      <c r="P151" s="3">
        <v>1.43</v>
      </c>
    </row>
    <row r="152" spans="1:16" x14ac:dyDescent="0.2">
      <c r="B152"/>
      <c r="C152"/>
      <c r="D152" s="2">
        <v>71791</v>
      </c>
      <c r="E152" s="12">
        <v>80</v>
      </c>
      <c r="F152" s="3">
        <v>0.18355785123966939</v>
      </c>
      <c r="G152" s="4">
        <v>0.47641983471074378</v>
      </c>
      <c r="N152" s="3">
        <v>12.304</v>
      </c>
      <c r="O152" s="3">
        <v>20.395</v>
      </c>
      <c r="P152" s="3">
        <v>1.5745</v>
      </c>
    </row>
    <row r="153" spans="1:16" x14ac:dyDescent="0.2">
      <c r="A153" s="1">
        <v>37237</v>
      </c>
      <c r="B153" s="15">
        <v>0.55666666666666664</v>
      </c>
      <c r="C153" t="s">
        <v>37</v>
      </c>
      <c r="D153" s="2">
        <v>174250</v>
      </c>
      <c r="E153" s="12">
        <v>1</v>
      </c>
      <c r="F153" s="3">
        <v>0.89107747933884296</v>
      </c>
      <c r="G153" s="4">
        <v>0.21246754648760305</v>
      </c>
      <c r="H153" s="3">
        <v>35.164885309917366</v>
      </c>
      <c r="I153" s="4">
        <v>30.146511802685943</v>
      </c>
      <c r="J153" s="3">
        <v>28.31205886363637</v>
      </c>
      <c r="K153" s="4">
        <v>24.045808806818179</v>
      </c>
      <c r="L153" s="5">
        <v>346</v>
      </c>
      <c r="M153" s="2"/>
      <c r="N153" s="3">
        <v>8.3780000000000001</v>
      </c>
      <c r="O153" s="3">
        <v>10.326499999999999</v>
      </c>
      <c r="P153" s="3">
        <v>1.2015</v>
      </c>
    </row>
    <row r="154" spans="1:16" x14ac:dyDescent="0.2">
      <c r="B154"/>
      <c r="C154"/>
      <c r="D154" s="2">
        <v>174249</v>
      </c>
      <c r="E154" s="12">
        <v>5</v>
      </c>
      <c r="F154" s="3">
        <v>0.87325592975206612</v>
      </c>
      <c r="G154" s="4">
        <v>0.230611658057851</v>
      </c>
      <c r="M154" s="2"/>
      <c r="N154" s="3">
        <v>8.52</v>
      </c>
      <c r="O154" s="3">
        <v>10.456</v>
      </c>
      <c r="P154" s="3">
        <v>1.3125</v>
      </c>
    </row>
    <row r="155" spans="1:16" x14ac:dyDescent="0.2">
      <c r="B155"/>
      <c r="C155"/>
      <c r="D155" s="2">
        <v>174248</v>
      </c>
      <c r="E155" s="12">
        <v>10</v>
      </c>
      <c r="F155" s="3">
        <v>0.48118183884297522</v>
      </c>
      <c r="G155" s="4">
        <v>0.19069461260330578</v>
      </c>
      <c r="M155" s="2"/>
      <c r="N155" s="3">
        <v>8.6925000000000008</v>
      </c>
      <c r="O155" s="3">
        <v>10.595499999999999</v>
      </c>
      <c r="P155" s="3">
        <v>1.145</v>
      </c>
    </row>
    <row r="156" spans="1:16" x14ac:dyDescent="0.2">
      <c r="B156"/>
      <c r="C156"/>
      <c r="D156" s="2">
        <v>174247</v>
      </c>
      <c r="E156" s="12">
        <v>20</v>
      </c>
      <c r="F156" s="3">
        <v>0.53464648760330591</v>
      </c>
      <c r="G156" s="4">
        <v>0.13626227789256198</v>
      </c>
      <c r="M156" s="2"/>
      <c r="N156" s="3">
        <v>8.6419999999999995</v>
      </c>
      <c r="O156" s="3">
        <v>10.5535</v>
      </c>
      <c r="P156" s="3">
        <v>1.1284999999999998</v>
      </c>
    </row>
    <row r="157" spans="1:16" x14ac:dyDescent="0.2">
      <c r="B157"/>
      <c r="C157"/>
      <c r="D157" s="2">
        <v>174246</v>
      </c>
      <c r="E157" s="12">
        <v>30</v>
      </c>
      <c r="F157" s="3">
        <v>0.62375423553719023</v>
      </c>
      <c r="G157" s="4">
        <v>1.6262567200413223</v>
      </c>
      <c r="M157" s="2"/>
      <c r="N157" s="3">
        <v>8.6265000000000001</v>
      </c>
      <c r="O157" s="3">
        <v>10.372</v>
      </c>
      <c r="P157" s="3">
        <v>1.1760000000000002</v>
      </c>
    </row>
    <row r="158" spans="1:16" x14ac:dyDescent="0.2">
      <c r="B158"/>
      <c r="C158"/>
      <c r="D158" s="2">
        <v>174245</v>
      </c>
      <c r="E158" s="12">
        <v>40</v>
      </c>
      <c r="F158" s="3">
        <v>0.39159008264462808</v>
      </c>
      <c r="G158" s="4">
        <v>0.20432231404958678</v>
      </c>
      <c r="M158" s="2"/>
      <c r="N158" s="3">
        <v>8.2164999999999999</v>
      </c>
      <c r="O158" s="3">
        <v>9.6300000000000008</v>
      </c>
      <c r="P158" s="3">
        <v>1.1395</v>
      </c>
    </row>
    <row r="159" spans="1:16" x14ac:dyDescent="0.2">
      <c r="B159"/>
      <c r="C159"/>
      <c r="D159" s="2">
        <v>174244</v>
      </c>
      <c r="E159" s="12">
        <v>50</v>
      </c>
      <c r="F159" s="3">
        <v>0.52008057851239675</v>
      </c>
      <c r="G159" s="4">
        <v>0.25440619834710726</v>
      </c>
      <c r="M159" s="2"/>
      <c r="N159" s="3">
        <v>6.7055000000000007</v>
      </c>
      <c r="O159" s="3">
        <v>7.6270000000000007</v>
      </c>
      <c r="P159" s="3">
        <v>1.069</v>
      </c>
    </row>
    <row r="160" spans="1:16" x14ac:dyDescent="0.2">
      <c r="B160"/>
      <c r="C160"/>
      <c r="D160" s="2">
        <v>174243</v>
      </c>
      <c r="E160" s="12">
        <v>60</v>
      </c>
      <c r="F160" s="3">
        <v>0.20191363636363635</v>
      </c>
      <c r="G160" s="4">
        <v>0.16376931818181822</v>
      </c>
      <c r="M160" s="2"/>
      <c r="N160" s="3">
        <v>5.0785</v>
      </c>
      <c r="O160" s="3">
        <v>4.8740000000000006</v>
      </c>
      <c r="P160" s="3">
        <v>1.0049999999999999</v>
      </c>
    </row>
    <row r="161" spans="2:16" x14ac:dyDescent="0.2">
      <c r="B161"/>
      <c r="C161"/>
      <c r="D161" s="2">
        <v>174242</v>
      </c>
      <c r="E161" s="12">
        <v>70</v>
      </c>
      <c r="F161" s="3">
        <v>0.15296487603305786</v>
      </c>
      <c r="G161" s="4">
        <v>0.14576652892561981</v>
      </c>
      <c r="M161" s="2"/>
      <c r="N161" s="3">
        <v>6.6385000000000005</v>
      </c>
      <c r="O161" s="3">
        <v>6.9969999999999999</v>
      </c>
      <c r="P161" s="3">
        <v>1.0925</v>
      </c>
    </row>
    <row r="162" spans="2:16" x14ac:dyDescent="0.2">
      <c r="B162"/>
      <c r="C162"/>
      <c r="D162" s="2">
        <v>174241</v>
      </c>
      <c r="E162" s="12">
        <v>80</v>
      </c>
      <c r="F162" s="3">
        <v>0.14072768595041329</v>
      </c>
      <c r="G162" s="4">
        <v>0.34666270661157023</v>
      </c>
      <c r="M162" s="2"/>
      <c r="N162" s="3">
        <v>12.340499999999999</v>
      </c>
      <c r="O162" s="3">
        <v>19.677499999999998</v>
      </c>
      <c r="P162" s="3">
        <v>1.7229999999999999</v>
      </c>
    </row>
    <row r="163" spans="2:16" x14ac:dyDescent="0.2">
      <c r="B163"/>
      <c r="C163"/>
    </row>
    <row r="164" spans="2:16" x14ac:dyDescent="0.2">
      <c r="B164"/>
      <c r="C164"/>
    </row>
    <row r="165" spans="2:16" x14ac:dyDescent="0.2">
      <c r="B165"/>
      <c r="C165"/>
    </row>
    <row r="166" spans="2:16" x14ac:dyDescent="0.2">
      <c r="B166"/>
      <c r="C166"/>
    </row>
    <row r="167" spans="2:16" x14ac:dyDescent="0.2">
      <c r="B167"/>
      <c r="C167"/>
    </row>
    <row r="168" spans="2:16" x14ac:dyDescent="0.2">
      <c r="B168"/>
      <c r="C168"/>
    </row>
    <row r="169" spans="2:16" x14ac:dyDescent="0.2">
      <c r="B169"/>
      <c r="C169"/>
    </row>
    <row r="170" spans="2:16" x14ac:dyDescent="0.2">
      <c r="B170"/>
      <c r="C170"/>
    </row>
    <row r="171" spans="2:16" x14ac:dyDescent="0.2">
      <c r="B171"/>
      <c r="C171"/>
    </row>
    <row r="172" spans="2:16" x14ac:dyDescent="0.2">
      <c r="B172"/>
      <c r="C172"/>
    </row>
    <row r="173" spans="2:16" x14ac:dyDescent="0.2">
      <c r="B173"/>
      <c r="C173"/>
    </row>
    <row r="174" spans="2:16" x14ac:dyDescent="0.2">
      <c r="B174"/>
      <c r="C174"/>
    </row>
    <row r="175" spans="2:16" x14ac:dyDescent="0.2">
      <c r="B175"/>
      <c r="C175"/>
    </row>
    <row r="176" spans="2:16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  <row r="248" spans="2:3" x14ac:dyDescent="0.2">
      <c r="B248"/>
      <c r="C248"/>
    </row>
    <row r="249" spans="2:3" x14ac:dyDescent="0.2">
      <c r="B249"/>
      <c r="C249"/>
    </row>
    <row r="250" spans="2:3" x14ac:dyDescent="0.2">
      <c r="B250"/>
      <c r="C250"/>
    </row>
    <row r="251" spans="2:3" x14ac:dyDescent="0.2">
      <c r="B251"/>
      <c r="C251"/>
    </row>
    <row r="252" spans="2:3" x14ac:dyDescent="0.2">
      <c r="B252"/>
      <c r="C252"/>
    </row>
    <row r="253" spans="2:3" x14ac:dyDescent="0.2">
      <c r="B253"/>
      <c r="C253"/>
    </row>
    <row r="254" spans="2:3" x14ac:dyDescent="0.2">
      <c r="B254"/>
      <c r="C254"/>
    </row>
    <row r="255" spans="2:3" x14ac:dyDescent="0.2">
      <c r="B255"/>
      <c r="C255"/>
    </row>
    <row r="256" spans="2:3" x14ac:dyDescent="0.2">
      <c r="B256"/>
      <c r="C256"/>
    </row>
    <row r="257" spans="2:3" x14ac:dyDescent="0.2">
      <c r="B257"/>
      <c r="C257"/>
    </row>
    <row r="258" spans="2:3" x14ac:dyDescent="0.2">
      <c r="B258"/>
      <c r="C258"/>
    </row>
    <row r="259" spans="2:3" x14ac:dyDescent="0.2">
      <c r="B259"/>
      <c r="C259"/>
    </row>
    <row r="260" spans="2:3" x14ac:dyDescent="0.2">
      <c r="B260"/>
      <c r="C260"/>
    </row>
    <row r="261" spans="2:3" x14ac:dyDescent="0.2">
      <c r="B261"/>
      <c r="C261"/>
    </row>
    <row r="262" spans="2:3" x14ac:dyDescent="0.2">
      <c r="B262"/>
      <c r="C262"/>
    </row>
    <row r="263" spans="2:3" x14ac:dyDescent="0.2">
      <c r="B263"/>
      <c r="C263"/>
    </row>
    <row r="264" spans="2:3" x14ac:dyDescent="0.2">
      <c r="B264"/>
      <c r="C264"/>
    </row>
    <row r="265" spans="2:3" x14ac:dyDescent="0.2">
      <c r="B265"/>
      <c r="C265"/>
    </row>
    <row r="266" spans="2:3" x14ac:dyDescent="0.2">
      <c r="B266"/>
      <c r="C266"/>
    </row>
    <row r="267" spans="2:3" x14ac:dyDescent="0.2">
      <c r="B267"/>
      <c r="C267"/>
    </row>
    <row r="268" spans="2:3" x14ac:dyDescent="0.2">
      <c r="B268"/>
      <c r="C268"/>
    </row>
    <row r="269" spans="2:3" x14ac:dyDescent="0.2">
      <c r="B269"/>
      <c r="C269"/>
    </row>
    <row r="270" spans="2:3" x14ac:dyDescent="0.2">
      <c r="B270"/>
      <c r="C270"/>
    </row>
    <row r="271" spans="2:3" x14ac:dyDescent="0.2">
      <c r="B271"/>
      <c r="C271"/>
    </row>
    <row r="272" spans="2:3" x14ac:dyDescent="0.2">
      <c r="B272"/>
      <c r="C272"/>
    </row>
    <row r="273" spans="2:3" x14ac:dyDescent="0.2">
      <c r="B273"/>
      <c r="C273"/>
    </row>
    <row r="274" spans="2:3" x14ac:dyDescent="0.2">
      <c r="B274"/>
      <c r="C274"/>
    </row>
    <row r="275" spans="2:3" x14ac:dyDescent="0.2">
      <c r="B275"/>
      <c r="C275"/>
    </row>
    <row r="276" spans="2:3" x14ac:dyDescent="0.2">
      <c r="B276"/>
      <c r="C276"/>
    </row>
    <row r="277" spans="2:3" x14ac:dyDescent="0.2">
      <c r="B277"/>
      <c r="C277"/>
    </row>
    <row r="278" spans="2:3" x14ac:dyDescent="0.2">
      <c r="B278"/>
      <c r="C278"/>
    </row>
    <row r="279" spans="2:3" x14ac:dyDescent="0.2">
      <c r="B279"/>
      <c r="C279"/>
    </row>
    <row r="280" spans="2:3" x14ac:dyDescent="0.2">
      <c r="B280"/>
      <c r="C280"/>
    </row>
    <row r="281" spans="2:3" x14ac:dyDescent="0.2">
      <c r="B281"/>
      <c r="C281"/>
    </row>
    <row r="282" spans="2:3" x14ac:dyDescent="0.2">
      <c r="B282"/>
      <c r="C282"/>
    </row>
    <row r="283" spans="2:3" x14ac:dyDescent="0.2">
      <c r="B283"/>
      <c r="C283"/>
    </row>
    <row r="284" spans="2:3" x14ac:dyDescent="0.2">
      <c r="B284"/>
      <c r="C284"/>
    </row>
    <row r="285" spans="2:3" x14ac:dyDescent="0.2">
      <c r="B285"/>
      <c r="C285"/>
    </row>
    <row r="286" spans="2:3" x14ac:dyDescent="0.2">
      <c r="B286"/>
      <c r="C286"/>
    </row>
    <row r="287" spans="2:3" x14ac:dyDescent="0.2">
      <c r="B287"/>
      <c r="C287"/>
    </row>
    <row r="288" spans="2:3" x14ac:dyDescent="0.2">
      <c r="B288"/>
      <c r="C288"/>
    </row>
    <row r="289" spans="2:3" x14ac:dyDescent="0.2">
      <c r="B289"/>
      <c r="C289"/>
    </row>
    <row r="290" spans="2:3" x14ac:dyDescent="0.2">
      <c r="B290"/>
      <c r="C290"/>
    </row>
    <row r="291" spans="2:3" x14ac:dyDescent="0.2">
      <c r="B291"/>
      <c r="C291"/>
    </row>
    <row r="292" spans="2:3" x14ac:dyDescent="0.2">
      <c r="B292"/>
      <c r="C292"/>
    </row>
    <row r="293" spans="2:3" x14ac:dyDescent="0.2">
      <c r="B293"/>
      <c r="C293"/>
    </row>
    <row r="294" spans="2:3" x14ac:dyDescent="0.2">
      <c r="B294"/>
      <c r="C294"/>
    </row>
    <row r="295" spans="2:3" x14ac:dyDescent="0.2">
      <c r="B295"/>
      <c r="C295"/>
    </row>
    <row r="296" spans="2:3" x14ac:dyDescent="0.2">
      <c r="B296"/>
      <c r="C296"/>
    </row>
    <row r="297" spans="2:3" x14ac:dyDescent="0.2">
      <c r="B297"/>
      <c r="C297"/>
    </row>
    <row r="298" spans="2:3" x14ac:dyDescent="0.2">
      <c r="B298"/>
      <c r="C298"/>
    </row>
    <row r="299" spans="2:3" x14ac:dyDescent="0.2">
      <c r="B299"/>
      <c r="C299"/>
    </row>
    <row r="300" spans="2:3" x14ac:dyDescent="0.2">
      <c r="B300"/>
      <c r="C300"/>
    </row>
    <row r="301" spans="2:3" x14ac:dyDescent="0.2">
      <c r="B301"/>
      <c r="C301"/>
    </row>
    <row r="302" spans="2:3" x14ac:dyDescent="0.2">
      <c r="B302"/>
      <c r="C302"/>
    </row>
    <row r="303" spans="2:3" x14ac:dyDescent="0.2">
      <c r="B303"/>
      <c r="C303"/>
    </row>
    <row r="304" spans="2:3" x14ac:dyDescent="0.2">
      <c r="B304"/>
      <c r="C304"/>
    </row>
    <row r="305" spans="2:3" x14ac:dyDescent="0.2">
      <c r="B305"/>
      <c r="C305"/>
    </row>
    <row r="306" spans="2:3" x14ac:dyDescent="0.2">
      <c r="B306"/>
      <c r="C306"/>
    </row>
    <row r="307" spans="2:3" x14ac:dyDescent="0.2">
      <c r="B307"/>
      <c r="C307"/>
    </row>
    <row r="308" spans="2:3" x14ac:dyDescent="0.2">
      <c r="B308"/>
      <c r="C308"/>
    </row>
    <row r="309" spans="2:3" x14ac:dyDescent="0.2">
      <c r="B309"/>
      <c r="C309"/>
    </row>
    <row r="310" spans="2:3" x14ac:dyDescent="0.2">
      <c r="B310"/>
      <c r="C310"/>
    </row>
    <row r="311" spans="2:3" x14ac:dyDescent="0.2">
      <c r="B311"/>
      <c r="C311"/>
    </row>
    <row r="312" spans="2:3" x14ac:dyDescent="0.2">
      <c r="B312"/>
      <c r="C312"/>
    </row>
    <row r="313" spans="2:3" x14ac:dyDescent="0.2">
      <c r="B313"/>
      <c r="C313"/>
    </row>
    <row r="314" spans="2:3" x14ac:dyDescent="0.2">
      <c r="B314"/>
      <c r="C314"/>
    </row>
    <row r="315" spans="2:3" x14ac:dyDescent="0.2">
      <c r="B315"/>
      <c r="C315"/>
    </row>
    <row r="316" spans="2:3" x14ac:dyDescent="0.2">
      <c r="B316"/>
      <c r="C316"/>
    </row>
    <row r="317" spans="2:3" x14ac:dyDescent="0.2">
      <c r="B317"/>
      <c r="C317"/>
    </row>
    <row r="318" spans="2:3" x14ac:dyDescent="0.2">
      <c r="B318"/>
      <c r="C318"/>
    </row>
    <row r="319" spans="2:3" x14ac:dyDescent="0.2">
      <c r="B319"/>
      <c r="C319"/>
    </row>
    <row r="320" spans="2:3" x14ac:dyDescent="0.2">
      <c r="B320"/>
      <c r="C320"/>
    </row>
    <row r="321" spans="2:3" x14ac:dyDescent="0.2">
      <c r="B321"/>
      <c r="C321"/>
    </row>
    <row r="322" spans="2:3" x14ac:dyDescent="0.2">
      <c r="B322"/>
      <c r="C322"/>
    </row>
    <row r="323" spans="2:3" x14ac:dyDescent="0.2">
      <c r="B323"/>
      <c r="C323"/>
    </row>
    <row r="324" spans="2:3" x14ac:dyDescent="0.2">
      <c r="B324"/>
      <c r="C324"/>
    </row>
    <row r="325" spans="2:3" x14ac:dyDescent="0.2">
      <c r="B325"/>
      <c r="C325"/>
    </row>
    <row r="326" spans="2:3" x14ac:dyDescent="0.2">
      <c r="B326"/>
      <c r="C326"/>
    </row>
    <row r="327" spans="2:3" x14ac:dyDescent="0.2">
      <c r="B327"/>
      <c r="C327"/>
    </row>
    <row r="328" spans="2:3" x14ac:dyDescent="0.2">
      <c r="B328"/>
      <c r="C328"/>
    </row>
    <row r="329" spans="2:3" x14ac:dyDescent="0.2">
      <c r="B329"/>
      <c r="C329"/>
    </row>
    <row r="330" spans="2:3" x14ac:dyDescent="0.2">
      <c r="B330"/>
      <c r="C330"/>
    </row>
    <row r="331" spans="2:3" x14ac:dyDescent="0.2">
      <c r="B331"/>
      <c r="C331"/>
    </row>
    <row r="332" spans="2:3" x14ac:dyDescent="0.2">
      <c r="B332"/>
      <c r="C332"/>
    </row>
    <row r="333" spans="2:3" x14ac:dyDescent="0.2">
      <c r="B333"/>
      <c r="C333"/>
    </row>
    <row r="334" spans="2:3" x14ac:dyDescent="0.2">
      <c r="B334"/>
      <c r="C334"/>
    </row>
    <row r="335" spans="2:3" x14ac:dyDescent="0.2">
      <c r="B335"/>
      <c r="C335"/>
    </row>
    <row r="336" spans="2:3" x14ac:dyDescent="0.2">
      <c r="B336"/>
      <c r="C336"/>
    </row>
    <row r="337" spans="2:3" x14ac:dyDescent="0.2">
      <c r="B337"/>
      <c r="C337"/>
    </row>
    <row r="338" spans="2:3" x14ac:dyDescent="0.2">
      <c r="B338"/>
      <c r="C338"/>
    </row>
    <row r="339" spans="2:3" x14ac:dyDescent="0.2">
      <c r="B339"/>
      <c r="C339"/>
    </row>
    <row r="340" spans="2:3" x14ac:dyDescent="0.2">
      <c r="B340"/>
      <c r="C340"/>
    </row>
    <row r="341" spans="2:3" x14ac:dyDescent="0.2">
      <c r="B341"/>
      <c r="C341"/>
    </row>
    <row r="342" spans="2:3" x14ac:dyDescent="0.2">
      <c r="B342"/>
      <c r="C342"/>
    </row>
    <row r="343" spans="2:3" x14ac:dyDescent="0.2">
      <c r="B343"/>
      <c r="C343"/>
    </row>
    <row r="344" spans="2:3" x14ac:dyDescent="0.2">
      <c r="B344"/>
      <c r="C344"/>
    </row>
    <row r="345" spans="2:3" x14ac:dyDescent="0.2">
      <c r="B345"/>
      <c r="C345"/>
    </row>
    <row r="346" spans="2:3" x14ac:dyDescent="0.2">
      <c r="B346"/>
      <c r="C346"/>
    </row>
    <row r="347" spans="2:3" x14ac:dyDescent="0.2">
      <c r="B347"/>
      <c r="C347"/>
    </row>
    <row r="348" spans="2:3" x14ac:dyDescent="0.2">
      <c r="B348"/>
      <c r="C348"/>
    </row>
    <row r="349" spans="2:3" x14ac:dyDescent="0.2">
      <c r="B349"/>
      <c r="C349"/>
    </row>
    <row r="350" spans="2:3" x14ac:dyDescent="0.2">
      <c r="B350"/>
      <c r="C350"/>
    </row>
    <row r="351" spans="2:3" x14ac:dyDescent="0.2">
      <c r="B351"/>
      <c r="C351"/>
    </row>
    <row r="352" spans="2:3" x14ac:dyDescent="0.2">
      <c r="B352"/>
      <c r="C352"/>
    </row>
    <row r="353" spans="2:3" x14ac:dyDescent="0.2">
      <c r="B353"/>
      <c r="C353"/>
    </row>
    <row r="354" spans="2:3" x14ac:dyDescent="0.2">
      <c r="B354"/>
      <c r="C354"/>
    </row>
    <row r="355" spans="2:3" x14ac:dyDescent="0.2">
      <c r="B355"/>
      <c r="C355"/>
    </row>
    <row r="356" spans="2:3" x14ac:dyDescent="0.2">
      <c r="B356"/>
      <c r="C356"/>
    </row>
    <row r="357" spans="2:3" x14ac:dyDescent="0.2">
      <c r="B357"/>
      <c r="C357"/>
    </row>
    <row r="358" spans="2:3" x14ac:dyDescent="0.2">
      <c r="B358"/>
      <c r="C358"/>
    </row>
    <row r="359" spans="2:3" x14ac:dyDescent="0.2">
      <c r="B359"/>
      <c r="C359"/>
    </row>
    <row r="360" spans="2:3" x14ac:dyDescent="0.2">
      <c r="B360"/>
      <c r="C360"/>
    </row>
    <row r="361" spans="2:3" x14ac:dyDescent="0.2">
      <c r="B361"/>
      <c r="C361"/>
    </row>
    <row r="362" spans="2:3" x14ac:dyDescent="0.2">
      <c r="B362"/>
      <c r="C362"/>
    </row>
    <row r="363" spans="2:3" x14ac:dyDescent="0.2">
      <c r="B363"/>
      <c r="C363"/>
    </row>
    <row r="364" spans="2:3" x14ac:dyDescent="0.2">
      <c r="B364"/>
      <c r="C364"/>
    </row>
    <row r="365" spans="2:3" x14ac:dyDescent="0.2">
      <c r="B365"/>
      <c r="C365"/>
    </row>
    <row r="366" spans="2:3" x14ac:dyDescent="0.2">
      <c r="B366"/>
      <c r="C366"/>
    </row>
    <row r="367" spans="2:3" x14ac:dyDescent="0.2">
      <c r="B367"/>
      <c r="C367"/>
    </row>
    <row r="368" spans="2:3" x14ac:dyDescent="0.2">
      <c r="B368"/>
      <c r="C368"/>
    </row>
    <row r="369" spans="2:3" x14ac:dyDescent="0.2">
      <c r="B369"/>
      <c r="C369"/>
    </row>
    <row r="370" spans="2:3" x14ac:dyDescent="0.2">
      <c r="B370"/>
      <c r="C370"/>
    </row>
    <row r="371" spans="2:3" x14ac:dyDescent="0.2">
      <c r="B371"/>
      <c r="C371"/>
    </row>
    <row r="372" spans="2:3" x14ac:dyDescent="0.2">
      <c r="B372"/>
      <c r="C372"/>
    </row>
    <row r="373" spans="2:3" x14ac:dyDescent="0.2">
      <c r="B373"/>
      <c r="C373"/>
    </row>
    <row r="374" spans="2:3" x14ac:dyDescent="0.2">
      <c r="B374"/>
      <c r="C374"/>
    </row>
    <row r="375" spans="2:3" x14ac:dyDescent="0.2">
      <c r="B375"/>
      <c r="C375"/>
    </row>
    <row r="376" spans="2:3" x14ac:dyDescent="0.2">
      <c r="B376"/>
      <c r="C376"/>
    </row>
    <row r="377" spans="2:3" x14ac:dyDescent="0.2">
      <c r="B377"/>
      <c r="C377"/>
    </row>
    <row r="378" spans="2:3" x14ac:dyDescent="0.2">
      <c r="B378"/>
      <c r="C378"/>
    </row>
    <row r="379" spans="2:3" x14ac:dyDescent="0.2">
      <c r="B379"/>
      <c r="C379"/>
    </row>
    <row r="380" spans="2:3" x14ac:dyDescent="0.2">
      <c r="B380"/>
      <c r="C380"/>
    </row>
    <row r="381" spans="2:3" x14ac:dyDescent="0.2">
      <c r="B381"/>
      <c r="C381"/>
    </row>
    <row r="382" spans="2:3" x14ac:dyDescent="0.2">
      <c r="B382"/>
      <c r="C382"/>
    </row>
    <row r="383" spans="2:3" x14ac:dyDescent="0.2">
      <c r="B383"/>
      <c r="C383"/>
    </row>
    <row r="384" spans="2:3" x14ac:dyDescent="0.2">
      <c r="B384"/>
      <c r="C384"/>
    </row>
    <row r="385" spans="2:3" x14ac:dyDescent="0.2">
      <c r="B385"/>
      <c r="C385"/>
    </row>
    <row r="386" spans="2:3" x14ac:dyDescent="0.2">
      <c r="B386"/>
      <c r="C386"/>
    </row>
    <row r="387" spans="2:3" x14ac:dyDescent="0.2">
      <c r="B387"/>
      <c r="C387"/>
    </row>
    <row r="388" spans="2:3" x14ac:dyDescent="0.2">
      <c r="B388"/>
      <c r="C388"/>
    </row>
    <row r="389" spans="2:3" x14ac:dyDescent="0.2">
      <c r="B389"/>
      <c r="C389"/>
    </row>
    <row r="390" spans="2:3" x14ac:dyDescent="0.2">
      <c r="B390"/>
      <c r="C390"/>
    </row>
    <row r="391" spans="2:3" x14ac:dyDescent="0.2">
      <c r="B391"/>
      <c r="C391"/>
    </row>
    <row r="392" spans="2:3" x14ac:dyDescent="0.2">
      <c r="B392"/>
      <c r="C392"/>
    </row>
    <row r="393" spans="2:3" x14ac:dyDescent="0.2">
      <c r="B393"/>
      <c r="C393"/>
    </row>
    <row r="394" spans="2:3" x14ac:dyDescent="0.2">
      <c r="B394"/>
      <c r="C394"/>
    </row>
    <row r="395" spans="2:3" x14ac:dyDescent="0.2">
      <c r="B395"/>
      <c r="C395"/>
    </row>
    <row r="396" spans="2:3" x14ac:dyDescent="0.2">
      <c r="B396"/>
      <c r="C396"/>
    </row>
    <row r="397" spans="2:3" x14ac:dyDescent="0.2">
      <c r="B397"/>
      <c r="C397"/>
    </row>
    <row r="398" spans="2:3" x14ac:dyDescent="0.2">
      <c r="B398"/>
      <c r="C398"/>
    </row>
    <row r="399" spans="2:3" x14ac:dyDescent="0.2">
      <c r="B399"/>
      <c r="C399"/>
    </row>
    <row r="400" spans="2:3" x14ac:dyDescent="0.2">
      <c r="B400"/>
      <c r="C400"/>
    </row>
    <row r="401" spans="2:3" x14ac:dyDescent="0.2">
      <c r="B401"/>
      <c r="C401"/>
    </row>
    <row r="402" spans="2:3" x14ac:dyDescent="0.2">
      <c r="B402"/>
      <c r="C402"/>
    </row>
    <row r="403" spans="2:3" x14ac:dyDescent="0.2">
      <c r="B403"/>
      <c r="C403"/>
    </row>
    <row r="404" spans="2:3" x14ac:dyDescent="0.2">
      <c r="B404"/>
      <c r="C404"/>
    </row>
    <row r="405" spans="2:3" x14ac:dyDescent="0.2">
      <c r="B405"/>
      <c r="C405"/>
    </row>
    <row r="406" spans="2:3" x14ac:dyDescent="0.2">
      <c r="B406"/>
      <c r="C406"/>
    </row>
    <row r="407" spans="2:3" x14ac:dyDescent="0.2">
      <c r="B407"/>
      <c r="C407"/>
    </row>
    <row r="408" spans="2:3" x14ac:dyDescent="0.2">
      <c r="B408"/>
      <c r="C408"/>
    </row>
    <row r="409" spans="2:3" x14ac:dyDescent="0.2">
      <c r="B409"/>
      <c r="C409"/>
    </row>
    <row r="410" spans="2:3" x14ac:dyDescent="0.2">
      <c r="B410"/>
      <c r="C410"/>
    </row>
    <row r="411" spans="2:3" x14ac:dyDescent="0.2">
      <c r="B411"/>
      <c r="C411"/>
    </row>
    <row r="412" spans="2:3" x14ac:dyDescent="0.2">
      <c r="B412"/>
      <c r="C412"/>
    </row>
    <row r="413" spans="2:3" x14ac:dyDescent="0.2">
      <c r="B413"/>
      <c r="C413"/>
    </row>
    <row r="414" spans="2:3" x14ac:dyDescent="0.2">
      <c r="B414"/>
      <c r="C414"/>
    </row>
    <row r="415" spans="2:3" x14ac:dyDescent="0.2">
      <c r="B415"/>
      <c r="C415"/>
    </row>
    <row r="416" spans="2:3" x14ac:dyDescent="0.2">
      <c r="B416"/>
      <c r="C416"/>
    </row>
    <row r="417" spans="2:3" x14ac:dyDescent="0.2">
      <c r="B417"/>
      <c r="C417"/>
    </row>
    <row r="418" spans="2:3" x14ac:dyDescent="0.2">
      <c r="B418"/>
      <c r="C418"/>
    </row>
    <row r="419" spans="2:3" x14ac:dyDescent="0.2">
      <c r="B419"/>
      <c r="C419"/>
    </row>
    <row r="420" spans="2:3" x14ac:dyDescent="0.2">
      <c r="B420"/>
      <c r="C420"/>
    </row>
    <row r="421" spans="2:3" x14ac:dyDescent="0.2">
      <c r="B421"/>
      <c r="C421"/>
    </row>
    <row r="422" spans="2:3" x14ac:dyDescent="0.2">
      <c r="B422"/>
      <c r="C422"/>
    </row>
    <row r="423" spans="2:3" x14ac:dyDescent="0.2">
      <c r="B423"/>
      <c r="C423"/>
    </row>
    <row r="424" spans="2:3" x14ac:dyDescent="0.2">
      <c r="B424"/>
      <c r="C424"/>
    </row>
    <row r="425" spans="2:3" x14ac:dyDescent="0.2">
      <c r="B425"/>
      <c r="C425"/>
    </row>
    <row r="426" spans="2:3" x14ac:dyDescent="0.2">
      <c r="B426"/>
      <c r="C426"/>
    </row>
    <row r="427" spans="2:3" x14ac:dyDescent="0.2">
      <c r="B427"/>
      <c r="C427"/>
    </row>
    <row r="428" spans="2:3" x14ac:dyDescent="0.2">
      <c r="B428"/>
      <c r="C428"/>
    </row>
    <row r="429" spans="2:3" x14ac:dyDescent="0.2">
      <c r="B429"/>
      <c r="C429"/>
    </row>
    <row r="430" spans="2:3" x14ac:dyDescent="0.2">
      <c r="B430"/>
      <c r="C430"/>
    </row>
    <row r="431" spans="2:3" x14ac:dyDescent="0.2">
      <c r="B431"/>
      <c r="C431"/>
    </row>
    <row r="432" spans="2:3" x14ac:dyDescent="0.2">
      <c r="B432"/>
      <c r="C432"/>
    </row>
    <row r="433" spans="2:3" x14ac:dyDescent="0.2">
      <c r="B433"/>
      <c r="C433"/>
    </row>
    <row r="434" spans="2:3" x14ac:dyDescent="0.2">
      <c r="B434"/>
      <c r="C434"/>
    </row>
    <row r="435" spans="2:3" x14ac:dyDescent="0.2">
      <c r="B435"/>
      <c r="C435"/>
    </row>
    <row r="436" spans="2:3" x14ac:dyDescent="0.2">
      <c r="B436"/>
      <c r="C436"/>
    </row>
    <row r="437" spans="2:3" x14ac:dyDescent="0.2">
      <c r="B437"/>
      <c r="C437"/>
    </row>
    <row r="438" spans="2:3" x14ac:dyDescent="0.2">
      <c r="B438"/>
      <c r="C438"/>
    </row>
    <row r="439" spans="2:3" x14ac:dyDescent="0.2">
      <c r="B439"/>
      <c r="C439"/>
    </row>
    <row r="440" spans="2:3" x14ac:dyDescent="0.2">
      <c r="B440"/>
      <c r="C440"/>
    </row>
    <row r="441" spans="2:3" x14ac:dyDescent="0.2">
      <c r="B441"/>
      <c r="C441"/>
    </row>
    <row r="442" spans="2:3" x14ac:dyDescent="0.2">
      <c r="B442"/>
      <c r="C442"/>
    </row>
    <row r="443" spans="2:3" x14ac:dyDescent="0.2">
      <c r="B443"/>
      <c r="C443"/>
    </row>
    <row r="444" spans="2:3" x14ac:dyDescent="0.2">
      <c r="B444"/>
      <c r="C444"/>
    </row>
    <row r="445" spans="2:3" x14ac:dyDescent="0.2">
      <c r="B445"/>
      <c r="C445"/>
    </row>
    <row r="446" spans="2:3" x14ac:dyDescent="0.2">
      <c r="B446"/>
      <c r="C446"/>
    </row>
    <row r="447" spans="2:3" x14ac:dyDescent="0.2">
      <c r="B447"/>
      <c r="C447"/>
    </row>
    <row r="448" spans="2:3" x14ac:dyDescent="0.2">
      <c r="B448"/>
      <c r="C448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  <c r="C475"/>
    </row>
    <row r="476" spans="2:3" x14ac:dyDescent="0.2">
      <c r="B476"/>
      <c r="C476"/>
    </row>
    <row r="477" spans="2:3" x14ac:dyDescent="0.2">
      <c r="B477"/>
      <c r="C477"/>
    </row>
    <row r="478" spans="2:3" x14ac:dyDescent="0.2">
      <c r="B478"/>
      <c r="C478"/>
    </row>
    <row r="479" spans="2:3" x14ac:dyDescent="0.2">
      <c r="B479"/>
      <c r="C479"/>
    </row>
    <row r="480" spans="2:3" x14ac:dyDescent="0.2">
      <c r="B480"/>
      <c r="C480"/>
    </row>
    <row r="481" spans="2:3" x14ac:dyDescent="0.2">
      <c r="B481"/>
      <c r="C481"/>
    </row>
    <row r="482" spans="2:3" x14ac:dyDescent="0.2">
      <c r="B482"/>
      <c r="C482"/>
    </row>
    <row r="483" spans="2:3" x14ac:dyDescent="0.2">
      <c r="B483"/>
      <c r="C483"/>
    </row>
    <row r="484" spans="2:3" x14ac:dyDescent="0.2">
      <c r="B484"/>
      <c r="C484"/>
    </row>
    <row r="485" spans="2:3" x14ac:dyDescent="0.2">
      <c r="B485"/>
      <c r="C485"/>
    </row>
    <row r="486" spans="2:3" x14ac:dyDescent="0.2">
      <c r="B486"/>
      <c r="C486"/>
    </row>
    <row r="487" spans="2:3" x14ac:dyDescent="0.2">
      <c r="B487"/>
      <c r="C487"/>
    </row>
    <row r="488" spans="2:3" x14ac:dyDescent="0.2">
      <c r="B488"/>
      <c r="C488"/>
    </row>
    <row r="489" spans="2:3" x14ac:dyDescent="0.2">
      <c r="B489"/>
      <c r="C489"/>
    </row>
    <row r="490" spans="2:3" x14ac:dyDescent="0.2">
      <c r="B490"/>
      <c r="C490"/>
    </row>
    <row r="491" spans="2:3" x14ac:dyDescent="0.2">
      <c r="B491"/>
      <c r="C491"/>
    </row>
    <row r="492" spans="2:3" x14ac:dyDescent="0.2">
      <c r="B492"/>
      <c r="C492"/>
    </row>
    <row r="493" spans="2:3" x14ac:dyDescent="0.2">
      <c r="B493"/>
      <c r="C493"/>
    </row>
    <row r="494" spans="2:3" x14ac:dyDescent="0.2">
      <c r="B494"/>
      <c r="C494"/>
    </row>
    <row r="495" spans="2:3" x14ac:dyDescent="0.2">
      <c r="B495"/>
      <c r="C495"/>
    </row>
    <row r="496" spans="2:3" x14ac:dyDescent="0.2">
      <c r="B496"/>
      <c r="C496"/>
    </row>
    <row r="497" spans="2:3" x14ac:dyDescent="0.2">
      <c r="B497"/>
      <c r="C497"/>
    </row>
    <row r="498" spans="2:3" x14ac:dyDescent="0.2">
      <c r="B498"/>
      <c r="C498"/>
    </row>
    <row r="499" spans="2:3" x14ac:dyDescent="0.2">
      <c r="B499"/>
      <c r="C499"/>
    </row>
    <row r="500" spans="2:3" x14ac:dyDescent="0.2">
      <c r="B500"/>
      <c r="C500"/>
    </row>
    <row r="501" spans="2:3" x14ac:dyDescent="0.2">
      <c r="B501"/>
      <c r="C501"/>
    </row>
    <row r="502" spans="2:3" x14ac:dyDescent="0.2">
      <c r="B502"/>
      <c r="C502"/>
    </row>
    <row r="503" spans="2:3" x14ac:dyDescent="0.2">
      <c r="B503"/>
      <c r="C503"/>
    </row>
    <row r="504" spans="2:3" x14ac:dyDescent="0.2">
      <c r="B504"/>
      <c r="C504"/>
    </row>
    <row r="505" spans="2:3" x14ac:dyDescent="0.2">
      <c r="B505"/>
      <c r="C505"/>
    </row>
    <row r="506" spans="2:3" x14ac:dyDescent="0.2">
      <c r="B506"/>
      <c r="C506"/>
    </row>
    <row r="507" spans="2:3" x14ac:dyDescent="0.2">
      <c r="B507"/>
      <c r="C507"/>
    </row>
    <row r="508" spans="2:3" x14ac:dyDescent="0.2">
      <c r="B508"/>
      <c r="C508"/>
    </row>
    <row r="509" spans="2:3" x14ac:dyDescent="0.2">
      <c r="B509"/>
      <c r="C509"/>
    </row>
    <row r="510" spans="2:3" x14ac:dyDescent="0.2">
      <c r="B510"/>
      <c r="C510"/>
    </row>
    <row r="511" spans="2:3" x14ac:dyDescent="0.2">
      <c r="B511"/>
      <c r="C511"/>
    </row>
    <row r="512" spans="2:3" x14ac:dyDescent="0.2">
      <c r="B512"/>
      <c r="C512"/>
    </row>
    <row r="513" spans="2:3" x14ac:dyDescent="0.2">
      <c r="B513"/>
      <c r="C513"/>
    </row>
    <row r="514" spans="2:3" x14ac:dyDescent="0.2">
      <c r="B514"/>
      <c r="C514"/>
    </row>
    <row r="515" spans="2:3" x14ac:dyDescent="0.2">
      <c r="B515"/>
      <c r="C515"/>
    </row>
    <row r="516" spans="2:3" x14ac:dyDescent="0.2">
      <c r="B516"/>
      <c r="C516"/>
    </row>
    <row r="517" spans="2:3" x14ac:dyDescent="0.2">
      <c r="B517"/>
      <c r="C517"/>
    </row>
    <row r="518" spans="2:3" x14ac:dyDescent="0.2">
      <c r="B518"/>
      <c r="C518"/>
    </row>
    <row r="519" spans="2:3" x14ac:dyDescent="0.2">
      <c r="B519"/>
      <c r="C519"/>
    </row>
    <row r="520" spans="2:3" x14ac:dyDescent="0.2">
      <c r="B520"/>
      <c r="C520"/>
    </row>
    <row r="521" spans="2:3" x14ac:dyDescent="0.2">
      <c r="B521"/>
      <c r="C521"/>
    </row>
    <row r="522" spans="2:3" x14ac:dyDescent="0.2">
      <c r="B522"/>
      <c r="C522"/>
    </row>
    <row r="523" spans="2:3" x14ac:dyDescent="0.2">
      <c r="B523"/>
      <c r="C523"/>
    </row>
    <row r="524" spans="2:3" x14ac:dyDescent="0.2">
      <c r="B524"/>
      <c r="C524"/>
    </row>
    <row r="525" spans="2:3" x14ac:dyDescent="0.2">
      <c r="B525"/>
      <c r="C525"/>
    </row>
    <row r="526" spans="2:3" x14ac:dyDescent="0.2">
      <c r="B526"/>
      <c r="C526"/>
    </row>
    <row r="527" spans="2:3" x14ac:dyDescent="0.2">
      <c r="B527"/>
      <c r="C527"/>
    </row>
    <row r="528" spans="2:3" x14ac:dyDescent="0.2">
      <c r="B528"/>
      <c r="C528"/>
    </row>
    <row r="529" spans="2:3" x14ac:dyDescent="0.2">
      <c r="B529"/>
      <c r="C529"/>
    </row>
    <row r="530" spans="2:3" x14ac:dyDescent="0.2">
      <c r="B530"/>
      <c r="C530"/>
    </row>
    <row r="531" spans="2:3" x14ac:dyDescent="0.2">
      <c r="B531"/>
      <c r="C531"/>
    </row>
    <row r="532" spans="2:3" x14ac:dyDescent="0.2">
      <c r="B532"/>
      <c r="C532"/>
    </row>
    <row r="533" spans="2:3" x14ac:dyDescent="0.2">
      <c r="B533"/>
      <c r="C533"/>
    </row>
    <row r="534" spans="2:3" x14ac:dyDescent="0.2">
      <c r="B534"/>
      <c r="C534"/>
    </row>
    <row r="535" spans="2:3" x14ac:dyDescent="0.2">
      <c r="B535"/>
      <c r="C535"/>
    </row>
    <row r="536" spans="2:3" x14ac:dyDescent="0.2">
      <c r="B536"/>
      <c r="C536"/>
    </row>
    <row r="537" spans="2:3" x14ac:dyDescent="0.2">
      <c r="B537"/>
      <c r="C537"/>
    </row>
    <row r="538" spans="2:3" x14ac:dyDescent="0.2">
      <c r="B538"/>
      <c r="C538"/>
    </row>
    <row r="539" spans="2:3" x14ac:dyDescent="0.2">
      <c r="B539"/>
      <c r="C539"/>
    </row>
    <row r="540" spans="2:3" x14ac:dyDescent="0.2">
      <c r="B540"/>
      <c r="C540"/>
    </row>
    <row r="541" spans="2:3" x14ac:dyDescent="0.2">
      <c r="B541"/>
      <c r="C541"/>
    </row>
    <row r="542" spans="2:3" x14ac:dyDescent="0.2">
      <c r="B542"/>
      <c r="C542"/>
    </row>
    <row r="543" spans="2:3" x14ac:dyDescent="0.2">
      <c r="B543"/>
      <c r="C543"/>
    </row>
    <row r="544" spans="2:3" x14ac:dyDescent="0.2">
      <c r="B544"/>
      <c r="C544"/>
    </row>
    <row r="545" spans="2:3" x14ac:dyDescent="0.2">
      <c r="B545"/>
      <c r="C545"/>
    </row>
    <row r="546" spans="2:3" x14ac:dyDescent="0.2">
      <c r="B546"/>
      <c r="C546"/>
    </row>
    <row r="547" spans="2:3" x14ac:dyDescent="0.2">
      <c r="B547"/>
      <c r="C547"/>
    </row>
    <row r="548" spans="2:3" x14ac:dyDescent="0.2">
      <c r="B548"/>
      <c r="C548"/>
    </row>
    <row r="549" spans="2:3" x14ac:dyDescent="0.2">
      <c r="B549"/>
      <c r="C549"/>
    </row>
    <row r="550" spans="2:3" x14ac:dyDescent="0.2">
      <c r="B550"/>
      <c r="C550"/>
    </row>
    <row r="551" spans="2:3" x14ac:dyDescent="0.2">
      <c r="B551"/>
      <c r="C551"/>
    </row>
    <row r="552" spans="2:3" x14ac:dyDescent="0.2">
      <c r="B552"/>
      <c r="C552"/>
    </row>
    <row r="553" spans="2:3" x14ac:dyDescent="0.2">
      <c r="B553"/>
      <c r="C553"/>
    </row>
    <row r="554" spans="2:3" x14ac:dyDescent="0.2">
      <c r="B554"/>
      <c r="C554"/>
    </row>
    <row r="555" spans="2:3" x14ac:dyDescent="0.2">
      <c r="B555"/>
      <c r="C555"/>
    </row>
    <row r="556" spans="2:3" x14ac:dyDescent="0.2">
      <c r="B556"/>
      <c r="C556"/>
    </row>
    <row r="557" spans="2:3" x14ac:dyDescent="0.2">
      <c r="B557"/>
      <c r="C557"/>
    </row>
    <row r="558" spans="2:3" x14ac:dyDescent="0.2">
      <c r="B558"/>
      <c r="C558"/>
    </row>
    <row r="559" spans="2:3" x14ac:dyDescent="0.2">
      <c r="B559"/>
      <c r="C559"/>
    </row>
    <row r="560" spans="2:3" x14ac:dyDescent="0.2">
      <c r="B560"/>
      <c r="C560"/>
    </row>
    <row r="561" spans="2:3" x14ac:dyDescent="0.2">
      <c r="B561"/>
      <c r="C561"/>
    </row>
    <row r="562" spans="2:3" x14ac:dyDescent="0.2">
      <c r="B562"/>
      <c r="C562"/>
    </row>
    <row r="563" spans="2:3" x14ac:dyDescent="0.2">
      <c r="B563"/>
      <c r="C563"/>
    </row>
    <row r="564" spans="2:3" x14ac:dyDescent="0.2">
      <c r="B564"/>
      <c r="C564"/>
    </row>
    <row r="565" spans="2:3" x14ac:dyDescent="0.2">
      <c r="B565"/>
      <c r="C565"/>
    </row>
    <row r="566" spans="2:3" x14ac:dyDescent="0.2">
      <c r="B566"/>
      <c r="C566"/>
    </row>
    <row r="567" spans="2:3" x14ac:dyDescent="0.2">
      <c r="B567"/>
      <c r="C567"/>
    </row>
    <row r="568" spans="2:3" x14ac:dyDescent="0.2">
      <c r="B568"/>
      <c r="C568"/>
    </row>
    <row r="569" spans="2:3" x14ac:dyDescent="0.2">
      <c r="B569"/>
      <c r="C569"/>
    </row>
    <row r="570" spans="2:3" x14ac:dyDescent="0.2">
      <c r="B570"/>
      <c r="C570"/>
    </row>
    <row r="571" spans="2:3" x14ac:dyDescent="0.2">
      <c r="B571"/>
      <c r="C571"/>
    </row>
    <row r="572" spans="2:3" x14ac:dyDescent="0.2">
      <c r="B572"/>
      <c r="C572"/>
    </row>
    <row r="573" spans="2:3" x14ac:dyDescent="0.2">
      <c r="B573"/>
      <c r="C573"/>
    </row>
    <row r="574" spans="2:3" x14ac:dyDescent="0.2">
      <c r="B574"/>
      <c r="C574"/>
    </row>
    <row r="575" spans="2:3" x14ac:dyDescent="0.2">
      <c r="B575"/>
      <c r="C575"/>
    </row>
    <row r="576" spans="2:3" x14ac:dyDescent="0.2">
      <c r="B576"/>
      <c r="C576"/>
    </row>
    <row r="577" spans="2:3" x14ac:dyDescent="0.2">
      <c r="B577"/>
      <c r="C577"/>
    </row>
    <row r="578" spans="2:3" x14ac:dyDescent="0.2">
      <c r="B578"/>
      <c r="C578"/>
    </row>
    <row r="579" spans="2:3" x14ac:dyDescent="0.2">
      <c r="B579"/>
      <c r="C579"/>
    </row>
    <row r="580" spans="2:3" x14ac:dyDescent="0.2">
      <c r="B580"/>
      <c r="C580"/>
    </row>
    <row r="581" spans="2:3" x14ac:dyDescent="0.2">
      <c r="B581"/>
      <c r="C581"/>
    </row>
    <row r="582" spans="2:3" x14ac:dyDescent="0.2">
      <c r="B582"/>
      <c r="C582"/>
    </row>
    <row r="583" spans="2:3" x14ac:dyDescent="0.2">
      <c r="B583"/>
      <c r="C583"/>
    </row>
    <row r="584" spans="2:3" x14ac:dyDescent="0.2">
      <c r="B584"/>
      <c r="C584"/>
    </row>
    <row r="585" spans="2:3" x14ac:dyDescent="0.2">
      <c r="B585"/>
      <c r="C585"/>
    </row>
    <row r="586" spans="2:3" x14ac:dyDescent="0.2">
      <c r="B586"/>
      <c r="C586"/>
    </row>
    <row r="587" spans="2:3" x14ac:dyDescent="0.2">
      <c r="B587"/>
      <c r="C587"/>
    </row>
    <row r="588" spans="2:3" x14ac:dyDescent="0.2">
      <c r="B588"/>
      <c r="C588"/>
    </row>
    <row r="589" spans="2:3" x14ac:dyDescent="0.2">
      <c r="B589"/>
      <c r="C589"/>
    </row>
    <row r="590" spans="2:3" x14ac:dyDescent="0.2">
      <c r="B590"/>
      <c r="C590"/>
    </row>
    <row r="591" spans="2:3" x14ac:dyDescent="0.2">
      <c r="B591"/>
      <c r="C591"/>
    </row>
    <row r="592" spans="2:3" x14ac:dyDescent="0.2">
      <c r="B592"/>
      <c r="C592"/>
    </row>
    <row r="593" spans="2:3" x14ac:dyDescent="0.2">
      <c r="B593"/>
      <c r="C593"/>
    </row>
    <row r="594" spans="2:3" x14ac:dyDescent="0.2">
      <c r="B594"/>
      <c r="C594"/>
    </row>
    <row r="595" spans="2:3" x14ac:dyDescent="0.2">
      <c r="B595"/>
      <c r="C595"/>
    </row>
    <row r="596" spans="2:3" x14ac:dyDescent="0.2">
      <c r="B596"/>
      <c r="C596"/>
    </row>
    <row r="597" spans="2:3" x14ac:dyDescent="0.2">
      <c r="B597"/>
      <c r="C597"/>
    </row>
    <row r="598" spans="2:3" x14ac:dyDescent="0.2">
      <c r="B598"/>
      <c r="C598"/>
    </row>
    <row r="599" spans="2:3" x14ac:dyDescent="0.2">
      <c r="B599"/>
      <c r="C599"/>
    </row>
    <row r="600" spans="2:3" x14ac:dyDescent="0.2">
      <c r="B600"/>
      <c r="C600"/>
    </row>
    <row r="601" spans="2:3" x14ac:dyDescent="0.2">
      <c r="B601"/>
      <c r="C601"/>
    </row>
    <row r="602" spans="2:3" x14ac:dyDescent="0.2">
      <c r="B602"/>
      <c r="C602"/>
    </row>
    <row r="603" spans="2:3" x14ac:dyDescent="0.2">
      <c r="B603"/>
      <c r="C603"/>
    </row>
    <row r="604" spans="2:3" x14ac:dyDescent="0.2">
      <c r="B604"/>
      <c r="C604"/>
    </row>
    <row r="605" spans="2:3" x14ac:dyDescent="0.2">
      <c r="B605"/>
      <c r="C605"/>
    </row>
    <row r="606" spans="2:3" x14ac:dyDescent="0.2">
      <c r="B606"/>
      <c r="C606"/>
    </row>
    <row r="607" spans="2:3" x14ac:dyDescent="0.2">
      <c r="B607"/>
      <c r="C607"/>
    </row>
    <row r="608" spans="2:3" x14ac:dyDescent="0.2">
      <c r="B608"/>
      <c r="C608"/>
    </row>
    <row r="609" spans="2:3" x14ac:dyDescent="0.2">
      <c r="B609"/>
      <c r="C609"/>
    </row>
    <row r="610" spans="2:3" x14ac:dyDescent="0.2">
      <c r="B610"/>
      <c r="C610"/>
    </row>
    <row r="611" spans="2:3" x14ac:dyDescent="0.2">
      <c r="B611"/>
      <c r="C611"/>
    </row>
    <row r="612" spans="2:3" x14ac:dyDescent="0.2">
      <c r="B612"/>
      <c r="C612"/>
    </row>
    <row r="613" spans="2:3" x14ac:dyDescent="0.2">
      <c r="B613"/>
      <c r="C613"/>
    </row>
    <row r="614" spans="2:3" x14ac:dyDescent="0.2">
      <c r="B614"/>
      <c r="C614"/>
    </row>
    <row r="615" spans="2:3" x14ac:dyDescent="0.2">
      <c r="B615"/>
      <c r="C615"/>
    </row>
    <row r="616" spans="2:3" x14ac:dyDescent="0.2">
      <c r="B616"/>
      <c r="C616"/>
    </row>
    <row r="617" spans="2:3" x14ac:dyDescent="0.2">
      <c r="B617"/>
      <c r="C617"/>
    </row>
    <row r="618" spans="2:3" x14ac:dyDescent="0.2">
      <c r="B618"/>
      <c r="C618"/>
    </row>
    <row r="619" spans="2:3" x14ac:dyDescent="0.2">
      <c r="B619"/>
      <c r="C619"/>
    </row>
    <row r="620" spans="2:3" x14ac:dyDescent="0.2">
      <c r="B620"/>
      <c r="C620"/>
    </row>
    <row r="621" spans="2:3" x14ac:dyDescent="0.2">
      <c r="B621"/>
      <c r="C621"/>
    </row>
    <row r="622" spans="2:3" x14ac:dyDescent="0.2">
      <c r="B622"/>
      <c r="C622"/>
    </row>
    <row r="623" spans="2:3" x14ac:dyDescent="0.2">
      <c r="B623"/>
      <c r="C623"/>
    </row>
    <row r="624" spans="2:3" x14ac:dyDescent="0.2">
      <c r="B624"/>
      <c r="C624"/>
    </row>
    <row r="625" spans="2:3" x14ac:dyDescent="0.2">
      <c r="B625"/>
      <c r="C625"/>
    </row>
    <row r="626" spans="2:3" x14ac:dyDescent="0.2">
      <c r="B626"/>
      <c r="C626"/>
    </row>
    <row r="627" spans="2:3" x14ac:dyDescent="0.2">
      <c r="B627"/>
      <c r="C627"/>
    </row>
    <row r="628" spans="2:3" x14ac:dyDescent="0.2">
      <c r="B628"/>
      <c r="C628"/>
    </row>
    <row r="629" spans="2:3" x14ac:dyDescent="0.2">
      <c r="B629"/>
      <c r="C629"/>
    </row>
    <row r="630" spans="2:3" x14ac:dyDescent="0.2">
      <c r="B630"/>
      <c r="C630"/>
    </row>
    <row r="631" spans="2:3" x14ac:dyDescent="0.2">
      <c r="B631"/>
      <c r="C631"/>
    </row>
    <row r="632" spans="2:3" x14ac:dyDescent="0.2">
      <c r="B632"/>
      <c r="C632"/>
    </row>
    <row r="633" spans="2:3" x14ac:dyDescent="0.2">
      <c r="B633"/>
      <c r="C633"/>
    </row>
    <row r="634" spans="2:3" x14ac:dyDescent="0.2">
      <c r="B634"/>
      <c r="C634"/>
    </row>
    <row r="635" spans="2:3" x14ac:dyDescent="0.2">
      <c r="B635"/>
      <c r="C635"/>
    </row>
    <row r="636" spans="2:3" x14ac:dyDescent="0.2">
      <c r="B636"/>
      <c r="C636"/>
    </row>
    <row r="637" spans="2:3" x14ac:dyDescent="0.2">
      <c r="B637"/>
      <c r="C637"/>
    </row>
    <row r="638" spans="2:3" x14ac:dyDescent="0.2">
      <c r="B638"/>
      <c r="C638"/>
    </row>
    <row r="639" spans="2:3" x14ac:dyDescent="0.2">
      <c r="B639"/>
      <c r="C639"/>
    </row>
    <row r="640" spans="2:3" x14ac:dyDescent="0.2">
      <c r="B640"/>
      <c r="C640"/>
    </row>
    <row r="641" spans="2:3" x14ac:dyDescent="0.2">
      <c r="B641"/>
      <c r="C64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workbookViewId="0">
      <selection activeCell="A8" sqref="A8:IV8"/>
    </sheetView>
  </sheetViews>
  <sheetFormatPr defaultRowHeight="12.75" x14ac:dyDescent="0.2"/>
  <cols>
    <col min="3" max="3" width="12.5703125" bestFit="1" customWidth="1"/>
    <col min="6" max="7" width="19.5703125" bestFit="1" customWidth="1"/>
    <col min="9" max="9" width="9.28515625" bestFit="1" customWidth="1"/>
    <col min="10" max="10" width="11.28515625" bestFit="1" customWidth="1"/>
    <col min="11" max="11" width="14" bestFit="1" customWidth="1"/>
    <col min="13" max="13" width="11.7109375" bestFit="1" customWidth="1"/>
    <col min="14" max="14" width="15.140625" bestFit="1" customWidth="1"/>
    <col min="15" max="15" width="11.7109375" bestFit="1" customWidth="1"/>
    <col min="16" max="16" width="11.28515625" bestFit="1" customWidth="1"/>
  </cols>
  <sheetData>
    <row r="1" spans="1:38" x14ac:dyDescent="0.2">
      <c r="A1" s="1" t="s">
        <v>0</v>
      </c>
      <c r="B1" s="1"/>
      <c r="C1" s="1"/>
      <c r="D1" s="2"/>
      <c r="E1" s="2"/>
      <c r="F1" s="3"/>
      <c r="G1" s="4"/>
      <c r="H1" s="3"/>
      <c r="I1" s="4"/>
      <c r="J1" s="3"/>
      <c r="K1" s="4"/>
      <c r="L1" s="5"/>
      <c r="N1" s="3"/>
      <c r="O1" s="3"/>
      <c r="P1" s="3"/>
      <c r="Q1" s="5" t="s">
        <v>1</v>
      </c>
      <c r="R1" s="6"/>
      <c r="S1" s="7"/>
      <c r="T1" s="6"/>
      <c r="U1" s="5"/>
      <c r="V1" s="5"/>
      <c r="W1" s="5"/>
      <c r="X1" s="5" t="s">
        <v>1</v>
      </c>
      <c r="Y1" s="3"/>
      <c r="Z1" s="3"/>
      <c r="AA1" s="4"/>
      <c r="AB1" s="5"/>
      <c r="AC1" s="5"/>
      <c r="AD1" s="5"/>
    </row>
    <row r="2" spans="1:38" x14ac:dyDescent="0.2">
      <c r="A2" s="1" t="s">
        <v>2</v>
      </c>
      <c r="B2" s="1"/>
      <c r="C2" s="1"/>
      <c r="D2" s="2"/>
      <c r="E2" s="2"/>
      <c r="F2" s="3"/>
      <c r="G2" s="4"/>
      <c r="H2" s="3"/>
      <c r="I2" s="4"/>
      <c r="J2" s="3"/>
      <c r="K2" s="4"/>
      <c r="L2" s="5"/>
      <c r="M2" t="s">
        <v>3</v>
      </c>
      <c r="N2" s="3"/>
      <c r="O2" s="3"/>
      <c r="P2" s="3"/>
      <c r="Q2" s="5" t="s">
        <v>4</v>
      </c>
      <c r="R2" s="6"/>
      <c r="S2" s="7" t="s">
        <v>5</v>
      </c>
      <c r="T2" s="6"/>
      <c r="U2" s="5"/>
      <c r="V2" s="5"/>
      <c r="W2" s="5"/>
      <c r="X2" s="5" t="s">
        <v>4</v>
      </c>
      <c r="Y2" s="3"/>
      <c r="Z2" s="3" t="s">
        <v>5</v>
      </c>
      <c r="AA2" s="4"/>
      <c r="AB2" s="5"/>
      <c r="AC2" s="5"/>
      <c r="AD2" s="5"/>
    </row>
    <row r="3" spans="1:38" x14ac:dyDescent="0.2">
      <c r="A3" s="1" t="s">
        <v>6</v>
      </c>
      <c r="B3" s="1"/>
      <c r="C3" s="1"/>
      <c r="D3" s="2"/>
      <c r="E3" s="2"/>
      <c r="F3" s="3"/>
      <c r="G3" s="4"/>
      <c r="H3" s="3"/>
      <c r="I3" s="4"/>
      <c r="J3" s="3"/>
      <c r="K3" s="4"/>
      <c r="L3" s="5"/>
      <c r="M3" t="s">
        <v>7</v>
      </c>
      <c r="N3" s="3"/>
      <c r="O3" s="3" t="s">
        <v>8</v>
      </c>
      <c r="P3" s="3"/>
      <c r="Q3" s="5" t="s">
        <v>9</v>
      </c>
      <c r="R3" s="7"/>
      <c r="S3" s="7" t="s">
        <v>10</v>
      </c>
      <c r="T3" s="7"/>
      <c r="U3" s="5"/>
      <c r="V3" s="5" t="s">
        <v>5</v>
      </c>
      <c r="W3" s="5"/>
      <c r="X3" s="5" t="s">
        <v>9</v>
      </c>
      <c r="Y3" s="3"/>
      <c r="Z3" s="3" t="s">
        <v>10</v>
      </c>
      <c r="AA3" s="4"/>
      <c r="AB3" s="5"/>
      <c r="AC3" s="5" t="s">
        <v>11</v>
      </c>
      <c r="AD3" s="5"/>
    </row>
    <row r="4" spans="1:38" x14ac:dyDescent="0.2">
      <c r="A4" s="1" t="s">
        <v>12</v>
      </c>
      <c r="B4" s="1"/>
      <c r="C4" s="1"/>
      <c r="D4" s="2"/>
      <c r="E4" s="2"/>
      <c r="F4" s="3"/>
      <c r="G4" s="4"/>
      <c r="H4" s="3" t="s">
        <v>13</v>
      </c>
      <c r="I4" s="3"/>
      <c r="J4" s="3" t="s">
        <v>14</v>
      </c>
      <c r="K4" s="4"/>
      <c r="L4" s="5"/>
      <c r="M4" t="s">
        <v>15</v>
      </c>
      <c r="N4" s="3"/>
      <c r="O4" s="3" t="s">
        <v>16</v>
      </c>
      <c r="P4" s="3"/>
      <c r="Q4" s="5" t="s">
        <v>10</v>
      </c>
      <c r="R4" s="7"/>
      <c r="S4" s="7" t="s">
        <v>17</v>
      </c>
      <c r="T4" s="7"/>
      <c r="U4" s="5"/>
      <c r="V4" s="5" t="s">
        <v>18</v>
      </c>
      <c r="W4" s="5"/>
      <c r="X4" s="5" t="s">
        <v>10</v>
      </c>
      <c r="Y4" s="3"/>
      <c r="Z4" s="3" t="s">
        <v>17</v>
      </c>
      <c r="AA4" s="4"/>
      <c r="AB4" s="5"/>
      <c r="AC4" s="5" t="s">
        <v>18</v>
      </c>
      <c r="AD4" s="5"/>
    </row>
    <row r="5" spans="1:38" x14ac:dyDescent="0.2">
      <c r="A5" s="8" t="s">
        <v>19</v>
      </c>
      <c r="B5" s="8" t="s">
        <v>20</v>
      </c>
      <c r="C5" s="8" t="s">
        <v>21</v>
      </c>
      <c r="D5" s="9" t="s">
        <v>22</v>
      </c>
      <c r="E5" s="9" t="s">
        <v>23</v>
      </c>
      <c r="F5" s="3" t="s">
        <v>24</v>
      </c>
      <c r="G5" s="3" t="s">
        <v>25</v>
      </c>
      <c r="H5" s="3" t="s">
        <v>26</v>
      </c>
      <c r="I5" s="3" t="s">
        <v>25</v>
      </c>
      <c r="J5" s="3" t="s">
        <v>26</v>
      </c>
      <c r="K5" s="3" t="s">
        <v>25</v>
      </c>
      <c r="L5" s="5" t="s">
        <v>27</v>
      </c>
      <c r="M5" s="5" t="s">
        <v>28</v>
      </c>
      <c r="N5" s="7" t="s">
        <v>29</v>
      </c>
      <c r="O5" s="7" t="s">
        <v>30</v>
      </c>
      <c r="P5" s="7" t="s">
        <v>31</v>
      </c>
      <c r="Q5" s="5"/>
      <c r="R5" s="7" t="s">
        <v>29</v>
      </c>
      <c r="S5" s="7" t="s">
        <v>30</v>
      </c>
      <c r="T5" s="7" t="s">
        <v>31</v>
      </c>
      <c r="U5" s="5" t="s">
        <v>32</v>
      </c>
      <c r="V5" s="5" t="s">
        <v>33</v>
      </c>
      <c r="W5" s="5" t="s">
        <v>34</v>
      </c>
      <c r="X5" s="5"/>
      <c r="Y5" s="3" t="s">
        <v>32</v>
      </c>
      <c r="Z5" s="3" t="s">
        <v>33</v>
      </c>
      <c r="AA5" s="3" t="s">
        <v>34</v>
      </c>
      <c r="AB5" s="5" t="s">
        <v>32</v>
      </c>
      <c r="AC5" s="5" t="s">
        <v>33</v>
      </c>
      <c r="AD5" s="5" t="s">
        <v>34</v>
      </c>
      <c r="AE5" s="5"/>
      <c r="AF5" s="5"/>
      <c r="AG5" s="5"/>
      <c r="AH5" s="5"/>
      <c r="AI5" s="5"/>
      <c r="AJ5" s="5"/>
      <c r="AK5" s="5"/>
      <c r="AL5" s="5"/>
    </row>
    <row r="8" spans="1:38" ht="15" x14ac:dyDescent="0.25">
      <c r="A8" s="21" t="s">
        <v>65</v>
      </c>
      <c r="B8" s="22" t="s">
        <v>66</v>
      </c>
      <c r="C8" s="23" t="s">
        <v>67</v>
      </c>
      <c r="D8" s="24" t="s">
        <v>68</v>
      </c>
      <c r="E8" s="25" t="s">
        <v>69</v>
      </c>
      <c r="F8" s="26" t="s">
        <v>70</v>
      </c>
      <c r="G8" s="27" t="s">
        <v>71</v>
      </c>
      <c r="H8" s="28" t="s">
        <v>72</v>
      </c>
      <c r="I8" s="20" t="s">
        <v>73</v>
      </c>
      <c r="J8" s="28" t="s">
        <v>74</v>
      </c>
      <c r="K8" s="20" t="s">
        <v>75</v>
      </c>
      <c r="L8" s="25" t="s">
        <v>76</v>
      </c>
      <c r="M8" s="29" t="s">
        <v>77</v>
      </c>
      <c r="N8" s="30" t="s">
        <v>78</v>
      </c>
      <c r="O8" s="30" t="s">
        <v>79</v>
      </c>
      <c r="P8" s="31" t="s">
        <v>80</v>
      </c>
      <c r="Q8" s="32" t="s">
        <v>81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</sheetData>
  <mergeCells count="1">
    <mergeCell ref="Q8:A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A16" sqref="A16"/>
    </sheetView>
  </sheetViews>
  <sheetFormatPr defaultRowHeight="12.75" x14ac:dyDescent="0.2"/>
  <sheetData>
    <row r="2" spans="1:1" x14ac:dyDescent="0.2">
      <c r="A2" s="18" t="s">
        <v>55</v>
      </c>
    </row>
    <row r="4" spans="1:1" x14ac:dyDescent="0.2">
      <c r="A4" s="19" t="s">
        <v>60</v>
      </c>
    </row>
    <row r="5" spans="1:1" x14ac:dyDescent="0.2">
      <c r="A5" s="19"/>
    </row>
    <row r="6" spans="1:1" x14ac:dyDescent="0.2">
      <c r="A6" s="19" t="s">
        <v>61</v>
      </c>
    </row>
    <row r="7" spans="1:1" x14ac:dyDescent="0.2">
      <c r="A7" s="19"/>
    </row>
    <row r="8" spans="1:1" x14ac:dyDescent="0.2">
      <c r="A8" s="19" t="s">
        <v>56</v>
      </c>
    </row>
    <row r="13" spans="1:1" x14ac:dyDescent="0.2">
      <c r="A13" s="20" t="s">
        <v>62</v>
      </c>
    </row>
    <row r="14" spans="1:1" x14ac:dyDescent="0.2">
      <c r="A14" s="20" t="s">
        <v>63</v>
      </c>
    </row>
    <row r="15" spans="1:1" x14ac:dyDescent="0.2">
      <c r="A15" s="20" t="s">
        <v>64</v>
      </c>
    </row>
    <row r="16" spans="1:1" x14ac:dyDescent="0.2">
      <c r="A16" s="20" t="s">
        <v>57</v>
      </c>
    </row>
    <row r="17" spans="1:1" x14ac:dyDescent="0.2">
      <c r="A17" s="20" t="s">
        <v>58</v>
      </c>
    </row>
    <row r="18" spans="1:1" x14ac:dyDescent="0.2">
      <c r="A18" s="20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2001668_biolsums_original</vt:lpstr>
      <vt:lpstr>2001668_biolsums_edited</vt:lpstr>
      <vt:lpstr>BIOLSUMS_FOR_RELOAD</vt:lpstr>
      <vt:lpstr>MAP</vt:lpstr>
      <vt:lpstr>README</vt:lpstr>
    </vt:vector>
  </TitlesOfParts>
  <Company>Department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</dc:creator>
  <cp:lastModifiedBy>Landry, Claudette</cp:lastModifiedBy>
  <dcterms:created xsi:type="dcterms:W3CDTF">2002-06-07T13:33:00Z</dcterms:created>
  <dcterms:modified xsi:type="dcterms:W3CDTF">2019-07-23T17:21:31Z</dcterms:modified>
</cp:coreProperties>
</file>