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eler\Documents\Reid\BCD Creation\Fixed Station Biochem Reload\convertingtoBCDBCS\original Biolsums\"/>
    </mc:Choice>
  </mc:AlternateContent>
  <bookViews>
    <workbookView xWindow="-12" yWindow="5976" windowWidth="19236" windowHeight="6012" firstSheet="3" activeTab="4"/>
  </bookViews>
  <sheets>
    <sheet name="2001669_biolsums_original" sheetId="1" r:id="rId1"/>
    <sheet name="2001669_biolsusm_edited" sheetId="2" r:id="rId2"/>
    <sheet name="2001669_26-jul-02_original" sheetId="3" r:id="rId3"/>
    <sheet name="2001669_26-jul-02_edited" sheetId="4" r:id="rId4"/>
    <sheet name="BIOLSUMS_FOR_RELOAD" sheetId="5" r:id="rId5"/>
    <sheet name="MAP" sheetId="6" r:id="rId6"/>
    <sheet name="README" sheetId="7" r:id="rId7"/>
  </sheets>
  <externalReferences>
    <externalReference r:id="rId8"/>
  </externalReferences>
  <calcPr calcId="162913"/>
</workbook>
</file>

<file path=xl/calcChain.xml><?xml version="1.0" encoding="utf-8"?>
<calcChain xmlns="http://schemas.openxmlformats.org/spreadsheetml/2006/main">
  <c r="R57" i="5" l="1"/>
  <c r="Q57" i="5"/>
  <c r="T6" i="1"/>
  <c r="U6" i="1"/>
  <c r="X6" i="1" s="1"/>
  <c r="V6" i="1"/>
  <c r="AA6" i="1"/>
  <c r="AD6" i="1" s="1"/>
  <c r="AB6" i="1"/>
  <c r="AE6" i="1" s="1"/>
  <c r="AC6" i="1"/>
  <c r="AF6" i="1" s="1"/>
  <c r="T7" i="1"/>
  <c r="W6" i="1" s="1"/>
  <c r="U7" i="1"/>
  <c r="V7" i="1"/>
  <c r="Y6" i="1" s="1"/>
  <c r="AA7" i="1"/>
  <c r="AB7" i="1"/>
  <c r="AC7" i="1"/>
  <c r="T8" i="1"/>
  <c r="U8" i="1"/>
  <c r="V8" i="1"/>
  <c r="AA8" i="1"/>
  <c r="AB8" i="1"/>
  <c r="AC8" i="1"/>
  <c r="T9" i="1"/>
  <c r="U9" i="1"/>
  <c r="V9" i="1"/>
  <c r="AA9" i="1"/>
  <c r="AB9" i="1"/>
  <c r="AC9" i="1"/>
  <c r="T10" i="1"/>
  <c r="U10" i="1"/>
  <c r="V10" i="1"/>
  <c r="T11" i="1"/>
  <c r="W11" i="1" s="1"/>
  <c r="U11" i="1"/>
  <c r="X11" i="1" s="1"/>
  <c r="V11" i="1"/>
  <c r="Y11" i="1" s="1"/>
  <c r="AA11" i="1"/>
  <c r="AD11" i="1" s="1"/>
  <c r="AB11" i="1"/>
  <c r="AE11" i="1" s="1"/>
  <c r="AC11" i="1"/>
  <c r="T12" i="1"/>
  <c r="U12" i="1"/>
  <c r="V12" i="1"/>
  <c r="AA12" i="1"/>
  <c r="AB12" i="1"/>
  <c r="AC12" i="1"/>
  <c r="AF11" i="1" s="1"/>
  <c r="T13" i="1"/>
  <c r="U13" i="1"/>
  <c r="V13" i="1"/>
  <c r="AA13" i="1"/>
  <c r="AB13" i="1"/>
  <c r="AC13" i="1"/>
  <c r="T14" i="1"/>
  <c r="U14" i="1"/>
  <c r="V14" i="1"/>
  <c r="AA14" i="1"/>
  <c r="AB14" i="1"/>
  <c r="AC14" i="1"/>
  <c r="T15" i="1"/>
  <c r="U15" i="1"/>
  <c r="V15" i="1"/>
  <c r="T16" i="1"/>
  <c r="U16" i="1"/>
  <c r="V16" i="1"/>
  <c r="AA16" i="1"/>
  <c r="AB16" i="1"/>
  <c r="AE16" i="1" s="1"/>
  <c r="AC16" i="1"/>
  <c r="AF16" i="1" s="1"/>
  <c r="T17" i="1"/>
  <c r="W16" i="1" s="1"/>
  <c r="U17" i="1"/>
  <c r="V17" i="1"/>
  <c r="Y16" i="1" s="1"/>
  <c r="AA17" i="1"/>
  <c r="AB17" i="1"/>
  <c r="AC17" i="1"/>
  <c r="T18" i="1"/>
  <c r="U18" i="1"/>
  <c r="V18" i="1"/>
  <c r="AA18" i="1"/>
  <c r="AB18" i="1"/>
  <c r="AC18" i="1"/>
  <c r="T19" i="1"/>
  <c r="U19" i="1"/>
  <c r="V19" i="1"/>
  <c r="AA19" i="1"/>
  <c r="AD16" i="1" s="1"/>
  <c r="AB19" i="1"/>
  <c r="AC19" i="1"/>
  <c r="T20" i="1"/>
  <c r="U20" i="1"/>
  <c r="X16" i="1" s="1"/>
  <c r="V20" i="1"/>
  <c r="T21" i="1"/>
  <c r="W21" i="1" s="1"/>
  <c r="U21" i="1"/>
  <c r="X21" i="1" s="1"/>
  <c r="V21" i="1"/>
  <c r="AA21" i="1"/>
  <c r="AD21" i="1"/>
  <c r="AB21" i="1"/>
  <c r="AC21" i="1"/>
  <c r="AF21" i="1"/>
  <c r="T22" i="1"/>
  <c r="U22" i="1"/>
  <c r="V22" i="1"/>
  <c r="AA22" i="1"/>
  <c r="AB22" i="1"/>
  <c r="AE21" i="1" s="1"/>
  <c r="AC22" i="1"/>
  <c r="T23" i="1"/>
  <c r="U23" i="1"/>
  <c r="V23" i="1"/>
  <c r="AA23" i="1"/>
  <c r="AB23" i="1"/>
  <c r="AC23" i="1"/>
  <c r="T24" i="1"/>
  <c r="U24" i="1"/>
  <c r="V24" i="1"/>
  <c r="Y21" i="1" s="1"/>
  <c r="AA24" i="1"/>
  <c r="AB24" i="1"/>
  <c r="AC24" i="1"/>
  <c r="T25" i="1"/>
  <c r="U25" i="1"/>
  <c r="V25" i="1"/>
  <c r="T26" i="1"/>
  <c r="U26" i="1"/>
  <c r="X26" i="1" s="1"/>
  <c r="V26" i="1"/>
  <c r="Y26" i="1" s="1"/>
  <c r="AA26" i="1"/>
  <c r="AB26" i="1"/>
  <c r="AC26" i="1"/>
  <c r="T27" i="1"/>
  <c r="U27" i="1"/>
  <c r="V27" i="1"/>
  <c r="AA27" i="1"/>
  <c r="AB27" i="1"/>
  <c r="AC27" i="1"/>
  <c r="T28" i="1"/>
  <c r="W26" i="1" s="1"/>
  <c r="U28" i="1"/>
  <c r="V28" i="1"/>
  <c r="AA28" i="1"/>
  <c r="AB28" i="1"/>
  <c r="AE26" i="1" s="1"/>
  <c r="AC28" i="1"/>
  <c r="T29" i="1"/>
  <c r="U29" i="1"/>
  <c r="V29" i="1"/>
  <c r="AA29" i="1"/>
  <c r="AD26" i="1" s="1"/>
  <c r="AB29" i="1"/>
  <c r="AC29" i="1"/>
  <c r="AF26" i="1" s="1"/>
  <c r="T30" i="1"/>
  <c r="U30" i="1"/>
  <c r="V30" i="1"/>
  <c r="T31" i="1"/>
  <c r="W31" i="1" s="1"/>
  <c r="U31" i="1"/>
  <c r="X31" i="1" s="1"/>
  <c r="V31" i="1"/>
  <c r="Y31" i="1" s="1"/>
  <c r="AA31" i="1"/>
  <c r="AD31" i="1" s="1"/>
  <c r="AB31" i="1"/>
  <c r="AE31" i="1" s="1"/>
  <c r="AC31" i="1"/>
  <c r="T32" i="1"/>
  <c r="U32" i="1"/>
  <c r="V32" i="1"/>
  <c r="AA32" i="1"/>
  <c r="AB32" i="1"/>
  <c r="AC32" i="1"/>
  <c r="AF31" i="1" s="1"/>
  <c r="T33" i="1"/>
  <c r="U33" i="1"/>
  <c r="V33" i="1"/>
  <c r="AA33" i="1"/>
  <c r="AB33" i="1"/>
  <c r="AC33" i="1"/>
  <c r="T34" i="1"/>
  <c r="U34" i="1"/>
  <c r="V34" i="1"/>
  <c r="AA34" i="1"/>
  <c r="AB34" i="1"/>
  <c r="AC34" i="1"/>
  <c r="T35" i="1"/>
  <c r="U35" i="1"/>
  <c r="V35" i="1"/>
  <c r="T36" i="1"/>
  <c r="U36" i="1"/>
  <c r="V36" i="1"/>
  <c r="AA36" i="1"/>
  <c r="AB36" i="1"/>
  <c r="AC36" i="1"/>
  <c r="T37" i="1"/>
  <c r="U37" i="1"/>
  <c r="X36" i="1" s="1"/>
  <c r="V37" i="1"/>
  <c r="AA37" i="1"/>
  <c r="AB37" i="1"/>
  <c r="AE36" i="1"/>
  <c r="AC37" i="1"/>
  <c r="T38" i="1"/>
  <c r="W36" i="1" s="1"/>
  <c r="U38" i="1"/>
  <c r="V38" i="1"/>
  <c r="Y36" i="1" s="1"/>
  <c r="AA38" i="1"/>
  <c r="AB38" i="1"/>
  <c r="AC38" i="1"/>
  <c r="AF36" i="1" s="1"/>
  <c r="T39" i="1"/>
  <c r="U39" i="1"/>
  <c r="V39" i="1"/>
  <c r="AA39" i="1"/>
  <c r="AD36" i="1" s="1"/>
  <c r="AB39" i="1"/>
  <c r="AC39" i="1"/>
  <c r="T40" i="1"/>
  <c r="U40" i="1"/>
  <c r="V40" i="1"/>
  <c r="T41" i="1"/>
  <c r="W41" i="1" s="1"/>
  <c r="U41" i="1"/>
  <c r="X41" i="1" s="1"/>
  <c r="V41" i="1"/>
  <c r="Y41" i="1" s="1"/>
  <c r="AA41" i="1"/>
  <c r="AB41" i="1"/>
  <c r="AE41" i="1" s="1"/>
  <c r="AC41" i="1"/>
  <c r="AF41" i="1" s="1"/>
  <c r="T42" i="1"/>
  <c r="U42" i="1"/>
  <c r="V42" i="1"/>
  <c r="AA42" i="1"/>
  <c r="AD41" i="1" s="1"/>
  <c r="AB42" i="1"/>
  <c r="AC42" i="1"/>
  <c r="T43" i="1"/>
  <c r="U43" i="1"/>
  <c r="V43" i="1"/>
  <c r="AA43" i="1"/>
  <c r="AB43" i="1"/>
  <c r="AC43" i="1"/>
  <c r="T44" i="1"/>
  <c r="U44" i="1"/>
  <c r="V44" i="1"/>
  <c r="AA44" i="1"/>
  <c r="AB44" i="1"/>
  <c r="AC44" i="1"/>
  <c r="T45" i="1"/>
  <c r="U45" i="1"/>
  <c r="V45" i="1"/>
  <c r="T46" i="1"/>
  <c r="U46" i="1"/>
  <c r="X46" i="1" s="1"/>
  <c r="V46" i="1"/>
  <c r="AA46" i="1"/>
  <c r="AD46" i="1" s="1"/>
  <c r="AB46" i="1"/>
  <c r="AE46" i="1" s="1"/>
  <c r="AC46" i="1"/>
  <c r="AF46" i="1" s="1"/>
  <c r="T47" i="1"/>
  <c r="W46" i="1" s="1"/>
  <c r="U47" i="1"/>
  <c r="V47" i="1"/>
  <c r="Y46" i="1" s="1"/>
  <c r="AA47" i="1"/>
  <c r="AB47" i="1"/>
  <c r="AC47" i="1"/>
  <c r="T48" i="1"/>
  <c r="U48" i="1"/>
  <c r="V48" i="1"/>
  <c r="AA48" i="1"/>
  <c r="AB48" i="1"/>
  <c r="AC48" i="1"/>
  <c r="T49" i="1"/>
  <c r="U49" i="1"/>
  <c r="V49" i="1"/>
  <c r="AA49" i="1"/>
  <c r="AB49" i="1"/>
  <c r="AC49" i="1"/>
  <c r="T50" i="1"/>
  <c r="U50" i="1"/>
  <c r="V50" i="1"/>
  <c r="T51" i="1"/>
  <c r="W51" i="1" s="1"/>
  <c r="U51" i="1"/>
  <c r="V51" i="1"/>
  <c r="AA51" i="1"/>
  <c r="AB51" i="1"/>
  <c r="AC51" i="1"/>
  <c r="T52" i="1"/>
  <c r="U52" i="1"/>
  <c r="V52" i="1"/>
  <c r="Y51" i="1" s="1"/>
  <c r="AA52" i="1"/>
  <c r="AB52" i="1"/>
  <c r="AC52" i="1"/>
  <c r="AF51" i="1"/>
  <c r="T53" i="1"/>
  <c r="U53" i="1"/>
  <c r="X51" i="1" s="1"/>
  <c r="V53" i="1"/>
  <c r="AA53" i="1"/>
  <c r="AD51" i="1" s="1"/>
  <c r="AB53" i="1"/>
  <c r="AC53" i="1"/>
  <c r="T54" i="1"/>
  <c r="U54" i="1"/>
  <c r="V54" i="1"/>
  <c r="AA54" i="1"/>
  <c r="AB54" i="1"/>
  <c r="AE51" i="1" s="1"/>
  <c r="AC54" i="1"/>
  <c r="T55" i="1"/>
  <c r="U55" i="1"/>
  <c r="V55" i="1"/>
  <c r="T56" i="1"/>
  <c r="U56" i="1"/>
  <c r="V56" i="1"/>
  <c r="AA56" i="1"/>
  <c r="AB56" i="1"/>
  <c r="AC56" i="1"/>
  <c r="T57" i="1"/>
  <c r="U57" i="1"/>
  <c r="X56" i="1" s="1"/>
  <c r="V57" i="1"/>
  <c r="AA57" i="1"/>
  <c r="AB57" i="1"/>
  <c r="AE56" i="1"/>
  <c r="AC57" i="1"/>
  <c r="T58" i="1"/>
  <c r="W56" i="1" s="1"/>
  <c r="U58" i="1"/>
  <c r="V58" i="1"/>
  <c r="Y56" i="1" s="1"/>
  <c r="AA58" i="1"/>
  <c r="AB58" i="1"/>
  <c r="AC58" i="1"/>
  <c r="AF56" i="1" s="1"/>
  <c r="T59" i="1"/>
  <c r="U59" i="1"/>
  <c r="V59" i="1"/>
  <c r="AA59" i="1"/>
  <c r="AD56" i="1" s="1"/>
  <c r="AB59" i="1"/>
  <c r="AC59" i="1"/>
  <c r="T60" i="1"/>
  <c r="U60" i="1"/>
  <c r="V60" i="1"/>
  <c r="Q61" i="1"/>
  <c r="R61" i="1"/>
</calcChain>
</file>

<file path=xl/sharedStrings.xml><?xml version="1.0" encoding="utf-8"?>
<sst xmlns="http://schemas.openxmlformats.org/spreadsheetml/2006/main" count="307" uniqueCount="90">
  <si>
    <t>FIXED STATION PRINCE 5 CHL RESULTS 2001</t>
  </si>
  <si>
    <t xml:space="preserve">Nutrient </t>
  </si>
  <si>
    <t>EXTRACTED CHLOROPHYLL</t>
  </si>
  <si>
    <t>Orion Meter</t>
  </si>
  <si>
    <t xml:space="preserve">Integrating </t>
  </si>
  <si>
    <t>Column</t>
  </si>
  <si>
    <t>LATITUDE: 44 56.00</t>
  </si>
  <si>
    <t>Discrete</t>
  </si>
  <si>
    <t>Depth</t>
  </si>
  <si>
    <t>Range</t>
  </si>
  <si>
    <t>0 - 50 M</t>
  </si>
  <si>
    <t>LONGITUDE: 66 51.00</t>
  </si>
  <si>
    <t>COLUMN</t>
  </si>
  <si>
    <t>0 - 50m</t>
  </si>
  <si>
    <t>Oxygen</t>
  </si>
  <si>
    <t>Nutrients</t>
  </si>
  <si>
    <t>Values</t>
  </si>
  <si>
    <t>Integrated</t>
  </si>
  <si>
    <t>DATE</t>
  </si>
  <si>
    <t>TIME</t>
  </si>
  <si>
    <t>VESSEL</t>
  </si>
  <si>
    <t>ID</t>
  </si>
  <si>
    <t>DEPTH</t>
  </si>
  <si>
    <t>CHL</t>
  </si>
  <si>
    <t>PHAEO</t>
  </si>
  <si>
    <t>INT.CHL</t>
  </si>
  <si>
    <t>J. DAY</t>
  </si>
  <si>
    <t>uMol/l</t>
  </si>
  <si>
    <t>Nitrate</t>
  </si>
  <si>
    <t>Silicate</t>
  </si>
  <si>
    <t>Phosphate</t>
  </si>
  <si>
    <t>Ammonia</t>
  </si>
  <si>
    <t>Nitrite</t>
  </si>
  <si>
    <t>N</t>
  </si>
  <si>
    <t>S</t>
  </si>
  <si>
    <t>P</t>
  </si>
  <si>
    <t>Pandalus</t>
  </si>
  <si>
    <t>No CTD</t>
  </si>
  <si>
    <t>CTD ONLY</t>
  </si>
  <si>
    <t>BOTTLE_ID</t>
  </si>
  <si>
    <t>LAT</t>
  </si>
  <si>
    <t>LONG</t>
  </si>
  <si>
    <t>SOUNDING1</t>
  </si>
  <si>
    <t>Z</t>
  </si>
  <si>
    <t>NO3</t>
  </si>
  <si>
    <t>SIO3</t>
  </si>
  <si>
    <t>PO4</t>
  </si>
  <si>
    <t>MEAN_%O2</t>
  </si>
  <si>
    <t>CALC_O2ML</t>
  </si>
  <si>
    <t>CALC_O2uM</t>
  </si>
  <si>
    <t>CTD_TEMP</t>
  </si>
  <si>
    <t>CTD_SAL</t>
  </si>
  <si>
    <t>CTD_O2</t>
  </si>
  <si>
    <t>CTD_FLUOR</t>
  </si>
  <si>
    <t>CTD_PAR</t>
  </si>
  <si>
    <t>CTD_SIGMAT</t>
  </si>
  <si>
    <t>SAL_SAL</t>
  </si>
  <si>
    <t>NH4</t>
  </si>
  <si>
    <t>NO2</t>
  </si>
  <si>
    <r>
      <t xml:space="preserve">The modified sheet was named </t>
    </r>
    <r>
      <rPr>
        <b/>
        <sz val="10"/>
        <rFont val="Arial"/>
        <family val="2"/>
      </rPr>
      <t>BIOLSUMS_FOR_RELOAD</t>
    </r>
  </si>
  <si>
    <r>
      <t>The new header names were taken from the file "</t>
    </r>
    <r>
      <rPr>
        <b/>
        <sz val="10"/>
        <rFont val="Arial"/>
        <family val="2"/>
      </rPr>
      <t>Short_Names_BioChem.xlsx</t>
    </r>
    <r>
      <rPr>
        <sz val="10"/>
        <rFont val="Arial"/>
        <family val="2"/>
      </rPr>
      <t>" found in DataSrvSrc &gt; BIOCHEMInventory</t>
    </r>
  </si>
  <si>
    <r>
      <t xml:space="preserve">The new header names are shown mapped to the originals in the sheet </t>
    </r>
    <r>
      <rPr>
        <b/>
        <sz val="10"/>
        <rFont val="Arial"/>
        <family val="2"/>
      </rPr>
      <t>MAP</t>
    </r>
  </si>
  <si>
    <t>Inna Yashayaeva</t>
  </si>
  <si>
    <r>
      <t>This file was created using information from original file 2</t>
    </r>
    <r>
      <rPr>
        <b/>
        <sz val="10"/>
        <color indexed="8"/>
        <rFont val="Arial"/>
        <family val="2"/>
      </rPr>
      <t xml:space="preserve">001669_biolsums.xls </t>
    </r>
  </si>
  <si>
    <t xml:space="preserve"> located in \\dcnsbiona01a\BIODataSvcSrc\BIOCHEMInventory\Data_by_Year_and_Cruise\2000-2009\2001\BCD2001669\Files from BIOdatainfo</t>
  </si>
  <si>
    <t>Modifications to "2001669_biolsums_original" sheet for headers made so they could be easily read by Gordana Lazin's R script</t>
  </si>
  <si>
    <t>sdate</t>
  </si>
  <si>
    <t>stime</t>
  </si>
  <si>
    <t>vessel</t>
  </si>
  <si>
    <t>id</t>
  </si>
  <si>
    <t>depth</t>
  </si>
  <si>
    <t>Chl_a_Holm-Hansen_F</t>
  </si>
  <si>
    <t>Phaeo_Holm-HansenF</t>
  </si>
  <si>
    <t>Chl_int</t>
  </si>
  <si>
    <t>Phaeo_int</t>
  </si>
  <si>
    <t>Chl_int_50m</t>
  </si>
  <si>
    <t>Phaeo_int_50m</t>
  </si>
  <si>
    <t>j_day</t>
  </si>
  <si>
    <t>o2_um</t>
  </si>
  <si>
    <t>SiO4_Tech_F</t>
  </si>
  <si>
    <t>PO4_Tech_F</t>
  </si>
  <si>
    <t>NH3_Tech_F</t>
  </si>
  <si>
    <t>NO2_Tech_F</t>
  </si>
  <si>
    <t>Reid Steele, August 12 2020</t>
  </si>
  <si>
    <t xml:space="preserve">Prince 5 biolsums from 2001-2013 list NO3_Tech_F as the nitrate method, whereas all other rebooted nitrate methods use NO2NO3_Tech_F. </t>
  </si>
  <si>
    <t>The biochem reload group decided to use NO2NO3_Tech_F for sake of consistency based on the following email from Jeff Spry:</t>
  </si>
  <si>
    <t xml:space="preserve">That refers to the analysis method mostly. All the fixed stations and at sea mission samples (all AZMP really) are handled in the same way. </t>
  </si>
  <si>
    <t xml:space="preserve">We say the ‘nitrate’ concentration but it is really NO3 and a very small amount of NO2. Both are correct but someone decided to be more descriptive with  NO2NO3 version. </t>
  </si>
  <si>
    <t>Thus, I have changed NO3_Tech_F to NO2NO3_Tech_F in MAP and BIOLSUMS_FOR_RELOAD</t>
  </si>
  <si>
    <t>NO2NO3_Tech_F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</si>
</sst>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"/>
    <numFmt numFmtId="165" formatCode="0.000"/>
    <numFmt numFmtId="166" formatCode="0.0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1"/>
      <color rgb="FF1F497D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21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21" fontId="1" fillId="0" borderId="0" xfId="0" applyNumberFormat="1" applyFont="1"/>
    <xf numFmtId="15" fontId="1" fillId="0" borderId="0" xfId="0" applyNumberFormat="1" applyFont="1"/>
    <xf numFmtId="0" fontId="1" fillId="0" borderId="0" xfId="0" applyFont="1" applyAlignment="1">
      <alignment horizontal="center"/>
    </xf>
    <xf numFmtId="164" fontId="2" fillId="0" borderId="0" xfId="0" applyNumberFormat="1" applyFont="1"/>
    <xf numFmtId="21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1" fontId="0" fillId="0" borderId="0" xfId="0" applyNumberFormat="1"/>
    <xf numFmtId="0" fontId="2" fillId="0" borderId="0" xfId="0" applyFont="1"/>
    <xf numFmtId="165" fontId="2" fillId="0" borderId="0" xfId="0" applyNumberFormat="1" applyFont="1"/>
    <xf numFmtId="15" fontId="2" fillId="0" borderId="0" xfId="0" applyNumberFormat="1" applyFont="1"/>
    <xf numFmtId="165" fontId="1" fillId="0" borderId="0" xfId="0" applyNumberFormat="1" applyFont="1" applyBorder="1" applyAlignment="1">
      <alignment horizontal="center"/>
    </xf>
    <xf numFmtId="14" fontId="0" fillId="0" borderId="0" xfId="0" applyNumberFormat="1"/>
    <xf numFmtId="165" fontId="0" fillId="0" borderId="0" xfId="0" applyNumberFormat="1" applyBorder="1"/>
    <xf numFmtId="164" fontId="1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1" fillId="0" borderId="0" xfId="0" applyNumberFormat="1" applyFont="1" applyAlignment="1"/>
    <xf numFmtId="165" fontId="0" fillId="0" borderId="0" xfId="0" applyNumberFormat="1" applyAlignment="1"/>
    <xf numFmtId="165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0" fillId="0" borderId="0" xfId="0" applyNumberFormat="1"/>
    <xf numFmtId="0" fontId="2" fillId="0" borderId="0" xfId="0" applyNumberFormat="1" applyFont="1"/>
    <xf numFmtId="15" fontId="5" fillId="0" borderId="0" xfId="0" applyNumberFormat="1" applyFont="1" applyAlignment="1">
      <alignment horizontal="center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0" borderId="0" xfId="0" applyNumberFormat="1" applyFont="1" applyBorder="1"/>
    <xf numFmtId="0" fontId="5" fillId="0" borderId="0" xfId="0" applyFont="1" applyBorder="1"/>
    <xf numFmtId="166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soffice/excel/Nut_misc_results/Carol2001/PRINCE5-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8">
          <cell r="G8">
            <v>171101</v>
          </cell>
          <cell r="H8">
            <v>8.5954999999999995</v>
          </cell>
          <cell r="I8">
            <v>0.81400000000000006</v>
          </cell>
          <cell r="J8">
            <v>3.9525000000000001</v>
          </cell>
          <cell r="K8">
            <v>2.2490000000000001</v>
          </cell>
          <cell r="L8">
            <v>0.14799999999999999</v>
          </cell>
        </row>
        <row r="9">
          <cell r="G9">
            <v>171102</v>
          </cell>
          <cell r="H9">
            <v>4.6240000000000006</v>
          </cell>
          <cell r="I9">
            <v>0.74449999999999994</v>
          </cell>
          <cell r="J9">
            <v>4.4269999999999996</v>
          </cell>
          <cell r="K9">
            <v>1.7189999999999999</v>
          </cell>
          <cell r="L9">
            <v>0.13550000000000001</v>
          </cell>
        </row>
        <row r="10">
          <cell r="G10">
            <v>171103</v>
          </cell>
          <cell r="H10">
            <v>4.4249999999999998</v>
          </cell>
          <cell r="I10">
            <v>0.72550000000000003</v>
          </cell>
          <cell r="J10">
            <v>4.5444999999999993</v>
          </cell>
          <cell r="K10">
            <v>2.2225000000000001</v>
          </cell>
          <cell r="L10">
            <v>0.193</v>
          </cell>
        </row>
        <row r="11">
          <cell r="G11">
            <v>171104</v>
          </cell>
          <cell r="H11">
            <v>4.6485000000000003</v>
          </cell>
          <cell r="I11">
            <v>0.78649999999999998</v>
          </cell>
          <cell r="J11">
            <v>5.4015000000000004</v>
          </cell>
          <cell r="K11">
            <v>1.9095</v>
          </cell>
          <cell r="L11">
            <v>0.17499999999999999</v>
          </cell>
        </row>
        <row r="12">
          <cell r="G12">
            <v>171105</v>
          </cell>
          <cell r="H12">
            <v>4.9705000000000004</v>
          </cell>
          <cell r="I12">
            <v>0.82050000000000001</v>
          </cell>
          <cell r="J12">
            <v>5.7240000000000002</v>
          </cell>
          <cell r="K12">
            <v>2.0110000000000001</v>
          </cell>
          <cell r="L12">
            <v>0.17499999999999999</v>
          </cell>
        </row>
        <row r="13">
          <cell r="G13">
            <v>171106</v>
          </cell>
          <cell r="H13">
            <v>5.8134999999999994</v>
          </cell>
          <cell r="I13">
            <v>0.96550000000000002</v>
          </cell>
          <cell r="J13">
            <v>6.8970000000000002</v>
          </cell>
          <cell r="K13">
            <v>1.8919999999999999</v>
          </cell>
          <cell r="L13">
            <v>0.184</v>
          </cell>
        </row>
        <row r="14">
          <cell r="G14">
            <v>171107</v>
          </cell>
          <cell r="H14">
            <v>4.5845000000000002</v>
          </cell>
          <cell r="I14">
            <v>0.13400000000000001</v>
          </cell>
          <cell r="J14">
            <v>0.17349999999999999</v>
          </cell>
          <cell r="K14">
            <v>1.9855</v>
          </cell>
          <cell r="L14">
            <v>0.1295</v>
          </cell>
        </row>
        <row r="15">
          <cell r="G15">
            <v>171108</v>
          </cell>
          <cell r="H15">
            <v>4.0620000000000003</v>
          </cell>
          <cell r="I15">
            <v>0.35099999999999998</v>
          </cell>
          <cell r="J15">
            <v>0.19850000000000001</v>
          </cell>
          <cell r="K15">
            <v>1.8734999999999999</v>
          </cell>
          <cell r="L15">
            <v>9.0499999999999997E-2</v>
          </cell>
        </row>
        <row r="16">
          <cell r="G16">
            <v>171109</v>
          </cell>
          <cell r="H16">
            <v>5.3384999999999998</v>
          </cell>
          <cell r="I16">
            <v>0.71550000000000002</v>
          </cell>
          <cell r="J16">
            <v>3.3654999999999999</v>
          </cell>
          <cell r="K16">
            <v>2.6795</v>
          </cell>
          <cell r="L16">
            <v>0.14599999999999999</v>
          </cell>
        </row>
        <row r="17">
          <cell r="G17">
            <v>171110</v>
          </cell>
          <cell r="H17">
            <v>2.6704999999999997</v>
          </cell>
          <cell r="I17">
            <v>0.71</v>
          </cell>
          <cell r="J17">
            <v>3.823</v>
          </cell>
          <cell r="K17">
            <v>2.298</v>
          </cell>
          <cell r="L17">
            <v>0.17299999999999999</v>
          </cell>
        </row>
        <row r="18">
          <cell r="G18">
            <v>171111</v>
          </cell>
          <cell r="H18">
            <v>2.5134999999999996</v>
          </cell>
          <cell r="I18">
            <v>0.65949999999999998</v>
          </cell>
          <cell r="J18">
            <v>3.6625000000000001</v>
          </cell>
          <cell r="K18">
            <v>1.8445</v>
          </cell>
          <cell r="L18">
            <v>0.1585</v>
          </cell>
        </row>
        <row r="19">
          <cell r="G19">
            <v>171112</v>
          </cell>
          <cell r="H19">
            <v>2.9350000000000001</v>
          </cell>
          <cell r="I19">
            <v>0.75449999999999995</v>
          </cell>
          <cell r="J19">
            <v>4.43</v>
          </cell>
          <cell r="K19">
            <v>1.8280000000000001</v>
          </cell>
          <cell r="L19">
            <v>0.17049999999999998</v>
          </cell>
        </row>
        <row r="20">
          <cell r="G20">
            <v>171113</v>
          </cell>
          <cell r="H20">
            <v>2.9329999999999998</v>
          </cell>
          <cell r="I20">
            <v>0.748</v>
          </cell>
          <cell r="J20">
            <v>4.4749999999999996</v>
          </cell>
          <cell r="K20">
            <v>1.8935</v>
          </cell>
          <cell r="L20">
            <v>0.17549999999999999</v>
          </cell>
        </row>
        <row r="21">
          <cell r="G21">
            <v>171114</v>
          </cell>
          <cell r="H21">
            <v>3.806</v>
          </cell>
          <cell r="I21">
            <v>0.77549999999999997</v>
          </cell>
          <cell r="J21">
            <v>4.8719999999999999</v>
          </cell>
          <cell r="K21">
            <v>2.2969999999999997</v>
          </cell>
          <cell r="L21">
            <v>0.19</v>
          </cell>
        </row>
        <row r="22">
          <cell r="G22">
            <v>171115</v>
          </cell>
          <cell r="H22">
            <v>2.4634999999999998</v>
          </cell>
          <cell r="I22">
            <v>0.2</v>
          </cell>
          <cell r="J22">
            <v>0.19600000000000001</v>
          </cell>
          <cell r="K22">
            <v>2.6859999999999999</v>
          </cell>
          <cell r="L22">
            <v>6.9500000000000006E-2</v>
          </cell>
        </row>
        <row r="23">
          <cell r="G23">
            <v>171116</v>
          </cell>
          <cell r="H23">
            <v>0.2</v>
          </cell>
          <cell r="I23">
            <v>0.30399999999999999</v>
          </cell>
          <cell r="J23">
            <v>0.14700000000000002</v>
          </cell>
          <cell r="K23">
            <v>0.95250000000000001</v>
          </cell>
          <cell r="L23">
            <v>3.85E-2</v>
          </cell>
        </row>
        <row r="24">
          <cell r="G24">
            <v>171117</v>
          </cell>
          <cell r="H24">
            <v>3.6124999999999998</v>
          </cell>
          <cell r="I24">
            <v>0.85450000000000004</v>
          </cell>
          <cell r="J24">
            <v>3.5519999999999996</v>
          </cell>
          <cell r="K24">
            <v>2.5630000000000002</v>
          </cell>
          <cell r="L24">
            <v>0.1525</v>
          </cell>
        </row>
        <row r="25">
          <cell r="G25">
            <v>171129</v>
          </cell>
          <cell r="H25">
            <v>6.609</v>
          </cell>
          <cell r="I25">
            <v>0.91849999999999998</v>
          </cell>
          <cell r="J25">
            <v>7.5429999999999993</v>
          </cell>
          <cell r="K25">
            <v>4.1829999999999998</v>
          </cell>
          <cell r="L25">
            <v>0.23049999999999998</v>
          </cell>
        </row>
        <row r="26">
          <cell r="G26">
            <v>171130</v>
          </cell>
          <cell r="H26">
            <v>6.4459999999999997</v>
          </cell>
          <cell r="I26">
            <v>0.83650000000000002</v>
          </cell>
          <cell r="J26">
            <v>7.1819999999999995</v>
          </cell>
          <cell r="K26">
            <v>1.0209999999999999</v>
          </cell>
          <cell r="L26">
            <v>0.23399999999999999</v>
          </cell>
        </row>
        <row r="27">
          <cell r="G27">
            <v>171131</v>
          </cell>
          <cell r="H27">
            <v>7.0060000000000002</v>
          </cell>
          <cell r="I27">
            <v>0.91100000000000003</v>
          </cell>
          <cell r="J27">
            <v>7.89</v>
          </cell>
          <cell r="K27">
            <v>0.74199999999999999</v>
          </cell>
          <cell r="L27">
            <v>0.24249999999999999</v>
          </cell>
        </row>
        <row r="28">
          <cell r="G28">
            <v>171132</v>
          </cell>
          <cell r="H28">
            <v>6.5090000000000003</v>
          </cell>
          <cell r="I28">
            <v>0.86799999999999999</v>
          </cell>
          <cell r="J28">
            <v>7.5564999999999998</v>
          </cell>
          <cell r="K28">
            <v>1.165</v>
          </cell>
          <cell r="L28">
            <v>0.24149999999999999</v>
          </cell>
        </row>
        <row r="29">
          <cell r="G29">
            <v>171133</v>
          </cell>
          <cell r="H29">
            <v>6.867</v>
          </cell>
          <cell r="I29">
            <v>0.93</v>
          </cell>
          <cell r="J29">
            <v>8.3455000000000013</v>
          </cell>
          <cell r="K29">
            <v>1.3280000000000001</v>
          </cell>
          <cell r="L29">
            <v>0.26300000000000001</v>
          </cell>
        </row>
        <row r="30">
          <cell r="G30">
            <v>171134</v>
          </cell>
          <cell r="H30">
            <v>7.5289999999999999</v>
          </cell>
          <cell r="I30">
            <v>0.94350000000000001</v>
          </cell>
          <cell r="J30">
            <v>8.6460000000000008</v>
          </cell>
          <cell r="K30">
            <v>1.1004999999999998</v>
          </cell>
          <cell r="L30">
            <v>0.27600000000000002</v>
          </cell>
        </row>
        <row r="31">
          <cell r="G31">
            <v>171135</v>
          </cell>
          <cell r="H31">
            <v>7.3944999999999999</v>
          </cell>
          <cell r="I31">
            <v>0.94</v>
          </cell>
          <cell r="J31">
            <v>7.9050000000000002</v>
          </cell>
          <cell r="K31">
            <v>0.92149999999999999</v>
          </cell>
          <cell r="L31">
            <v>0.27150000000000002</v>
          </cell>
        </row>
        <row r="32">
          <cell r="G32">
            <v>171136</v>
          </cell>
          <cell r="H32">
            <v>5.5655000000000001</v>
          </cell>
          <cell r="I32">
            <v>0.81400000000000006</v>
          </cell>
          <cell r="J32">
            <v>6.8394999999999992</v>
          </cell>
          <cell r="K32">
            <v>1.3680000000000001</v>
          </cell>
          <cell r="L32">
            <v>0.23949999999999999</v>
          </cell>
        </row>
        <row r="33">
          <cell r="G33">
            <v>171137</v>
          </cell>
          <cell r="H33">
            <v>7.2335000000000003</v>
          </cell>
          <cell r="I33">
            <v>0.92</v>
          </cell>
          <cell r="J33">
            <v>7.8745000000000003</v>
          </cell>
          <cell r="K33">
            <v>2.5954999999999999</v>
          </cell>
          <cell r="L33">
            <v>0.26750000000000002</v>
          </cell>
        </row>
        <row r="34">
          <cell r="G34">
            <v>171138</v>
          </cell>
          <cell r="H34">
            <v>7.5025000000000004</v>
          </cell>
          <cell r="I34">
            <v>0.9365</v>
          </cell>
          <cell r="J34">
            <v>8.6524999999999999</v>
          </cell>
          <cell r="K34">
            <v>0.70799999999999996</v>
          </cell>
          <cell r="L34">
            <v>0.254</v>
          </cell>
        </row>
        <row r="35">
          <cell r="G35">
            <v>171139</v>
          </cell>
          <cell r="H35">
            <v>8.3949999999999996</v>
          </cell>
          <cell r="I35">
            <v>0.99949999999999994</v>
          </cell>
          <cell r="J35">
            <v>8.5274999999999999</v>
          </cell>
          <cell r="K35">
            <v>5.3925000000000001</v>
          </cell>
          <cell r="L35">
            <v>0.28300000000000003</v>
          </cell>
        </row>
        <row r="36">
          <cell r="G36">
            <v>171140</v>
          </cell>
          <cell r="H36">
            <v>7.5314999999999994</v>
          </cell>
          <cell r="I36">
            <v>0.89849999999999997</v>
          </cell>
          <cell r="J36">
            <v>7.4729999999999999</v>
          </cell>
          <cell r="K36">
            <v>3.0880000000000001</v>
          </cell>
          <cell r="L36">
            <v>0.33400000000000002</v>
          </cell>
        </row>
        <row r="37">
          <cell r="G37">
            <v>171141</v>
          </cell>
          <cell r="H37">
            <v>8.4245000000000001</v>
          </cell>
          <cell r="I37">
            <v>0.98849999999999993</v>
          </cell>
          <cell r="J37">
            <v>8.5389999999999997</v>
          </cell>
          <cell r="K37">
            <v>2.0844999999999998</v>
          </cell>
          <cell r="L37">
            <v>0.28149999999999997</v>
          </cell>
        </row>
        <row r="38">
          <cell r="G38">
            <v>171142</v>
          </cell>
          <cell r="H38">
            <v>7.9240000000000004</v>
          </cell>
          <cell r="I38">
            <v>0.96550000000000002</v>
          </cell>
          <cell r="J38">
            <v>8.8290000000000006</v>
          </cell>
          <cell r="K38">
            <v>2.8414999999999999</v>
          </cell>
          <cell r="L38">
            <v>0.28800000000000003</v>
          </cell>
        </row>
        <row r="39">
          <cell r="G39">
            <v>171143</v>
          </cell>
          <cell r="H39">
            <v>7.7279999999999998</v>
          </cell>
          <cell r="I39">
            <v>0.97799999999999998</v>
          </cell>
          <cell r="J39">
            <v>8.713000000000001</v>
          </cell>
          <cell r="K39">
            <v>0.89200000000000002</v>
          </cell>
          <cell r="L39">
            <v>0.29849999999999999</v>
          </cell>
        </row>
        <row r="40">
          <cell r="G40">
            <v>171144</v>
          </cell>
          <cell r="H40">
            <v>7.8375000000000004</v>
          </cell>
          <cell r="I40">
            <v>0.98350000000000004</v>
          </cell>
          <cell r="J40">
            <v>8.9035000000000011</v>
          </cell>
          <cell r="K40">
            <v>1.5055000000000001</v>
          </cell>
          <cell r="L40">
            <v>0.29149999999999998</v>
          </cell>
        </row>
        <row r="41">
          <cell r="G41">
            <v>171145</v>
          </cell>
          <cell r="H41">
            <v>7.3085000000000004</v>
          </cell>
          <cell r="I41">
            <v>0.91449999999999998</v>
          </cell>
          <cell r="J41">
            <v>8.0325000000000006</v>
          </cell>
          <cell r="K41">
            <v>2.1964999999999999</v>
          </cell>
          <cell r="L41">
            <v>0.27750000000000002</v>
          </cell>
        </row>
        <row r="42">
          <cell r="G42">
            <v>171146</v>
          </cell>
          <cell r="H42">
            <v>6.6974999999999998</v>
          </cell>
          <cell r="I42">
            <v>0.83349999999999991</v>
          </cell>
          <cell r="J42">
            <v>6.7465000000000002</v>
          </cell>
          <cell r="K42">
            <v>0.97099999999999997</v>
          </cell>
          <cell r="L42">
            <v>0.2525</v>
          </cell>
        </row>
        <row r="43">
          <cell r="G43">
            <v>171147</v>
          </cell>
          <cell r="H43">
            <v>7.8434999999999997</v>
          </cell>
          <cell r="I43">
            <v>0.96050000000000002</v>
          </cell>
          <cell r="J43">
            <v>7.7565</v>
          </cell>
          <cell r="K43">
            <v>3.2720000000000002</v>
          </cell>
          <cell r="L43">
            <v>0.29199999999999998</v>
          </cell>
        </row>
        <row r="44">
          <cell r="G44">
            <v>171148</v>
          </cell>
          <cell r="H44">
            <v>7.1155000000000008</v>
          </cell>
          <cell r="I44">
            <v>0.86149999999999993</v>
          </cell>
          <cell r="J44">
            <v>7.0919999999999996</v>
          </cell>
          <cell r="K44">
            <v>3.4890000000000003</v>
          </cell>
          <cell r="L44">
            <v>0.25850000000000001</v>
          </cell>
        </row>
        <row r="45">
          <cell r="G45">
            <v>171149</v>
          </cell>
          <cell r="H45">
            <v>8.1170000000000009</v>
          </cell>
          <cell r="I45">
            <v>0.9335</v>
          </cell>
          <cell r="J45">
            <v>7.2374999999999998</v>
          </cell>
          <cell r="K45">
            <v>1.6025</v>
          </cell>
          <cell r="L45">
            <v>0.28800000000000003</v>
          </cell>
        </row>
        <row r="46">
          <cell r="G46">
            <v>171150</v>
          </cell>
          <cell r="H46">
            <v>6.851</v>
          </cell>
          <cell r="I46">
            <v>0.91649999999999998</v>
          </cell>
          <cell r="J46">
            <v>8.3544999999999998</v>
          </cell>
          <cell r="K46">
            <v>0.98899999999999999</v>
          </cell>
          <cell r="L46">
            <v>0.23200000000000001</v>
          </cell>
        </row>
        <row r="47">
          <cell r="G47">
            <v>171151</v>
          </cell>
          <cell r="H47">
            <v>7.3004999999999995</v>
          </cell>
          <cell r="I47">
            <v>0.94550000000000001</v>
          </cell>
          <cell r="J47">
            <v>8.8054999999999986</v>
          </cell>
          <cell r="K47">
            <v>1.7765</v>
          </cell>
          <cell r="L47">
            <v>0.22450000000000001</v>
          </cell>
        </row>
        <row r="48">
          <cell r="G48">
            <v>171152</v>
          </cell>
          <cell r="H48">
            <v>7.0519999999999996</v>
          </cell>
          <cell r="I48">
            <v>0.92749999999999999</v>
          </cell>
          <cell r="J48">
            <v>8.6</v>
          </cell>
          <cell r="K48">
            <v>1.2855000000000001</v>
          </cell>
          <cell r="L48">
            <v>0.24249999999999999</v>
          </cell>
        </row>
        <row r="49">
          <cell r="G49">
            <v>171153</v>
          </cell>
          <cell r="H49">
            <v>6.5534999999999997</v>
          </cell>
          <cell r="I49">
            <v>0.88450000000000006</v>
          </cell>
          <cell r="J49">
            <v>7.6425000000000001</v>
          </cell>
          <cell r="K49">
            <v>1.9115</v>
          </cell>
          <cell r="L49">
            <v>0.25700000000000001</v>
          </cell>
        </row>
        <row r="50">
          <cell r="G50">
            <v>171154</v>
          </cell>
          <cell r="H50">
            <v>6.9154999999999998</v>
          </cell>
          <cell r="I50">
            <v>0.90349999999999997</v>
          </cell>
          <cell r="J50">
            <v>7.6794999999999991</v>
          </cell>
          <cell r="K50">
            <v>1.6219999999999999</v>
          </cell>
          <cell r="L50">
            <v>0.23649999999999999</v>
          </cell>
        </row>
        <row r="51">
          <cell r="G51">
            <v>171155</v>
          </cell>
          <cell r="H51">
            <v>6.9874999999999998</v>
          </cell>
          <cell r="I51">
            <v>0.8879999999999999</v>
          </cell>
          <cell r="J51">
            <v>7.2955000000000005</v>
          </cell>
          <cell r="K51">
            <v>4.6509999999999998</v>
          </cell>
          <cell r="L51">
            <v>0.27549999999999997</v>
          </cell>
        </row>
        <row r="52">
          <cell r="G52">
            <v>171156</v>
          </cell>
          <cell r="H52">
            <v>7.9749999999999996</v>
          </cell>
          <cell r="I52">
            <v>0.92749999999999999</v>
          </cell>
          <cell r="J52">
            <v>8.0775000000000006</v>
          </cell>
          <cell r="K52">
            <v>1.8915000000000002</v>
          </cell>
          <cell r="L52">
            <v>0.25700000000000001</v>
          </cell>
        </row>
        <row r="53">
          <cell r="G53">
            <v>171157</v>
          </cell>
          <cell r="H53">
            <v>8.3964999999999996</v>
          </cell>
          <cell r="I53">
            <v>0.96199999999999997</v>
          </cell>
          <cell r="J53">
            <v>8.07</v>
          </cell>
          <cell r="K53">
            <v>1.839</v>
          </cell>
          <cell r="L53">
            <v>0.26850000000000002</v>
          </cell>
        </row>
        <row r="54">
          <cell r="G54">
            <v>171158</v>
          </cell>
          <cell r="H54">
            <v>7.9584999999999999</v>
          </cell>
          <cell r="I54">
            <v>1.0205</v>
          </cell>
          <cell r="J54">
            <v>8.9860000000000007</v>
          </cell>
          <cell r="K54">
            <v>5.3844999999999992</v>
          </cell>
          <cell r="L54">
            <v>0.27</v>
          </cell>
        </row>
        <row r="55">
          <cell r="G55">
            <v>171159</v>
          </cell>
          <cell r="H55">
            <v>8.0004999999999988</v>
          </cell>
          <cell r="I55">
            <v>0.98499999999999999</v>
          </cell>
          <cell r="J55">
            <v>8.8795000000000002</v>
          </cell>
          <cell r="K55">
            <v>2.2115</v>
          </cell>
          <cell r="L55">
            <v>0.28100000000000003</v>
          </cell>
        </row>
        <row r="56">
          <cell r="G56">
            <v>171160</v>
          </cell>
          <cell r="H56">
            <v>7.81</v>
          </cell>
          <cell r="I56">
            <v>0.97950000000000004</v>
          </cell>
          <cell r="J56">
            <v>8.4414999999999996</v>
          </cell>
          <cell r="K56">
            <v>2.0255000000000001</v>
          </cell>
          <cell r="L56">
            <v>0.26650000000000001</v>
          </cell>
        </row>
        <row r="57">
          <cell r="G57">
            <v>171161</v>
          </cell>
          <cell r="H57">
            <v>8.0749999999999993</v>
          </cell>
          <cell r="I57">
            <v>0.99299999999999999</v>
          </cell>
          <cell r="J57">
            <v>8.400500000000001</v>
          </cell>
          <cell r="K57">
            <v>3.202</v>
          </cell>
          <cell r="L57">
            <v>0.26</v>
          </cell>
        </row>
        <row r="58">
          <cell r="G58">
            <v>171162</v>
          </cell>
          <cell r="H58">
            <v>7.4790000000000001</v>
          </cell>
          <cell r="I58">
            <v>0.96250000000000002</v>
          </cell>
          <cell r="J58">
            <v>8.7780000000000005</v>
          </cell>
          <cell r="K58">
            <v>2.8985000000000003</v>
          </cell>
          <cell r="L58">
            <v>0.2485</v>
          </cell>
        </row>
        <row r="59">
          <cell r="G59">
            <v>171163</v>
          </cell>
          <cell r="H59">
            <v>7.9325000000000001</v>
          </cell>
          <cell r="I59">
            <v>0.96649999999999991</v>
          </cell>
          <cell r="J59">
            <v>8.3849999999999998</v>
          </cell>
          <cell r="K59">
            <v>2.867</v>
          </cell>
          <cell r="L59">
            <v>0.26350000000000001</v>
          </cell>
        </row>
        <row r="60">
          <cell r="G60">
            <v>171164</v>
          </cell>
          <cell r="H60">
            <v>7.4964999999999993</v>
          </cell>
          <cell r="I60">
            <v>0.90199999999999991</v>
          </cell>
          <cell r="J60">
            <v>7.9305000000000003</v>
          </cell>
          <cell r="K60">
            <v>2.5865</v>
          </cell>
          <cell r="L60">
            <v>0.26750000000000002</v>
          </cell>
        </row>
        <row r="61">
          <cell r="G61">
            <v>171165</v>
          </cell>
          <cell r="H61">
            <v>7.0025000000000004</v>
          </cell>
          <cell r="I61">
            <v>0.86299999999999999</v>
          </cell>
          <cell r="J61">
            <v>7.4485000000000001</v>
          </cell>
          <cell r="K61">
            <v>2.5905</v>
          </cell>
          <cell r="L61">
            <v>0.25650000000000001</v>
          </cell>
        </row>
        <row r="62">
          <cell r="G62">
            <v>171174</v>
          </cell>
          <cell r="H62">
            <v>6.7509999999999994</v>
          </cell>
          <cell r="I62">
            <v>0.83250000000000002</v>
          </cell>
          <cell r="J62">
            <v>6.7949999999999999</v>
          </cell>
          <cell r="K62">
            <v>3.4509999999999996</v>
          </cell>
          <cell r="L62">
            <v>0.1255</v>
          </cell>
        </row>
        <row r="63">
          <cell r="G63">
            <v>171175</v>
          </cell>
          <cell r="H63">
            <v>6.8614999999999995</v>
          </cell>
          <cell r="I63">
            <v>0.81950000000000001</v>
          </cell>
          <cell r="J63">
            <v>7.1245000000000003</v>
          </cell>
          <cell r="K63">
            <v>1.506</v>
          </cell>
          <cell r="L63">
            <v>0.11849999999999999</v>
          </cell>
        </row>
        <row r="64">
          <cell r="G64">
            <v>171176</v>
          </cell>
          <cell r="H64">
            <v>7.492</v>
          </cell>
          <cell r="I64">
            <v>0.87949999999999995</v>
          </cell>
          <cell r="J64">
            <v>7.8685</v>
          </cell>
          <cell r="K64">
            <v>1.5110000000000001</v>
          </cell>
          <cell r="L64">
            <v>0.14100000000000001</v>
          </cell>
        </row>
        <row r="65">
          <cell r="G65">
            <v>171177</v>
          </cell>
          <cell r="H65">
            <v>7.8130000000000006</v>
          </cell>
          <cell r="I65">
            <v>0.92900000000000005</v>
          </cell>
          <cell r="J65">
            <v>8.4239999999999995</v>
          </cell>
          <cell r="K65">
            <v>1.0205</v>
          </cell>
          <cell r="L65">
            <v>0.127</v>
          </cell>
        </row>
        <row r="66">
          <cell r="G66">
            <v>171178</v>
          </cell>
          <cell r="H66">
            <v>8.4154999999999998</v>
          </cell>
          <cell r="I66">
            <v>0.96550000000000002</v>
          </cell>
          <cell r="J66">
            <v>8.8224999999999998</v>
          </cell>
          <cell r="K66">
            <v>1.1875</v>
          </cell>
          <cell r="L66">
            <v>0.122</v>
          </cell>
        </row>
        <row r="67">
          <cell r="G67">
            <v>171179</v>
          </cell>
          <cell r="H67">
            <v>2.5425</v>
          </cell>
          <cell r="I67">
            <v>0.47350000000000003</v>
          </cell>
          <cell r="J67">
            <v>1.5945</v>
          </cell>
          <cell r="K67">
            <v>2.2355</v>
          </cell>
          <cell r="L67">
            <v>7.4999999999999997E-2</v>
          </cell>
        </row>
        <row r="68">
          <cell r="G68">
            <v>171180</v>
          </cell>
          <cell r="H68">
            <v>2.6110000000000002</v>
          </cell>
          <cell r="I68">
            <v>0.44550000000000001</v>
          </cell>
          <cell r="J68">
            <v>1.3895</v>
          </cell>
          <cell r="K68">
            <v>1.0554999999999999</v>
          </cell>
          <cell r="L68">
            <v>6.7500000000000004E-2</v>
          </cell>
        </row>
        <row r="69">
          <cell r="G69">
            <v>171181</v>
          </cell>
          <cell r="H69">
            <v>3.2120000000000002</v>
          </cell>
          <cell r="I69">
            <v>0.59050000000000002</v>
          </cell>
          <cell r="J69">
            <v>2.2730000000000001</v>
          </cell>
          <cell r="K69">
            <v>0.97649999999999992</v>
          </cell>
          <cell r="L69">
            <v>8.3999999999999991E-2</v>
          </cell>
        </row>
        <row r="70">
          <cell r="G70">
            <v>171182</v>
          </cell>
          <cell r="H70">
            <v>6.1110000000000007</v>
          </cell>
          <cell r="I70">
            <v>0.70099999999999996</v>
          </cell>
          <cell r="J70">
            <v>4.42</v>
          </cell>
          <cell r="K70">
            <v>2.2280000000000002</v>
          </cell>
          <cell r="L70">
            <v>0.13350000000000001</v>
          </cell>
        </row>
        <row r="71">
          <cell r="G71">
            <v>171183</v>
          </cell>
          <cell r="H71">
            <v>6.1234999999999999</v>
          </cell>
          <cell r="I71">
            <v>0.64249999999999996</v>
          </cell>
          <cell r="J71">
            <v>4.6005000000000003</v>
          </cell>
          <cell r="K71">
            <v>1.036</v>
          </cell>
          <cell r="L71">
            <v>0.11649999999999999</v>
          </cell>
        </row>
        <row r="72">
          <cell r="G72">
            <v>171184</v>
          </cell>
          <cell r="H72">
            <v>6.6135000000000002</v>
          </cell>
          <cell r="I72">
            <v>0.71499999999999997</v>
          </cell>
          <cell r="J72">
            <v>5.2789999999999999</v>
          </cell>
          <cell r="K72">
            <v>1.0745</v>
          </cell>
          <cell r="L72">
            <v>0.13</v>
          </cell>
        </row>
        <row r="73">
          <cell r="G73">
            <v>171185</v>
          </cell>
          <cell r="H73">
            <v>6.766</v>
          </cell>
          <cell r="I73">
            <v>0.73350000000000004</v>
          </cell>
          <cell r="J73">
            <v>5.5244999999999997</v>
          </cell>
          <cell r="K73">
            <v>1.0980000000000001</v>
          </cell>
          <cell r="L73">
            <v>0.13</v>
          </cell>
        </row>
        <row r="74">
          <cell r="G74">
            <v>171186</v>
          </cell>
          <cell r="H74">
            <v>8.3514999999999997</v>
          </cell>
          <cell r="I74">
            <v>0.92549999999999999</v>
          </cell>
          <cell r="J74">
            <v>8.3254999999999999</v>
          </cell>
          <cell r="K74">
            <v>1.0285</v>
          </cell>
          <cell r="L74">
            <v>0.1575</v>
          </cell>
        </row>
        <row r="75">
          <cell r="G75">
            <v>171187</v>
          </cell>
          <cell r="H75">
            <v>15.545</v>
          </cell>
          <cell r="I75">
            <v>0.2225</v>
          </cell>
          <cell r="J75">
            <v>0.73250000000000004</v>
          </cell>
          <cell r="K75">
            <v>1.5914999999999999</v>
          </cell>
          <cell r="L75">
            <v>4.3999999999999997E-2</v>
          </cell>
        </row>
        <row r="76">
          <cell r="G76">
            <v>171188</v>
          </cell>
          <cell r="H76">
            <v>2.5345000000000004</v>
          </cell>
          <cell r="I76">
            <v>0.27649999999999997</v>
          </cell>
          <cell r="J76">
            <v>4.1999999999999996E-2</v>
          </cell>
          <cell r="K76">
            <v>1.0640000000000001</v>
          </cell>
          <cell r="L76">
            <v>2.7000000000000003E-2</v>
          </cell>
        </row>
        <row r="77">
          <cell r="G77">
            <v>171189</v>
          </cell>
          <cell r="H77">
            <v>2.0630000000000002</v>
          </cell>
          <cell r="I77">
            <v>0.50249999999999995</v>
          </cell>
          <cell r="J77">
            <v>0.51200000000000001</v>
          </cell>
          <cell r="K77">
            <v>1.1045</v>
          </cell>
          <cell r="L77">
            <v>5.8999999999999997E-2</v>
          </cell>
        </row>
        <row r="78">
          <cell r="G78">
            <v>171190</v>
          </cell>
          <cell r="H78">
            <v>6.3715000000000002</v>
          </cell>
          <cell r="I78">
            <v>0.74049999999999994</v>
          </cell>
          <cell r="J78">
            <v>5.7324999999999999</v>
          </cell>
          <cell r="K78">
            <v>2.2000000000000002</v>
          </cell>
          <cell r="L78">
            <v>0.1295</v>
          </cell>
        </row>
        <row r="79">
          <cell r="G79">
            <v>171191</v>
          </cell>
          <cell r="H79">
            <v>6.3979999999999997</v>
          </cell>
          <cell r="I79">
            <v>0.75049999999999994</v>
          </cell>
          <cell r="J79">
            <v>5.7035</v>
          </cell>
          <cell r="K79">
            <v>1.5235000000000001</v>
          </cell>
          <cell r="L79">
            <v>0.13400000000000001</v>
          </cell>
        </row>
        <row r="80">
          <cell r="G80">
            <v>171192</v>
          </cell>
          <cell r="H80">
            <v>6.4379999999999997</v>
          </cell>
          <cell r="I80">
            <v>0.748</v>
          </cell>
          <cell r="J80">
            <v>5.7469999999999999</v>
          </cell>
          <cell r="K80">
            <v>1.5859999999999999</v>
          </cell>
          <cell r="L80">
            <v>0.14350000000000002</v>
          </cell>
        </row>
        <row r="81">
          <cell r="G81">
            <v>171193</v>
          </cell>
          <cell r="H81">
            <v>6.3654999999999999</v>
          </cell>
          <cell r="I81">
            <v>0.72050000000000003</v>
          </cell>
          <cell r="J81">
            <v>5.5815000000000001</v>
          </cell>
          <cell r="K81">
            <v>1.4769999999999999</v>
          </cell>
          <cell r="L81">
            <v>0.1275</v>
          </cell>
        </row>
        <row r="82">
          <cell r="G82">
            <v>171194</v>
          </cell>
          <cell r="H82">
            <v>5.5340000000000007</v>
          </cell>
          <cell r="I82">
            <v>0.86349999999999993</v>
          </cell>
          <cell r="J82">
            <v>6.5734999999999992</v>
          </cell>
          <cell r="K82">
            <v>1.8355000000000001</v>
          </cell>
          <cell r="L82">
            <v>0.14950000000000002</v>
          </cell>
        </row>
        <row r="83">
          <cell r="G83">
            <v>171195</v>
          </cell>
          <cell r="H83">
            <v>6.8109999999999999</v>
          </cell>
          <cell r="I83">
            <v>0.61099999999999999</v>
          </cell>
          <cell r="J83">
            <v>2.6629999999999998</v>
          </cell>
          <cell r="K83">
            <v>1.7145000000000001</v>
          </cell>
          <cell r="L83">
            <v>0.10150000000000001</v>
          </cell>
        </row>
        <row r="84">
          <cell r="G84">
            <v>171196</v>
          </cell>
          <cell r="H84">
            <v>6.8090000000000002</v>
          </cell>
          <cell r="I84">
            <v>0.59050000000000002</v>
          </cell>
          <cell r="J84">
            <v>2.6909999999999998</v>
          </cell>
          <cell r="K84">
            <v>1.0405</v>
          </cell>
          <cell r="L84">
            <v>9.1499999999999998E-2</v>
          </cell>
        </row>
        <row r="85">
          <cell r="G85">
            <v>213482</v>
          </cell>
          <cell r="H85">
            <v>6.4935</v>
          </cell>
          <cell r="I85">
            <v>1.0354999999999999</v>
          </cell>
          <cell r="J85">
            <v>8.4155000000000015</v>
          </cell>
          <cell r="K85">
            <v>2.3050000000000002</v>
          </cell>
          <cell r="L85">
            <v>0.33500000000000002</v>
          </cell>
        </row>
        <row r="86">
          <cell r="G86">
            <v>213483</v>
          </cell>
          <cell r="H86">
            <v>6.3055000000000003</v>
          </cell>
          <cell r="I86">
            <v>0.97099999999999997</v>
          </cell>
          <cell r="J86">
            <v>8.2645</v>
          </cell>
          <cell r="K86">
            <v>1.7934999999999999</v>
          </cell>
          <cell r="L86">
            <v>0.27250000000000002</v>
          </cell>
        </row>
        <row r="87">
          <cell r="G87">
            <v>213484</v>
          </cell>
          <cell r="H87">
            <v>6.1459999999999999</v>
          </cell>
          <cell r="I87">
            <v>0.97950000000000004</v>
          </cell>
          <cell r="J87">
            <v>7.9714999999999998</v>
          </cell>
          <cell r="K87">
            <v>1.768</v>
          </cell>
          <cell r="L87">
            <v>0.30549999999999999</v>
          </cell>
        </row>
        <row r="88">
          <cell r="G88">
            <v>213485</v>
          </cell>
          <cell r="H88">
            <v>6.8445</v>
          </cell>
          <cell r="I88">
            <v>1.0219999999999998</v>
          </cell>
          <cell r="J88">
            <v>8.3859999999999992</v>
          </cell>
          <cell r="K88">
            <v>1.0205</v>
          </cell>
          <cell r="L88">
            <v>0.27250000000000002</v>
          </cell>
        </row>
        <row r="89">
          <cell r="G89">
            <v>213486</v>
          </cell>
          <cell r="H89">
            <v>6.2535000000000007</v>
          </cell>
          <cell r="I89">
            <v>0.97499999999999998</v>
          </cell>
          <cell r="J89">
            <v>7.9410000000000007</v>
          </cell>
          <cell r="K89">
            <v>1.2690000000000001</v>
          </cell>
          <cell r="L89">
            <v>0.27350000000000002</v>
          </cell>
        </row>
        <row r="90">
          <cell r="G90">
            <v>213487</v>
          </cell>
          <cell r="H90">
            <v>7.6920000000000002</v>
          </cell>
          <cell r="I90">
            <v>1.0354999999999999</v>
          </cell>
          <cell r="J90">
            <v>7.8174999999999999</v>
          </cell>
          <cell r="K90">
            <v>3.5445000000000002</v>
          </cell>
          <cell r="L90">
            <v>0.39700000000000002</v>
          </cell>
        </row>
        <row r="91">
          <cell r="G91">
            <v>213488</v>
          </cell>
          <cell r="H91">
            <v>7.8014999999999999</v>
          </cell>
          <cell r="I91">
            <v>1.0369999999999999</v>
          </cell>
          <cell r="J91">
            <v>7.5779999999999994</v>
          </cell>
          <cell r="K91">
            <v>3.0529999999999999</v>
          </cell>
          <cell r="L91">
            <v>0.39900000000000002</v>
          </cell>
        </row>
        <row r="92">
          <cell r="G92">
            <v>213489</v>
          </cell>
          <cell r="H92">
            <v>7.1080000000000005</v>
          </cell>
          <cell r="I92">
            <v>1.0245</v>
          </cell>
          <cell r="J92">
            <v>7.4459999999999997</v>
          </cell>
          <cell r="K92">
            <v>2.7425000000000002</v>
          </cell>
          <cell r="L92">
            <v>0.39350000000000002</v>
          </cell>
        </row>
        <row r="93">
          <cell r="G93">
            <v>213498</v>
          </cell>
          <cell r="H93">
            <v>7.4659999999999993</v>
          </cell>
          <cell r="I93">
            <v>0.96499999999999997</v>
          </cell>
          <cell r="J93">
            <v>7.1890000000000001</v>
          </cell>
          <cell r="K93">
            <v>2.3529999999999998</v>
          </cell>
          <cell r="L93">
            <v>0.26200000000000001</v>
          </cell>
        </row>
        <row r="94">
          <cell r="G94">
            <v>213499</v>
          </cell>
          <cell r="H94">
            <v>6.6404999999999994</v>
          </cell>
          <cell r="I94">
            <v>0.90349999999999997</v>
          </cell>
          <cell r="J94">
            <v>6.8514999999999997</v>
          </cell>
          <cell r="K94">
            <v>2.4020000000000001</v>
          </cell>
          <cell r="L94">
            <v>0.24149999999999999</v>
          </cell>
        </row>
        <row r="95">
          <cell r="G95">
            <v>213500</v>
          </cell>
          <cell r="H95">
            <v>6.633</v>
          </cell>
          <cell r="I95">
            <v>0.90199999999999991</v>
          </cell>
          <cell r="J95">
            <v>6.9515000000000002</v>
          </cell>
          <cell r="K95">
            <v>2.5309999999999997</v>
          </cell>
          <cell r="L95">
            <v>0.26450000000000001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5"/>
  <sheetViews>
    <sheetView workbookViewId="0">
      <selection sqref="A1:IV65536"/>
    </sheetView>
  </sheetViews>
  <sheetFormatPr defaultRowHeight="13.2" x14ac:dyDescent="0.25"/>
  <cols>
    <col min="1" max="1" width="11.109375" style="1" customWidth="1"/>
    <col min="2" max="2" width="11.109375" style="2" customWidth="1"/>
    <col min="3" max="3" width="11.109375" style="3" customWidth="1"/>
    <col min="4" max="4" width="9.109375" style="4"/>
    <col min="6" max="6" width="9.109375" style="5"/>
    <col min="7" max="7" width="9.109375" style="6"/>
    <col min="8" max="8" width="9.109375" style="7"/>
    <col min="9" max="9" width="9.33203125" style="8" customWidth="1"/>
    <col min="10" max="10" width="9.33203125" style="7" customWidth="1"/>
    <col min="11" max="11" width="9.33203125" style="8" customWidth="1"/>
    <col min="13" max="15" width="9.109375" style="9"/>
    <col min="16" max="16" width="10.44140625" style="9" customWidth="1"/>
    <col min="17" max="17" width="10.6640625" style="9" customWidth="1"/>
    <col min="18" max="18" width="9.109375" style="9"/>
  </cols>
  <sheetData>
    <row r="1" spans="1:32" x14ac:dyDescent="0.25">
      <c r="A1" s="1" t="s">
        <v>0</v>
      </c>
      <c r="N1" s="5"/>
      <c r="O1" s="5"/>
      <c r="P1" s="5"/>
      <c r="Q1" s="5"/>
      <c r="R1" s="5"/>
      <c r="S1" s="9" t="s">
        <v>1</v>
      </c>
      <c r="U1" s="9"/>
      <c r="W1" s="9"/>
      <c r="X1" s="9"/>
      <c r="Y1" s="9"/>
      <c r="Z1" s="9" t="s">
        <v>1</v>
      </c>
      <c r="AA1" s="9"/>
      <c r="AB1" s="9"/>
      <c r="AD1" s="9"/>
      <c r="AE1" s="9"/>
      <c r="AF1" s="9"/>
    </row>
    <row r="2" spans="1:32" x14ac:dyDescent="0.25">
      <c r="A2" s="1" t="s">
        <v>2</v>
      </c>
      <c r="M2" s="9" t="s">
        <v>3</v>
      </c>
      <c r="N2" s="5"/>
      <c r="O2" s="5"/>
      <c r="P2" s="5"/>
      <c r="Q2" s="5"/>
      <c r="R2" s="5"/>
      <c r="S2" s="9" t="s">
        <v>4</v>
      </c>
      <c r="U2" s="9" t="s">
        <v>5</v>
      </c>
      <c r="W2" s="9"/>
      <c r="X2" s="9"/>
      <c r="Y2" s="9"/>
      <c r="Z2" s="9" t="s">
        <v>4</v>
      </c>
      <c r="AA2" s="9"/>
      <c r="AB2" s="9" t="s">
        <v>5</v>
      </c>
      <c r="AD2" s="9"/>
      <c r="AE2" s="9"/>
      <c r="AF2" s="9"/>
    </row>
    <row r="3" spans="1:32" x14ac:dyDescent="0.25">
      <c r="A3" s="1" t="s">
        <v>6</v>
      </c>
      <c r="N3" s="5"/>
      <c r="O3" s="5" t="s">
        <v>7</v>
      </c>
      <c r="P3" s="5"/>
      <c r="Q3" s="5"/>
      <c r="R3" s="5"/>
      <c r="S3" s="9" t="s">
        <v>8</v>
      </c>
      <c r="T3" s="9"/>
      <c r="U3" s="9" t="s">
        <v>9</v>
      </c>
      <c r="V3" s="9"/>
      <c r="W3" s="9"/>
      <c r="X3" s="9" t="s">
        <v>5</v>
      </c>
      <c r="Y3" s="9"/>
      <c r="Z3" s="9" t="s">
        <v>8</v>
      </c>
      <c r="AA3" s="9"/>
      <c r="AB3" s="9" t="s">
        <v>9</v>
      </c>
      <c r="AD3" s="9"/>
      <c r="AE3" s="9" t="s">
        <v>10</v>
      </c>
      <c r="AF3" s="9"/>
    </row>
    <row r="4" spans="1:32" x14ac:dyDescent="0.25">
      <c r="A4" s="1" t="s">
        <v>11</v>
      </c>
      <c r="H4" s="7" t="s">
        <v>12</v>
      </c>
      <c r="I4" s="7"/>
      <c r="J4" s="7" t="s">
        <v>13</v>
      </c>
      <c r="M4" s="9" t="s">
        <v>14</v>
      </c>
      <c r="N4" s="5"/>
      <c r="O4" s="5" t="s">
        <v>15</v>
      </c>
      <c r="P4" s="5"/>
      <c r="Q4" s="5"/>
      <c r="R4" s="5"/>
      <c r="S4" s="9" t="s">
        <v>9</v>
      </c>
      <c r="T4" s="9"/>
      <c r="U4" s="9" t="s">
        <v>16</v>
      </c>
      <c r="V4" s="9"/>
      <c r="W4" s="9"/>
      <c r="X4" s="9" t="s">
        <v>17</v>
      </c>
      <c r="Y4" s="9"/>
      <c r="Z4" s="9" t="s">
        <v>9</v>
      </c>
      <c r="AA4" s="9"/>
      <c r="AB4" s="9" t="s">
        <v>16</v>
      </c>
      <c r="AD4" s="9"/>
      <c r="AE4" s="9" t="s">
        <v>17</v>
      </c>
      <c r="AF4" s="9"/>
    </row>
    <row r="5" spans="1:32" x14ac:dyDescent="0.25">
      <c r="A5" s="10" t="s">
        <v>18</v>
      </c>
      <c r="B5" s="11" t="s">
        <v>19</v>
      </c>
      <c r="C5" s="12" t="s">
        <v>20</v>
      </c>
      <c r="D5" s="13" t="s">
        <v>21</v>
      </c>
      <c r="E5" s="9" t="s">
        <v>22</v>
      </c>
      <c r="F5" s="5" t="s">
        <v>23</v>
      </c>
      <c r="G5" s="5" t="s">
        <v>24</v>
      </c>
      <c r="H5" s="7" t="s">
        <v>25</v>
      </c>
      <c r="I5" s="7" t="s">
        <v>24</v>
      </c>
      <c r="J5" s="7" t="s">
        <v>25</v>
      </c>
      <c r="K5" s="7" t="s">
        <v>24</v>
      </c>
      <c r="L5" s="9" t="s">
        <v>26</v>
      </c>
      <c r="M5" s="9" t="s">
        <v>27</v>
      </c>
      <c r="N5" s="5" t="s">
        <v>28</v>
      </c>
      <c r="O5" s="5" t="s">
        <v>29</v>
      </c>
      <c r="P5" s="5" t="s">
        <v>30</v>
      </c>
      <c r="Q5" s="5" t="s">
        <v>31</v>
      </c>
      <c r="R5" s="5" t="s">
        <v>32</v>
      </c>
      <c r="S5" s="9"/>
      <c r="T5" s="9" t="s">
        <v>33</v>
      </c>
      <c r="U5" s="9" t="s">
        <v>34</v>
      </c>
      <c r="V5" s="9" t="s">
        <v>35</v>
      </c>
      <c r="W5" s="9" t="s">
        <v>33</v>
      </c>
      <c r="X5" s="9" t="s">
        <v>34</v>
      </c>
      <c r="Y5" s="9" t="s">
        <v>35</v>
      </c>
      <c r="Z5" s="9"/>
      <c r="AA5" s="9" t="s">
        <v>33</v>
      </c>
      <c r="AB5" s="9" t="s">
        <v>34</v>
      </c>
      <c r="AC5" s="9" t="s">
        <v>35</v>
      </c>
      <c r="AD5" s="9" t="s">
        <v>33</v>
      </c>
      <c r="AE5" s="9" t="s">
        <v>34</v>
      </c>
      <c r="AF5" s="9" t="s">
        <v>35</v>
      </c>
    </row>
    <row r="6" spans="1:32" s="19" customFormat="1" x14ac:dyDescent="0.25">
      <c r="A6" s="14">
        <v>36893</v>
      </c>
      <c r="B6" s="15">
        <v>0.65138888888888891</v>
      </c>
      <c r="C6" s="16" t="s">
        <v>36</v>
      </c>
      <c r="D6" s="17">
        <v>171129</v>
      </c>
      <c r="E6" s="18">
        <v>1</v>
      </c>
      <c r="F6" s="5">
        <v>0.55019999999999991</v>
      </c>
      <c r="G6" s="6">
        <v>0.25830000000000014</v>
      </c>
      <c r="H6" s="7">
        <v>39.591300000000004</v>
      </c>
      <c r="I6" s="8">
        <v>21.559387499999996</v>
      </c>
      <c r="J6" s="7">
        <v>21.730800000000002</v>
      </c>
      <c r="K6" s="8">
        <v>10.892699999999998</v>
      </c>
      <c r="L6" s="19">
        <v>2</v>
      </c>
      <c r="M6" s="9"/>
      <c r="N6" s="5">
        <v>7.5429999999999993</v>
      </c>
      <c r="O6" s="5">
        <v>6.609</v>
      </c>
      <c r="P6" s="5">
        <v>0.91849999999999998</v>
      </c>
      <c r="Q6" s="5">
        <v>4.1829999999999998</v>
      </c>
      <c r="R6" s="5">
        <v>0.23049999999999998</v>
      </c>
      <c r="S6">
        <v>5.5</v>
      </c>
      <c r="T6">
        <f t="shared" ref="T6:V21" si="0">($S6*N6)</f>
        <v>41.486499999999992</v>
      </c>
      <c r="U6">
        <f t="shared" si="0"/>
        <v>36.349499999999999</v>
      </c>
      <c r="V6">
        <f t="shared" si="0"/>
        <v>5.0517500000000002</v>
      </c>
      <c r="W6" s="9">
        <f>SUM(T6:T10)</f>
        <v>737.72174999999993</v>
      </c>
      <c r="X6" s="9">
        <f>SUM(U6:U10)</f>
        <v>636.14400000000001</v>
      </c>
      <c r="Y6" s="9">
        <f>SUM(V6:V10)</f>
        <v>84.614750000000001</v>
      </c>
      <c r="Z6">
        <v>5.5</v>
      </c>
      <c r="AA6">
        <f t="shared" ref="AA6:AC9" si="1">($Z6*N6)</f>
        <v>41.486499999999992</v>
      </c>
      <c r="AB6">
        <f t="shared" si="1"/>
        <v>36.349499999999999</v>
      </c>
      <c r="AC6">
        <f t="shared" si="1"/>
        <v>5.0517500000000002</v>
      </c>
      <c r="AD6" s="9">
        <f>SUM(AA6:AA9)</f>
        <v>379.92674999999997</v>
      </c>
      <c r="AE6" s="9">
        <f>SUM(AB6:AB9)</f>
        <v>335.18400000000003</v>
      </c>
      <c r="AF6" s="9">
        <f>SUM(AC6:AC9)</f>
        <v>44.159750000000003</v>
      </c>
    </row>
    <row r="7" spans="1:32" s="19" customFormat="1" x14ac:dyDescent="0.25">
      <c r="A7" s="14"/>
      <c r="B7" s="15"/>
      <c r="D7" s="17">
        <v>171130</v>
      </c>
      <c r="E7" s="18">
        <v>10</v>
      </c>
      <c r="F7" s="5">
        <v>0.42209999999999998</v>
      </c>
      <c r="G7" s="6">
        <v>0.20002500000000001</v>
      </c>
      <c r="H7" s="7"/>
      <c r="I7" s="20"/>
      <c r="J7" s="7"/>
      <c r="K7" s="20"/>
      <c r="M7" s="9"/>
      <c r="N7" s="5">
        <v>7.1819999999999995</v>
      </c>
      <c r="O7" s="5">
        <v>6.4459999999999997</v>
      </c>
      <c r="P7" s="5">
        <v>0.83650000000000002</v>
      </c>
      <c r="Q7" s="5">
        <v>1.0209999999999999</v>
      </c>
      <c r="R7" s="5">
        <v>0.23399999999999999</v>
      </c>
      <c r="S7">
        <v>12</v>
      </c>
      <c r="T7">
        <f t="shared" si="0"/>
        <v>86.183999999999997</v>
      </c>
      <c r="U7">
        <f t="shared" si="0"/>
        <v>77.352000000000004</v>
      </c>
      <c r="V7">
        <f t="shared" si="0"/>
        <v>10.038</v>
      </c>
      <c r="W7" s="9"/>
      <c r="X7" s="9"/>
      <c r="Y7" s="9"/>
      <c r="Z7">
        <v>12</v>
      </c>
      <c r="AA7">
        <f t="shared" si="1"/>
        <v>86.183999999999997</v>
      </c>
      <c r="AB7">
        <f t="shared" si="1"/>
        <v>77.352000000000004</v>
      </c>
      <c r="AC7">
        <f t="shared" si="1"/>
        <v>10.038</v>
      </c>
      <c r="AD7" s="9"/>
      <c r="AE7" s="9"/>
      <c r="AF7" s="9"/>
    </row>
    <row r="8" spans="1:32" s="19" customFormat="1" x14ac:dyDescent="0.25">
      <c r="A8" s="14"/>
      <c r="B8" s="15"/>
      <c r="D8" s="17">
        <v>171131</v>
      </c>
      <c r="E8" s="18">
        <v>25</v>
      </c>
      <c r="F8" s="5">
        <v>0.42210000000000003</v>
      </c>
      <c r="G8" s="6">
        <v>0.20002499999999984</v>
      </c>
      <c r="H8" s="7"/>
      <c r="I8" s="20"/>
      <c r="J8" s="7"/>
      <c r="K8" s="20"/>
      <c r="M8" s="9"/>
      <c r="N8" s="5">
        <v>7.89</v>
      </c>
      <c r="O8" s="5">
        <v>7.0060000000000002</v>
      </c>
      <c r="P8" s="5">
        <v>0.91100000000000003</v>
      </c>
      <c r="Q8" s="5">
        <v>0.74199999999999999</v>
      </c>
      <c r="R8" s="5">
        <v>0.24249999999999999</v>
      </c>
      <c r="S8">
        <v>20</v>
      </c>
      <c r="T8">
        <f t="shared" si="0"/>
        <v>157.79999999999998</v>
      </c>
      <c r="U8">
        <f t="shared" si="0"/>
        <v>140.12</v>
      </c>
      <c r="V8">
        <f t="shared" si="0"/>
        <v>18.22</v>
      </c>
      <c r="W8" s="9"/>
      <c r="X8" s="9"/>
      <c r="Y8" s="9"/>
      <c r="Z8">
        <v>20</v>
      </c>
      <c r="AA8">
        <f t="shared" si="1"/>
        <v>157.79999999999998</v>
      </c>
      <c r="AB8">
        <f t="shared" si="1"/>
        <v>140.12</v>
      </c>
      <c r="AC8">
        <f t="shared" si="1"/>
        <v>18.22</v>
      </c>
      <c r="AD8" s="9"/>
      <c r="AE8" s="9"/>
      <c r="AF8" s="9"/>
    </row>
    <row r="9" spans="1:32" s="19" customFormat="1" x14ac:dyDescent="0.25">
      <c r="A9" s="14"/>
      <c r="B9" s="15"/>
      <c r="D9" s="17">
        <v>171132</v>
      </c>
      <c r="E9" s="18">
        <v>50</v>
      </c>
      <c r="F9" s="5">
        <v>0.4158</v>
      </c>
      <c r="G9" s="6">
        <v>0.24569999999999997</v>
      </c>
      <c r="H9" s="7"/>
      <c r="I9" s="20"/>
      <c r="J9" s="7"/>
      <c r="K9" s="20"/>
      <c r="M9" s="9"/>
      <c r="N9" s="5">
        <v>7.5564999999999998</v>
      </c>
      <c r="O9" s="5">
        <v>6.5090000000000003</v>
      </c>
      <c r="P9" s="5">
        <v>0.86799999999999999</v>
      </c>
      <c r="Q9" s="5">
        <v>1.165</v>
      </c>
      <c r="R9" s="5">
        <v>0.24149999999999999</v>
      </c>
      <c r="S9">
        <v>35</v>
      </c>
      <c r="T9">
        <f t="shared" si="0"/>
        <v>264.47749999999996</v>
      </c>
      <c r="U9">
        <f t="shared" si="0"/>
        <v>227.815</v>
      </c>
      <c r="V9">
        <f t="shared" si="0"/>
        <v>30.38</v>
      </c>
      <c r="W9" s="9"/>
      <c r="X9" s="9"/>
      <c r="Y9" s="9"/>
      <c r="Z9">
        <v>12.5</v>
      </c>
      <c r="AA9">
        <f t="shared" si="1"/>
        <v>94.456249999999997</v>
      </c>
      <c r="AB9">
        <f t="shared" si="1"/>
        <v>81.362500000000011</v>
      </c>
      <c r="AC9">
        <f t="shared" si="1"/>
        <v>10.85</v>
      </c>
      <c r="AD9" s="9"/>
      <c r="AE9" s="9"/>
      <c r="AF9" s="9"/>
    </row>
    <row r="10" spans="1:32" s="19" customFormat="1" x14ac:dyDescent="0.25">
      <c r="A10" s="14"/>
      <c r="B10" s="15"/>
      <c r="D10" s="17">
        <v>171133</v>
      </c>
      <c r="E10" s="18">
        <v>95</v>
      </c>
      <c r="F10" s="5">
        <v>0.378</v>
      </c>
      <c r="G10" s="6">
        <v>0.22837499999999988</v>
      </c>
      <c r="H10" s="7"/>
      <c r="I10" s="20"/>
      <c r="J10" s="7"/>
      <c r="K10" s="20"/>
      <c r="M10" s="9"/>
      <c r="N10" s="5">
        <v>8.3455000000000013</v>
      </c>
      <c r="O10" s="5">
        <v>6.867</v>
      </c>
      <c r="P10" s="5">
        <v>0.93</v>
      </c>
      <c r="Q10" s="5">
        <v>1.3280000000000001</v>
      </c>
      <c r="R10" s="5">
        <v>0.26300000000000001</v>
      </c>
      <c r="S10">
        <v>22.5</v>
      </c>
      <c r="T10">
        <f t="shared" si="0"/>
        <v>187.77375000000004</v>
      </c>
      <c r="U10">
        <f t="shared" si="0"/>
        <v>154.50749999999999</v>
      </c>
      <c r="V10">
        <f t="shared" si="0"/>
        <v>20.925000000000001</v>
      </c>
      <c r="W10" s="9"/>
      <c r="X10" s="9"/>
      <c r="Y10" s="9"/>
      <c r="Z10"/>
      <c r="AA10"/>
      <c r="AB10"/>
      <c r="AC10"/>
      <c r="AD10" s="9"/>
      <c r="AE10" s="9"/>
      <c r="AF10" s="9"/>
    </row>
    <row r="11" spans="1:32" x14ac:dyDescent="0.25">
      <c r="A11" s="14">
        <v>36906</v>
      </c>
      <c r="B11" s="15">
        <v>0.58750000000000002</v>
      </c>
      <c r="C11" s="16" t="s">
        <v>36</v>
      </c>
      <c r="D11" s="17">
        <v>171134</v>
      </c>
      <c r="E11" s="18">
        <v>1</v>
      </c>
      <c r="F11" s="5">
        <v>0.46620000000000006</v>
      </c>
      <c r="G11" s="6">
        <v>0.32129999999999997</v>
      </c>
      <c r="H11" s="7">
        <v>43.901550000000007</v>
      </c>
      <c r="I11" s="8">
        <v>28.064137499999998</v>
      </c>
      <c r="J11" s="7">
        <v>22.213799999999999</v>
      </c>
      <c r="K11" s="8">
        <v>14.314387499999999</v>
      </c>
      <c r="L11">
        <v>15</v>
      </c>
      <c r="M11" s="9">
        <v>334.38</v>
      </c>
      <c r="N11" s="5">
        <v>8.6460000000000008</v>
      </c>
      <c r="O11" s="5">
        <v>7.5289999999999999</v>
      </c>
      <c r="P11" s="5">
        <v>0.94350000000000001</v>
      </c>
      <c r="Q11" s="5">
        <v>1.1004999999999998</v>
      </c>
      <c r="R11" s="5">
        <v>0.27600000000000002</v>
      </c>
      <c r="S11">
        <v>5.5</v>
      </c>
      <c r="T11">
        <f t="shared" si="0"/>
        <v>47.553000000000004</v>
      </c>
      <c r="U11">
        <f t="shared" si="0"/>
        <v>41.409500000000001</v>
      </c>
      <c r="V11">
        <f t="shared" si="0"/>
        <v>5.1892500000000004</v>
      </c>
      <c r="W11" s="9">
        <f>SUM(T11:T15)</f>
        <v>749.49175000000002</v>
      </c>
      <c r="X11" s="9">
        <f>SUM(U11:U15)</f>
        <v>663.43224999999995</v>
      </c>
      <c r="Y11" s="9">
        <f>SUM(V11:V15)</f>
        <v>86.020499999999998</v>
      </c>
      <c r="Z11">
        <v>5.5</v>
      </c>
      <c r="AA11">
        <f t="shared" ref="AA11:AC14" si="2">($Z11*N11)</f>
        <v>47.553000000000004</v>
      </c>
      <c r="AB11">
        <f t="shared" si="2"/>
        <v>41.409500000000001</v>
      </c>
      <c r="AC11">
        <f t="shared" si="2"/>
        <v>5.1892500000000004</v>
      </c>
      <c r="AD11" s="9">
        <f>SUM(AA11:AA14)</f>
        <v>377.63424999999995</v>
      </c>
      <c r="AE11" s="9">
        <f>SUM(AB11:AB14)</f>
        <v>331.87225000000001</v>
      </c>
      <c r="AF11" s="9">
        <f>SUM(AC11:AC14)</f>
        <v>44.249250000000004</v>
      </c>
    </row>
    <row r="12" spans="1:32" x14ac:dyDescent="0.25">
      <c r="A12" s="14"/>
      <c r="B12" s="15"/>
      <c r="C12" s="21"/>
      <c r="D12" s="17">
        <v>171135</v>
      </c>
      <c r="E12" s="18">
        <v>10</v>
      </c>
      <c r="F12" s="5">
        <v>0.39060000000000006</v>
      </c>
      <c r="G12" s="6">
        <v>0.30239999999999995</v>
      </c>
      <c r="N12" s="5">
        <v>7.9050000000000002</v>
      </c>
      <c r="O12" s="5">
        <v>7.3944999999999999</v>
      </c>
      <c r="P12" s="5">
        <v>0.94</v>
      </c>
      <c r="Q12" s="5">
        <v>0.92149999999999999</v>
      </c>
      <c r="R12" s="5">
        <v>0.27150000000000002</v>
      </c>
      <c r="S12">
        <v>12</v>
      </c>
      <c r="T12">
        <f t="shared" si="0"/>
        <v>94.86</v>
      </c>
      <c r="U12">
        <f t="shared" si="0"/>
        <v>88.733999999999995</v>
      </c>
      <c r="V12">
        <f t="shared" si="0"/>
        <v>11.28</v>
      </c>
      <c r="W12" s="9"/>
      <c r="X12" s="9"/>
      <c r="Y12" s="9"/>
      <c r="Z12">
        <v>12</v>
      </c>
      <c r="AA12">
        <f t="shared" si="2"/>
        <v>94.86</v>
      </c>
      <c r="AB12">
        <f t="shared" si="2"/>
        <v>88.733999999999995</v>
      </c>
      <c r="AC12">
        <f t="shared" si="2"/>
        <v>11.28</v>
      </c>
      <c r="AD12" s="9"/>
      <c r="AE12" s="9"/>
      <c r="AF12" s="9"/>
    </row>
    <row r="13" spans="1:32" x14ac:dyDescent="0.25">
      <c r="A13" s="14"/>
      <c r="B13" s="15"/>
      <c r="C13" s="21"/>
      <c r="D13" s="17">
        <v>171136</v>
      </c>
      <c r="E13" s="18">
        <v>25</v>
      </c>
      <c r="F13" s="5">
        <v>0.34650000000000003</v>
      </c>
      <c r="G13" s="6">
        <v>0.25199999999999995</v>
      </c>
      <c r="N13" s="5">
        <v>6.8394999999999992</v>
      </c>
      <c r="O13" s="5">
        <v>5.5655000000000001</v>
      </c>
      <c r="P13" s="5">
        <v>0.81400000000000006</v>
      </c>
      <c r="Q13" s="5">
        <v>1.3680000000000001</v>
      </c>
      <c r="R13" s="5">
        <v>0.23949999999999999</v>
      </c>
      <c r="S13">
        <v>20</v>
      </c>
      <c r="T13">
        <f t="shared" si="0"/>
        <v>136.79</v>
      </c>
      <c r="U13">
        <f t="shared" si="0"/>
        <v>111.31</v>
      </c>
      <c r="V13">
        <f t="shared" si="0"/>
        <v>16.28</v>
      </c>
      <c r="W13" s="9"/>
      <c r="X13" s="9"/>
      <c r="Y13" s="9"/>
      <c r="Z13">
        <v>20</v>
      </c>
      <c r="AA13">
        <f t="shared" si="2"/>
        <v>136.79</v>
      </c>
      <c r="AB13">
        <f t="shared" si="2"/>
        <v>111.31</v>
      </c>
      <c r="AC13">
        <f t="shared" si="2"/>
        <v>16.28</v>
      </c>
      <c r="AD13" s="9"/>
      <c r="AE13" s="9"/>
      <c r="AF13" s="9"/>
    </row>
    <row r="14" spans="1:32" x14ac:dyDescent="0.25">
      <c r="A14" s="14"/>
      <c r="B14" s="15"/>
      <c r="C14" s="21"/>
      <c r="D14" s="17">
        <v>171137</v>
      </c>
      <c r="E14" s="18">
        <v>50</v>
      </c>
      <c r="F14" s="5">
        <v>0.64260000000000006</v>
      </c>
      <c r="G14" s="6">
        <v>0.31027499999999997</v>
      </c>
      <c r="M14" s="9">
        <v>353.13</v>
      </c>
      <c r="N14" s="5">
        <v>7.8745000000000003</v>
      </c>
      <c r="O14" s="5">
        <v>7.2335000000000003</v>
      </c>
      <c r="P14" s="5">
        <v>0.92</v>
      </c>
      <c r="Q14" s="5">
        <v>2.5954999999999999</v>
      </c>
      <c r="R14" s="5">
        <v>0.26750000000000002</v>
      </c>
      <c r="S14">
        <v>35</v>
      </c>
      <c r="T14">
        <f t="shared" si="0"/>
        <v>275.60750000000002</v>
      </c>
      <c r="U14">
        <f t="shared" si="0"/>
        <v>253.17250000000001</v>
      </c>
      <c r="V14">
        <f t="shared" si="0"/>
        <v>32.200000000000003</v>
      </c>
      <c r="W14" s="9"/>
      <c r="X14" s="9"/>
      <c r="Y14" s="9"/>
      <c r="Z14">
        <v>12.5</v>
      </c>
      <c r="AA14">
        <f t="shared" si="2"/>
        <v>98.431250000000006</v>
      </c>
      <c r="AB14">
        <f t="shared" si="2"/>
        <v>90.418750000000003</v>
      </c>
      <c r="AC14">
        <f t="shared" si="2"/>
        <v>11.5</v>
      </c>
      <c r="AD14" s="9"/>
      <c r="AE14" s="9"/>
      <c r="AF14" s="9"/>
    </row>
    <row r="15" spans="1:32" x14ac:dyDescent="0.25">
      <c r="A15" s="14"/>
      <c r="B15" s="15"/>
      <c r="C15" s="21"/>
      <c r="D15" s="17">
        <v>171138</v>
      </c>
      <c r="E15" s="18">
        <v>95</v>
      </c>
      <c r="F15" s="5">
        <v>0.32130000000000003</v>
      </c>
      <c r="G15" s="6">
        <v>0.30082499999999995</v>
      </c>
      <c r="N15" s="5">
        <v>8.6524999999999999</v>
      </c>
      <c r="O15" s="5">
        <v>7.5025000000000004</v>
      </c>
      <c r="P15" s="5">
        <v>0.9365</v>
      </c>
      <c r="Q15" s="5">
        <v>0.70799999999999996</v>
      </c>
      <c r="R15" s="5">
        <v>0.254</v>
      </c>
      <c r="S15">
        <v>22.5</v>
      </c>
      <c r="T15">
        <f t="shared" si="0"/>
        <v>194.68125000000001</v>
      </c>
      <c r="U15">
        <f t="shared" si="0"/>
        <v>168.80625000000001</v>
      </c>
      <c r="V15">
        <f t="shared" si="0"/>
        <v>21.071249999999999</v>
      </c>
      <c r="W15" s="9"/>
      <c r="X15" s="9"/>
      <c r="Y15" s="9"/>
      <c r="AD15" s="9"/>
      <c r="AE15" s="9"/>
      <c r="AF15" s="9"/>
    </row>
    <row r="16" spans="1:32" x14ac:dyDescent="0.25">
      <c r="A16" s="1">
        <v>36920</v>
      </c>
      <c r="B16" s="2">
        <v>0.60069444444444442</v>
      </c>
      <c r="C16" s="16" t="s">
        <v>36</v>
      </c>
      <c r="D16" s="4">
        <v>171142</v>
      </c>
      <c r="E16" s="18">
        <v>1</v>
      </c>
      <c r="F16" s="5">
        <v>0.4536</v>
      </c>
      <c r="G16" s="6">
        <v>0.17639999999999995</v>
      </c>
      <c r="H16" s="7">
        <v>34.942949999999996</v>
      </c>
      <c r="I16" s="8">
        <v>17.602987499999994</v>
      </c>
      <c r="J16" s="7">
        <v>19.2087</v>
      </c>
      <c r="K16" s="8">
        <v>9.4169249999999955</v>
      </c>
      <c r="L16">
        <v>29</v>
      </c>
      <c r="M16" s="9">
        <v>334.38</v>
      </c>
      <c r="N16" s="5">
        <v>8.8290000000000006</v>
      </c>
      <c r="O16" s="5">
        <v>7.9240000000000004</v>
      </c>
      <c r="P16" s="5">
        <v>0.96550000000000002</v>
      </c>
      <c r="Q16" s="5">
        <v>2.8414999999999999</v>
      </c>
      <c r="R16" s="5">
        <v>0.28800000000000003</v>
      </c>
      <c r="S16">
        <v>5.5</v>
      </c>
      <c r="T16">
        <f t="shared" si="0"/>
        <v>48.5595</v>
      </c>
      <c r="U16">
        <f t="shared" si="0"/>
        <v>43.582000000000001</v>
      </c>
      <c r="V16">
        <f t="shared" si="0"/>
        <v>5.3102499999999999</v>
      </c>
      <c r="W16" s="9">
        <f>SUM(T16:T20)</f>
        <v>764.11925000000008</v>
      </c>
      <c r="X16" s="9">
        <f>SUM(U16:U20)</f>
        <v>699.55925000000002</v>
      </c>
      <c r="Y16" s="9">
        <f>SUM(V16:V20)</f>
        <v>87.477499999999992</v>
      </c>
      <c r="Z16">
        <v>5.5</v>
      </c>
      <c r="AA16">
        <f t="shared" ref="AA16:AC19" si="3">($Z16*N16)</f>
        <v>48.5595</v>
      </c>
      <c r="AB16">
        <f t="shared" si="3"/>
        <v>43.582000000000001</v>
      </c>
      <c r="AC16">
        <f t="shared" si="3"/>
        <v>5.3102499999999999</v>
      </c>
      <c r="AD16" s="9">
        <f>SUM(AA16:AA19)</f>
        <v>431.59175000000005</v>
      </c>
      <c r="AE16" s="9">
        <f>SUM(AB16:AB19)</f>
        <v>384.42424999999997</v>
      </c>
      <c r="AF16" s="9">
        <f>SUM(AC16:AC19)</f>
        <v>48.147500000000001</v>
      </c>
    </row>
    <row r="17" spans="1:32" x14ac:dyDescent="0.25">
      <c r="D17" s="4">
        <v>171143</v>
      </c>
      <c r="E17" s="18">
        <v>10</v>
      </c>
      <c r="F17" s="5">
        <v>0.36120000000000002</v>
      </c>
      <c r="G17" s="6">
        <v>0.19004999999999991</v>
      </c>
      <c r="N17" s="5">
        <v>8.713000000000001</v>
      </c>
      <c r="O17" s="5">
        <v>7.7279999999999998</v>
      </c>
      <c r="P17" s="5">
        <v>0.97799999999999998</v>
      </c>
      <c r="Q17" s="5">
        <v>0.89200000000000002</v>
      </c>
      <c r="R17" s="5">
        <v>0.29849999999999999</v>
      </c>
      <c r="S17">
        <v>12</v>
      </c>
      <c r="T17">
        <f t="shared" si="0"/>
        <v>104.55600000000001</v>
      </c>
      <c r="U17">
        <f t="shared" si="0"/>
        <v>92.73599999999999</v>
      </c>
      <c r="V17">
        <f t="shared" si="0"/>
        <v>11.736000000000001</v>
      </c>
      <c r="W17" s="9"/>
      <c r="X17" s="9"/>
      <c r="Y17" s="9"/>
      <c r="Z17">
        <v>12</v>
      </c>
      <c r="AA17">
        <f t="shared" si="3"/>
        <v>104.55600000000001</v>
      </c>
      <c r="AB17">
        <f t="shared" si="3"/>
        <v>92.73599999999999</v>
      </c>
      <c r="AC17">
        <f t="shared" si="3"/>
        <v>11.736000000000001</v>
      </c>
      <c r="AD17" s="9"/>
      <c r="AE17" s="9"/>
      <c r="AF17" s="9"/>
    </row>
    <row r="18" spans="1:32" x14ac:dyDescent="0.25">
      <c r="D18" s="4">
        <v>171144</v>
      </c>
      <c r="E18" s="18">
        <v>25</v>
      </c>
      <c r="F18" s="5">
        <v>0.39059999999999995</v>
      </c>
      <c r="G18" s="6">
        <v>0.19214999999999993</v>
      </c>
      <c r="N18" s="5">
        <v>8.9035000000000011</v>
      </c>
      <c r="O18" s="5">
        <v>7.8375000000000004</v>
      </c>
      <c r="P18" s="5">
        <v>0.98350000000000004</v>
      </c>
      <c r="Q18" s="5">
        <v>1.5055000000000001</v>
      </c>
      <c r="R18" s="5">
        <v>0.29149999999999998</v>
      </c>
      <c r="S18">
        <v>20</v>
      </c>
      <c r="T18">
        <f t="shared" si="0"/>
        <v>178.07000000000002</v>
      </c>
      <c r="U18">
        <f t="shared" si="0"/>
        <v>156.75</v>
      </c>
      <c r="V18">
        <f t="shared" si="0"/>
        <v>19.670000000000002</v>
      </c>
      <c r="W18" s="9"/>
      <c r="X18" s="9"/>
      <c r="Y18" s="9"/>
      <c r="Z18">
        <v>20</v>
      </c>
      <c r="AA18">
        <f t="shared" si="3"/>
        <v>178.07000000000002</v>
      </c>
      <c r="AB18">
        <f t="shared" si="3"/>
        <v>156.75</v>
      </c>
      <c r="AC18">
        <f t="shared" si="3"/>
        <v>19.670000000000002</v>
      </c>
      <c r="AD18" s="9"/>
      <c r="AE18" s="9"/>
      <c r="AF18" s="9"/>
    </row>
    <row r="19" spans="1:32" x14ac:dyDescent="0.25">
      <c r="D19" s="4">
        <v>171145</v>
      </c>
      <c r="E19" s="18">
        <v>50</v>
      </c>
      <c r="F19" s="5">
        <v>0.36540000000000006</v>
      </c>
      <c r="G19" s="6">
        <v>0.1858499999999999</v>
      </c>
      <c r="M19" s="9">
        <v>331.25</v>
      </c>
      <c r="N19" s="5">
        <v>8.0325000000000006</v>
      </c>
      <c r="O19" s="5">
        <v>7.3085000000000004</v>
      </c>
      <c r="P19" s="5">
        <v>0.91449999999999998</v>
      </c>
      <c r="Q19" s="5">
        <v>2.1964999999999999</v>
      </c>
      <c r="R19" s="5">
        <v>0.27750000000000002</v>
      </c>
      <c r="S19">
        <v>35</v>
      </c>
      <c r="T19">
        <f t="shared" si="0"/>
        <v>281.13750000000005</v>
      </c>
      <c r="U19">
        <f t="shared" si="0"/>
        <v>255.79750000000001</v>
      </c>
      <c r="V19">
        <f t="shared" si="0"/>
        <v>32.0075</v>
      </c>
      <c r="W19" s="9"/>
      <c r="X19" s="9"/>
      <c r="Y19" s="9"/>
      <c r="Z19">
        <v>12.5</v>
      </c>
      <c r="AA19">
        <f t="shared" si="3"/>
        <v>100.40625000000001</v>
      </c>
      <c r="AB19">
        <f t="shared" si="3"/>
        <v>91.356250000000003</v>
      </c>
      <c r="AC19">
        <f t="shared" si="3"/>
        <v>11.43125</v>
      </c>
      <c r="AD19" s="9"/>
      <c r="AE19" s="9"/>
      <c r="AF19" s="9"/>
    </row>
    <row r="20" spans="1:32" x14ac:dyDescent="0.25">
      <c r="D20" s="4">
        <v>171146</v>
      </c>
      <c r="E20" s="18">
        <v>95</v>
      </c>
      <c r="F20" s="5">
        <v>0.33390000000000003</v>
      </c>
      <c r="G20" s="6">
        <v>0.17797499999999999</v>
      </c>
      <c r="N20" s="5">
        <v>6.7465000000000002</v>
      </c>
      <c r="O20" s="5">
        <v>6.6974999999999998</v>
      </c>
      <c r="P20" s="5">
        <v>0.83349999999999991</v>
      </c>
      <c r="Q20" s="5">
        <v>0.97099999999999997</v>
      </c>
      <c r="R20" s="5">
        <v>0.2525</v>
      </c>
      <c r="S20">
        <v>22.5</v>
      </c>
      <c r="T20">
        <f t="shared" si="0"/>
        <v>151.79625000000001</v>
      </c>
      <c r="U20">
        <f t="shared" si="0"/>
        <v>150.69374999999999</v>
      </c>
      <c r="V20">
        <f t="shared" si="0"/>
        <v>18.753749999999997</v>
      </c>
      <c r="W20" s="9"/>
      <c r="X20" s="9"/>
      <c r="Y20" s="9"/>
      <c r="AD20" s="9"/>
      <c r="AE20" s="9"/>
      <c r="AF20" s="9"/>
    </row>
    <row r="21" spans="1:32" x14ac:dyDescent="0.25">
      <c r="A21" s="1">
        <v>36935</v>
      </c>
      <c r="B21" s="2">
        <v>0.59027777777777779</v>
      </c>
      <c r="C21" s="16" t="s">
        <v>36</v>
      </c>
      <c r="D21" s="4">
        <v>171150</v>
      </c>
      <c r="E21" s="18">
        <v>1</v>
      </c>
      <c r="F21" s="5">
        <v>0.45359999999999995</v>
      </c>
      <c r="G21" s="6">
        <v>0.30240000000000011</v>
      </c>
      <c r="H21" s="7">
        <v>35.503649999999993</v>
      </c>
      <c r="I21" s="8">
        <v>28.342912500000004</v>
      </c>
      <c r="J21" s="7">
        <v>19.060649999999995</v>
      </c>
      <c r="K21" s="8">
        <v>15.195600000000004</v>
      </c>
      <c r="L21">
        <v>44</v>
      </c>
      <c r="N21" s="5">
        <v>8.3544999999999998</v>
      </c>
      <c r="O21" s="5">
        <v>6.851</v>
      </c>
      <c r="P21" s="5">
        <v>0.91649999999999998</v>
      </c>
      <c r="Q21" s="5">
        <v>0.98899999999999999</v>
      </c>
      <c r="R21" s="5">
        <v>0.23200000000000001</v>
      </c>
      <c r="S21">
        <v>5.5</v>
      </c>
      <c r="T21">
        <f t="shared" si="0"/>
        <v>45.949750000000002</v>
      </c>
      <c r="U21">
        <f t="shared" si="0"/>
        <v>37.680500000000002</v>
      </c>
      <c r="V21">
        <f t="shared" si="0"/>
        <v>5.0407500000000001</v>
      </c>
      <c r="W21" s="9">
        <f>SUM(T21:T25)</f>
        <v>763.89200000000005</v>
      </c>
      <c r="X21" s="9">
        <f>SUM(U21:U25)</f>
        <v>651.29774999999995</v>
      </c>
      <c r="Y21" s="9">
        <f>SUM(V21:V25)</f>
        <v>86.222999999999999</v>
      </c>
      <c r="Z21">
        <v>5.5</v>
      </c>
      <c r="AA21">
        <f t="shared" ref="AA21:AC24" si="4">($Z21*N21)</f>
        <v>45.949750000000002</v>
      </c>
      <c r="AB21">
        <f t="shared" si="4"/>
        <v>37.680500000000002</v>
      </c>
      <c r="AC21">
        <f t="shared" si="4"/>
        <v>5.0407500000000001</v>
      </c>
      <c r="AD21" s="9">
        <f>SUM(AA21:AA24)</f>
        <v>419.14699999999999</v>
      </c>
      <c r="AE21" s="9">
        <f>SUM(AB21:AB24)</f>
        <v>348.24525</v>
      </c>
      <c r="AF21" s="9">
        <f>SUM(AC21:AC24)</f>
        <v>45.993000000000002</v>
      </c>
    </row>
    <row r="22" spans="1:32" x14ac:dyDescent="0.25">
      <c r="C22"/>
      <c r="D22" s="4">
        <v>171151</v>
      </c>
      <c r="E22" s="18">
        <v>10</v>
      </c>
      <c r="F22" s="5">
        <v>0.38429999999999997</v>
      </c>
      <c r="G22" s="6">
        <v>0.33232500000000015</v>
      </c>
      <c r="N22" s="5">
        <v>8.8054999999999986</v>
      </c>
      <c r="O22" s="5">
        <v>7.3004999999999995</v>
      </c>
      <c r="P22" s="5">
        <v>0.94550000000000001</v>
      </c>
      <c r="Q22" s="5">
        <v>1.7765</v>
      </c>
      <c r="R22" s="5">
        <v>0.22450000000000001</v>
      </c>
      <c r="S22">
        <v>12</v>
      </c>
      <c r="T22">
        <f t="shared" ref="T22:V60" si="5">($S22*N22)</f>
        <v>105.66599999999998</v>
      </c>
      <c r="U22">
        <f t="shared" si="5"/>
        <v>87.605999999999995</v>
      </c>
      <c r="V22">
        <f t="shared" si="5"/>
        <v>11.346</v>
      </c>
      <c r="W22" s="9"/>
      <c r="X22" s="9"/>
      <c r="Y22" s="9"/>
      <c r="Z22">
        <v>12</v>
      </c>
      <c r="AA22">
        <f t="shared" si="4"/>
        <v>105.66599999999998</v>
      </c>
      <c r="AB22">
        <f t="shared" si="4"/>
        <v>87.605999999999995</v>
      </c>
      <c r="AC22">
        <f t="shared" si="4"/>
        <v>11.346</v>
      </c>
      <c r="AD22" s="9"/>
      <c r="AE22" s="9"/>
      <c r="AF22" s="9"/>
    </row>
    <row r="23" spans="1:32" x14ac:dyDescent="0.25">
      <c r="C23"/>
      <c r="D23" s="4">
        <v>171152</v>
      </c>
      <c r="E23" s="18">
        <v>25</v>
      </c>
      <c r="F23" s="5">
        <v>0.36539999999999995</v>
      </c>
      <c r="G23" s="6">
        <v>0.29610000000000003</v>
      </c>
      <c r="N23" s="5">
        <v>8.6</v>
      </c>
      <c r="O23" s="5">
        <v>7.0519999999999996</v>
      </c>
      <c r="P23" s="5">
        <v>0.92749999999999999</v>
      </c>
      <c r="Q23" s="5">
        <v>1.2855000000000001</v>
      </c>
      <c r="R23" s="5">
        <v>0.24249999999999999</v>
      </c>
      <c r="S23">
        <v>20</v>
      </c>
      <c r="T23">
        <f t="shared" si="5"/>
        <v>172</v>
      </c>
      <c r="U23">
        <f t="shared" si="5"/>
        <v>141.04</v>
      </c>
      <c r="V23">
        <f t="shared" si="5"/>
        <v>18.55</v>
      </c>
      <c r="W23" s="9"/>
      <c r="X23" s="9"/>
      <c r="Y23" s="9"/>
      <c r="Z23">
        <v>20</v>
      </c>
      <c r="AA23">
        <f t="shared" si="4"/>
        <v>172</v>
      </c>
      <c r="AB23">
        <f t="shared" si="4"/>
        <v>141.04</v>
      </c>
      <c r="AC23">
        <f t="shared" si="4"/>
        <v>18.55</v>
      </c>
      <c r="AD23" s="9"/>
      <c r="AE23" s="9"/>
      <c r="AF23" s="9"/>
    </row>
    <row r="24" spans="1:32" x14ac:dyDescent="0.25">
      <c r="C24"/>
      <c r="D24" s="4">
        <v>171153</v>
      </c>
      <c r="E24" s="18">
        <v>50</v>
      </c>
      <c r="F24" s="5">
        <v>0.37169999999999997</v>
      </c>
      <c r="G24" s="6">
        <v>0.28980000000000006</v>
      </c>
      <c r="N24" s="5">
        <v>7.6425000000000001</v>
      </c>
      <c r="O24" s="5">
        <v>6.5534999999999997</v>
      </c>
      <c r="P24" s="5">
        <v>0.88450000000000006</v>
      </c>
      <c r="Q24" s="5">
        <v>1.9115</v>
      </c>
      <c r="R24" s="5">
        <v>0.25700000000000001</v>
      </c>
      <c r="S24">
        <v>35</v>
      </c>
      <c r="T24">
        <f t="shared" si="5"/>
        <v>267.48750000000001</v>
      </c>
      <c r="U24">
        <f t="shared" si="5"/>
        <v>229.3725</v>
      </c>
      <c r="V24">
        <f t="shared" si="5"/>
        <v>30.957500000000003</v>
      </c>
      <c r="W24" s="9"/>
      <c r="X24" s="9"/>
      <c r="Y24" s="9"/>
      <c r="Z24">
        <v>12.5</v>
      </c>
      <c r="AA24">
        <f t="shared" si="4"/>
        <v>95.53125</v>
      </c>
      <c r="AB24">
        <f t="shared" si="4"/>
        <v>81.918749999999989</v>
      </c>
      <c r="AC24">
        <f t="shared" si="4"/>
        <v>11.05625</v>
      </c>
      <c r="AD24" s="9"/>
      <c r="AE24" s="9"/>
      <c r="AF24" s="9"/>
    </row>
    <row r="25" spans="1:32" x14ac:dyDescent="0.25">
      <c r="C25"/>
      <c r="D25" s="4">
        <v>171154</v>
      </c>
      <c r="E25" s="18">
        <v>95</v>
      </c>
      <c r="F25" s="5">
        <v>0.35910000000000003</v>
      </c>
      <c r="G25" s="6">
        <v>0.29452499999999998</v>
      </c>
      <c r="N25" s="5">
        <v>7.6794999999999991</v>
      </c>
      <c r="O25" s="5">
        <v>6.9154999999999998</v>
      </c>
      <c r="P25" s="5">
        <v>0.90349999999999997</v>
      </c>
      <c r="Q25" s="5">
        <v>1.6219999999999999</v>
      </c>
      <c r="R25" s="5">
        <v>0.23649999999999999</v>
      </c>
      <c r="S25">
        <v>22.5</v>
      </c>
      <c r="T25">
        <f t="shared" si="5"/>
        <v>172.78874999999999</v>
      </c>
      <c r="U25">
        <f t="shared" si="5"/>
        <v>155.59875</v>
      </c>
      <c r="V25">
        <f t="shared" si="5"/>
        <v>20.328749999999999</v>
      </c>
      <c r="W25" s="9"/>
      <c r="X25" s="9"/>
      <c r="Y25" s="9"/>
      <c r="AD25" s="9"/>
      <c r="AE25" s="9"/>
      <c r="AF25" s="9"/>
    </row>
    <row r="26" spans="1:32" x14ac:dyDescent="0.25">
      <c r="A26" s="1">
        <v>36951</v>
      </c>
      <c r="B26" s="2">
        <v>0.59375</v>
      </c>
      <c r="C26" s="16" t="s">
        <v>36</v>
      </c>
      <c r="D26" s="4">
        <v>171158</v>
      </c>
      <c r="E26" s="18">
        <v>1</v>
      </c>
      <c r="F26" s="5">
        <v>0.51659999999999995</v>
      </c>
      <c r="G26" s="6">
        <v>0.25515000000000004</v>
      </c>
      <c r="H26" s="7">
        <v>42.263550000000002</v>
      </c>
      <c r="I26" s="8">
        <v>22.7878875</v>
      </c>
      <c r="J26" s="7">
        <v>23.127299999999998</v>
      </c>
      <c r="K26" s="8">
        <v>12.333825000000003</v>
      </c>
      <c r="L26">
        <v>60</v>
      </c>
      <c r="M26" s="9">
        <v>350</v>
      </c>
      <c r="N26" s="5">
        <v>8.9860000000000007</v>
      </c>
      <c r="O26" s="5">
        <v>7.9584999999999999</v>
      </c>
      <c r="P26" s="5">
        <v>1.0205</v>
      </c>
      <c r="Q26" s="5">
        <v>5.3844999999999992</v>
      </c>
      <c r="R26" s="5">
        <v>0.27</v>
      </c>
      <c r="S26">
        <v>5.5</v>
      </c>
      <c r="T26">
        <f t="shared" si="5"/>
        <v>49.423000000000002</v>
      </c>
      <c r="U26">
        <f t="shared" si="5"/>
        <v>43.771749999999997</v>
      </c>
      <c r="V26">
        <f t="shared" si="5"/>
        <v>5.6127500000000001</v>
      </c>
      <c r="W26" s="9">
        <f>SUM(T26:T30)</f>
        <v>816.32950000000005</v>
      </c>
      <c r="X26" s="9">
        <f>SUM(U26:U30)</f>
        <v>746.88025000000005</v>
      </c>
      <c r="Y26" s="9">
        <f>SUM(V26:V30)</f>
        <v>93.433999999999997</v>
      </c>
      <c r="Z26">
        <v>5.5</v>
      </c>
      <c r="AA26">
        <f t="shared" ref="AA26:AC29" si="6">($Z26*N26)</f>
        <v>49.423000000000002</v>
      </c>
      <c r="AB26">
        <f t="shared" si="6"/>
        <v>43.771749999999997</v>
      </c>
      <c r="AC26">
        <f t="shared" si="6"/>
        <v>5.6127500000000001</v>
      </c>
      <c r="AD26" s="9">
        <f>SUM(AA26:AA29)</f>
        <v>429.81325000000004</v>
      </c>
      <c r="AE26" s="9">
        <f>SUM(AB26:AB29)</f>
        <v>396.91524999999996</v>
      </c>
      <c r="AF26" s="9">
        <f>SUM(AC26:AC29)</f>
        <v>49.435250000000003</v>
      </c>
    </row>
    <row r="27" spans="1:32" x14ac:dyDescent="0.25">
      <c r="D27" s="4">
        <v>171159</v>
      </c>
      <c r="E27" s="18">
        <v>10</v>
      </c>
      <c r="F27" s="5">
        <v>0.47249999999999998</v>
      </c>
      <c r="G27" s="6">
        <v>0.25200000000000011</v>
      </c>
      <c r="N27" s="5">
        <v>8.8795000000000002</v>
      </c>
      <c r="O27" s="5">
        <v>8.0004999999999988</v>
      </c>
      <c r="P27" s="5">
        <v>0.98499999999999999</v>
      </c>
      <c r="Q27" s="5">
        <v>2.2115</v>
      </c>
      <c r="R27" s="5">
        <v>0.28100000000000003</v>
      </c>
      <c r="S27">
        <v>12</v>
      </c>
      <c r="T27">
        <f t="shared" si="5"/>
        <v>106.554</v>
      </c>
      <c r="U27">
        <f t="shared" si="5"/>
        <v>96.005999999999986</v>
      </c>
      <c r="V27">
        <f t="shared" si="5"/>
        <v>11.82</v>
      </c>
      <c r="W27" s="9"/>
      <c r="X27" s="9"/>
      <c r="Y27" s="9"/>
      <c r="Z27">
        <v>12</v>
      </c>
      <c r="AA27">
        <f t="shared" si="6"/>
        <v>106.554</v>
      </c>
      <c r="AB27">
        <f t="shared" si="6"/>
        <v>96.005999999999986</v>
      </c>
      <c r="AC27">
        <f t="shared" si="6"/>
        <v>11.82</v>
      </c>
      <c r="AD27" s="9"/>
      <c r="AE27" s="9"/>
      <c r="AF27" s="9"/>
    </row>
    <row r="28" spans="1:32" x14ac:dyDescent="0.25">
      <c r="C28"/>
      <c r="D28" s="4">
        <v>171160</v>
      </c>
      <c r="E28" s="18">
        <v>25</v>
      </c>
      <c r="F28" s="5">
        <v>0.44730000000000003</v>
      </c>
      <c r="G28" s="6">
        <v>0.24570000000000003</v>
      </c>
      <c r="N28" s="5">
        <v>8.4414999999999996</v>
      </c>
      <c r="O28" s="5">
        <v>7.81</v>
      </c>
      <c r="P28" s="5">
        <v>0.97950000000000004</v>
      </c>
      <c r="Q28" s="5">
        <v>2.0255000000000001</v>
      </c>
      <c r="R28" s="5">
        <v>0.26650000000000001</v>
      </c>
      <c r="S28">
        <v>20</v>
      </c>
      <c r="T28">
        <f t="shared" si="5"/>
        <v>168.82999999999998</v>
      </c>
      <c r="U28">
        <f t="shared" si="5"/>
        <v>156.19999999999999</v>
      </c>
      <c r="V28">
        <f t="shared" si="5"/>
        <v>19.59</v>
      </c>
      <c r="W28" s="9"/>
      <c r="X28" s="9"/>
      <c r="Y28" s="9"/>
      <c r="Z28">
        <v>20</v>
      </c>
      <c r="AA28">
        <f t="shared" si="6"/>
        <v>168.82999999999998</v>
      </c>
      <c r="AB28">
        <f t="shared" si="6"/>
        <v>156.19999999999999</v>
      </c>
      <c r="AC28">
        <f t="shared" si="6"/>
        <v>19.59</v>
      </c>
      <c r="AD28" s="9"/>
      <c r="AE28" s="9"/>
      <c r="AF28" s="9"/>
    </row>
    <row r="29" spans="1:32" x14ac:dyDescent="0.25">
      <c r="C29"/>
      <c r="D29" s="4">
        <v>171161</v>
      </c>
      <c r="E29" s="18">
        <v>50</v>
      </c>
      <c r="F29" s="5">
        <v>0.4536</v>
      </c>
      <c r="G29" s="6">
        <v>0.23940000000000011</v>
      </c>
      <c r="M29" s="9">
        <v>312.5</v>
      </c>
      <c r="N29" s="5">
        <v>8.400500000000001</v>
      </c>
      <c r="O29" s="5">
        <v>8.0749999999999993</v>
      </c>
      <c r="P29" s="5">
        <v>0.99299999999999999</v>
      </c>
      <c r="Q29" s="5">
        <v>3.202</v>
      </c>
      <c r="R29" s="5">
        <v>0.26</v>
      </c>
      <c r="S29">
        <v>35</v>
      </c>
      <c r="T29">
        <f t="shared" si="5"/>
        <v>294.01750000000004</v>
      </c>
      <c r="U29">
        <f t="shared" si="5"/>
        <v>282.625</v>
      </c>
      <c r="V29">
        <f t="shared" si="5"/>
        <v>34.755000000000003</v>
      </c>
      <c r="W29" s="9"/>
      <c r="X29" s="9"/>
      <c r="Y29" s="9"/>
      <c r="Z29">
        <v>12.5</v>
      </c>
      <c r="AA29">
        <f t="shared" si="6"/>
        <v>105.00625000000001</v>
      </c>
      <c r="AB29">
        <f t="shared" si="6"/>
        <v>100.93749999999999</v>
      </c>
      <c r="AC29">
        <f t="shared" si="6"/>
        <v>12.4125</v>
      </c>
      <c r="AD29" s="9"/>
      <c r="AE29" s="9"/>
      <c r="AF29" s="9"/>
    </row>
    <row r="30" spans="1:32" x14ac:dyDescent="0.25">
      <c r="C30"/>
      <c r="D30" s="4">
        <v>171162</v>
      </c>
      <c r="E30" s="18">
        <v>95</v>
      </c>
      <c r="F30" s="5">
        <v>0.39690000000000003</v>
      </c>
      <c r="G30" s="6">
        <v>0.22522499999999984</v>
      </c>
      <c r="N30" s="5">
        <v>8.7780000000000005</v>
      </c>
      <c r="O30" s="5">
        <v>7.4790000000000001</v>
      </c>
      <c r="P30" s="5">
        <v>0.96250000000000002</v>
      </c>
      <c r="Q30" s="5">
        <v>2.8985000000000003</v>
      </c>
      <c r="R30" s="5">
        <v>0.2485</v>
      </c>
      <c r="S30">
        <v>22.5</v>
      </c>
      <c r="T30">
        <f t="shared" si="5"/>
        <v>197.50500000000002</v>
      </c>
      <c r="U30">
        <f t="shared" si="5"/>
        <v>168.2775</v>
      </c>
      <c r="V30">
        <f t="shared" si="5"/>
        <v>21.65625</v>
      </c>
      <c r="W30" s="9"/>
      <c r="X30" s="9"/>
      <c r="Y30" s="9"/>
      <c r="AD30" s="9"/>
      <c r="AE30" s="9"/>
      <c r="AF30" s="9"/>
    </row>
    <row r="31" spans="1:32" x14ac:dyDescent="0.25">
      <c r="A31" s="1">
        <v>36970</v>
      </c>
      <c r="B31" s="2">
        <v>0.57986111111111105</v>
      </c>
      <c r="C31" s="16" t="s">
        <v>36</v>
      </c>
      <c r="D31" s="4">
        <v>171166</v>
      </c>
      <c r="E31" s="18">
        <v>1</v>
      </c>
      <c r="F31" s="22">
        <v>1.2693150000000002</v>
      </c>
      <c r="G31" s="6">
        <v>0.15155999999999992</v>
      </c>
      <c r="H31" s="7">
        <v>92.802082500000012</v>
      </c>
      <c r="I31" s="8">
        <v>14.592386249999997</v>
      </c>
      <c r="J31" s="7">
        <v>56.143507499999998</v>
      </c>
      <c r="K31" s="8">
        <v>8.6247112499999972</v>
      </c>
      <c r="L31">
        <v>79</v>
      </c>
      <c r="M31" s="9">
        <v>359.38</v>
      </c>
      <c r="N31" s="5"/>
      <c r="O31" s="5"/>
      <c r="P31" s="5"/>
      <c r="Q31" s="5"/>
      <c r="R31" s="5"/>
      <c r="S31">
        <v>5.5</v>
      </c>
      <c r="T31">
        <f t="shared" si="5"/>
        <v>0</v>
      </c>
      <c r="U31">
        <f t="shared" si="5"/>
        <v>0</v>
      </c>
      <c r="V31">
        <f t="shared" si="5"/>
        <v>0</v>
      </c>
      <c r="W31" s="9">
        <f>SUM(T31:T35)</f>
        <v>0</v>
      </c>
      <c r="X31" s="9">
        <f>SUM(U31:U35)</f>
        <v>0</v>
      </c>
      <c r="Y31" s="9">
        <f>SUM(V31:V35)</f>
        <v>0</v>
      </c>
      <c r="Z31">
        <v>5.5</v>
      </c>
      <c r="AA31">
        <f t="shared" ref="AA31:AC34" si="7">($Z31*N31)</f>
        <v>0</v>
      </c>
      <c r="AB31">
        <f t="shared" si="7"/>
        <v>0</v>
      </c>
      <c r="AC31">
        <f t="shared" si="7"/>
        <v>0</v>
      </c>
      <c r="AD31" s="9">
        <f>SUM(AA31:AA34)</f>
        <v>0</v>
      </c>
      <c r="AE31" s="9">
        <f>SUM(AB31:AB34)</f>
        <v>0</v>
      </c>
      <c r="AF31" s="9">
        <f>SUM(AC31:AC34)</f>
        <v>0</v>
      </c>
    </row>
    <row r="32" spans="1:32" x14ac:dyDescent="0.25">
      <c r="C32"/>
      <c r="D32" s="4">
        <v>171167</v>
      </c>
      <c r="E32" s="18">
        <v>10</v>
      </c>
      <c r="F32" s="5">
        <v>1.1366999999999998</v>
      </c>
      <c r="G32" s="6">
        <v>0.16576875000000008</v>
      </c>
      <c r="N32" s="5"/>
      <c r="O32" s="5"/>
      <c r="P32" s="5"/>
      <c r="Q32" s="5"/>
      <c r="R32" s="5"/>
      <c r="S32">
        <v>12</v>
      </c>
      <c r="T32">
        <f t="shared" si="5"/>
        <v>0</v>
      </c>
      <c r="U32">
        <f t="shared" si="5"/>
        <v>0</v>
      </c>
      <c r="V32">
        <f t="shared" si="5"/>
        <v>0</v>
      </c>
      <c r="W32" s="9"/>
      <c r="X32" s="9"/>
      <c r="Y32" s="9"/>
      <c r="Z32">
        <v>12</v>
      </c>
      <c r="AA32">
        <f t="shared" si="7"/>
        <v>0</v>
      </c>
      <c r="AB32">
        <f t="shared" si="7"/>
        <v>0</v>
      </c>
      <c r="AC32">
        <f t="shared" si="7"/>
        <v>0</v>
      </c>
      <c r="AD32" s="9"/>
      <c r="AE32" s="9"/>
      <c r="AF32" s="9"/>
    </row>
    <row r="33" spans="1:32" x14ac:dyDescent="0.25">
      <c r="C33"/>
      <c r="D33" s="4">
        <v>171168</v>
      </c>
      <c r="E33" s="18">
        <v>25</v>
      </c>
      <c r="F33" s="22">
        <v>1.1367</v>
      </c>
      <c r="G33" s="6">
        <v>0.18944999999999973</v>
      </c>
      <c r="N33" s="5"/>
      <c r="O33" s="5"/>
      <c r="P33" s="5"/>
      <c r="Q33" s="5"/>
      <c r="R33" s="5"/>
      <c r="S33">
        <v>20</v>
      </c>
      <c r="T33">
        <f t="shared" si="5"/>
        <v>0</v>
      </c>
      <c r="U33">
        <f t="shared" si="5"/>
        <v>0</v>
      </c>
      <c r="V33">
        <f t="shared" si="5"/>
        <v>0</v>
      </c>
      <c r="W33" s="9"/>
      <c r="X33" s="9"/>
      <c r="Y33" s="9"/>
      <c r="Z33">
        <v>20</v>
      </c>
      <c r="AA33">
        <f t="shared" si="7"/>
        <v>0</v>
      </c>
      <c r="AB33">
        <f t="shared" si="7"/>
        <v>0</v>
      </c>
      <c r="AC33">
        <f t="shared" si="7"/>
        <v>0</v>
      </c>
      <c r="AD33" s="9"/>
      <c r="AE33" s="9"/>
      <c r="AF33" s="9"/>
    </row>
    <row r="34" spans="1:32" x14ac:dyDescent="0.25">
      <c r="C34"/>
      <c r="D34" s="4">
        <v>171169</v>
      </c>
      <c r="E34" s="18">
        <v>50</v>
      </c>
      <c r="F34" s="22">
        <v>1.0230300000000001</v>
      </c>
      <c r="G34" s="6">
        <v>0.16103250000000013</v>
      </c>
      <c r="K34" s="6"/>
      <c r="N34" s="5"/>
      <c r="O34" s="5"/>
      <c r="P34" s="5"/>
      <c r="Q34" s="5"/>
      <c r="R34" s="5"/>
      <c r="S34">
        <v>35</v>
      </c>
      <c r="T34">
        <f t="shared" si="5"/>
        <v>0</v>
      </c>
      <c r="U34">
        <f t="shared" si="5"/>
        <v>0</v>
      </c>
      <c r="V34">
        <f t="shared" si="5"/>
        <v>0</v>
      </c>
      <c r="W34" s="9"/>
      <c r="X34" s="9"/>
      <c r="Y34" s="9"/>
      <c r="Z34">
        <v>12.5</v>
      </c>
      <c r="AA34">
        <f t="shared" si="7"/>
        <v>0</v>
      </c>
      <c r="AB34">
        <f t="shared" si="7"/>
        <v>0</v>
      </c>
      <c r="AC34">
        <f t="shared" si="7"/>
        <v>0</v>
      </c>
      <c r="AD34" s="9"/>
      <c r="AE34" s="9"/>
      <c r="AF34" s="9"/>
    </row>
    <row r="35" spans="1:32" x14ac:dyDescent="0.25">
      <c r="C35"/>
      <c r="D35" s="4">
        <v>171170</v>
      </c>
      <c r="E35" s="18">
        <v>95</v>
      </c>
      <c r="F35" s="5">
        <v>0.60624</v>
      </c>
      <c r="G35" s="6">
        <v>0.10419749999999987</v>
      </c>
      <c r="M35" s="9">
        <v>334.38</v>
      </c>
      <c r="N35" s="5"/>
      <c r="O35" s="5"/>
      <c r="P35" s="5"/>
      <c r="Q35" s="5"/>
      <c r="R35" s="5"/>
      <c r="S35">
        <v>22.5</v>
      </c>
      <c r="T35">
        <f t="shared" si="5"/>
        <v>0</v>
      </c>
      <c r="U35">
        <f t="shared" si="5"/>
        <v>0</v>
      </c>
      <c r="V35">
        <f t="shared" si="5"/>
        <v>0</v>
      </c>
      <c r="W35" s="9"/>
      <c r="X35" s="9"/>
      <c r="Y35" s="9"/>
      <c r="AD35" s="9"/>
      <c r="AE35" s="9"/>
      <c r="AF35" s="9"/>
    </row>
    <row r="36" spans="1:32" x14ac:dyDescent="0.25">
      <c r="A36" s="1">
        <v>36979</v>
      </c>
      <c r="B36" s="2">
        <v>0.61458333333333337</v>
      </c>
      <c r="C36" s="16" t="s">
        <v>36</v>
      </c>
      <c r="D36" s="4">
        <v>171174</v>
      </c>
      <c r="E36" s="18">
        <v>1</v>
      </c>
      <c r="F36" s="22">
        <v>1.534545</v>
      </c>
      <c r="G36" s="6">
        <v>0.24154874999999992</v>
      </c>
      <c r="H36" s="7">
        <v>116.00970750000002</v>
      </c>
      <c r="I36" s="8">
        <v>22.265111249999983</v>
      </c>
      <c r="J36" s="7">
        <v>71.678407500000006</v>
      </c>
      <c r="K36" s="8">
        <v>13.31359874999999</v>
      </c>
      <c r="L36">
        <v>88</v>
      </c>
      <c r="M36" s="9">
        <v>387.5</v>
      </c>
      <c r="N36" s="5">
        <v>6.7949999999999999</v>
      </c>
      <c r="O36" s="5">
        <v>6.7509999999999994</v>
      </c>
      <c r="P36" s="5">
        <v>0.83250000000000002</v>
      </c>
      <c r="Q36" s="5">
        <v>3.4509999999999996</v>
      </c>
      <c r="R36" s="5">
        <v>0.1255</v>
      </c>
      <c r="S36">
        <v>5.5</v>
      </c>
      <c r="T36">
        <f t="shared" si="5"/>
        <v>37.372500000000002</v>
      </c>
      <c r="U36">
        <f t="shared" si="5"/>
        <v>37.130499999999998</v>
      </c>
      <c r="V36">
        <f t="shared" si="5"/>
        <v>4.5787500000000003</v>
      </c>
      <c r="W36" s="9">
        <f>SUM(T36:T40)</f>
        <v>773.58274999999992</v>
      </c>
      <c r="X36" s="9">
        <f>SUM(U36:U40)</f>
        <v>732.11225000000002</v>
      </c>
      <c r="Y36" s="9">
        <f>SUM(V36:V40)</f>
        <v>86.241500000000002</v>
      </c>
      <c r="Z36">
        <v>5.5</v>
      </c>
      <c r="AA36">
        <f t="shared" ref="AA36:AC39" si="8">($Z36*N36)</f>
        <v>37.372500000000002</v>
      </c>
      <c r="AB36">
        <f t="shared" si="8"/>
        <v>37.130499999999998</v>
      </c>
      <c r="AC36">
        <f t="shared" si="8"/>
        <v>4.5787500000000003</v>
      </c>
      <c r="AD36" s="9">
        <f>SUM(AA36:AA39)</f>
        <v>385.53649999999999</v>
      </c>
      <c r="AE36" s="9">
        <f>SUM(AB36:AB39)</f>
        <v>366.971</v>
      </c>
      <c r="AF36" s="9">
        <f>SUM(AC36:AC39)</f>
        <v>43.615250000000003</v>
      </c>
    </row>
    <row r="37" spans="1:32" x14ac:dyDescent="0.25">
      <c r="C37"/>
      <c r="D37" s="4">
        <v>171175</v>
      </c>
      <c r="E37" s="18">
        <v>10</v>
      </c>
      <c r="F37" s="22">
        <v>1.6861050000000004</v>
      </c>
      <c r="G37" s="6">
        <v>0.37416374999999957</v>
      </c>
      <c r="N37" s="5">
        <v>7.1245000000000003</v>
      </c>
      <c r="O37" s="5">
        <v>6.8614999999999995</v>
      </c>
      <c r="P37" s="5">
        <v>0.81950000000000001</v>
      </c>
      <c r="Q37" s="5">
        <v>1.506</v>
      </c>
      <c r="R37" s="5">
        <v>0.11849999999999999</v>
      </c>
      <c r="S37">
        <v>12</v>
      </c>
      <c r="T37">
        <f t="shared" si="5"/>
        <v>85.494</v>
      </c>
      <c r="U37">
        <f t="shared" si="5"/>
        <v>82.337999999999994</v>
      </c>
      <c r="V37">
        <f t="shared" si="5"/>
        <v>9.8339999999999996</v>
      </c>
      <c r="W37" s="9"/>
      <c r="X37" s="9"/>
      <c r="Y37" s="9"/>
      <c r="Z37">
        <v>12</v>
      </c>
      <c r="AA37">
        <f t="shared" si="8"/>
        <v>85.494</v>
      </c>
      <c r="AB37">
        <f t="shared" si="8"/>
        <v>82.337999999999994</v>
      </c>
      <c r="AC37">
        <f t="shared" si="8"/>
        <v>9.8339999999999996</v>
      </c>
      <c r="AD37" s="9"/>
      <c r="AE37" s="9"/>
      <c r="AF37" s="9"/>
    </row>
    <row r="38" spans="1:32" x14ac:dyDescent="0.25">
      <c r="C38"/>
      <c r="D38" s="4">
        <v>171176</v>
      </c>
      <c r="E38" s="18">
        <v>25</v>
      </c>
      <c r="F38" s="22">
        <v>1.4398200000000001</v>
      </c>
      <c r="G38" s="6">
        <v>0.2415487499999999</v>
      </c>
      <c r="N38" s="5">
        <v>7.8685</v>
      </c>
      <c r="O38" s="5">
        <v>7.492</v>
      </c>
      <c r="P38" s="5">
        <v>0.87949999999999995</v>
      </c>
      <c r="Q38" s="5">
        <v>1.5110000000000001</v>
      </c>
      <c r="R38" s="5">
        <v>0.14100000000000001</v>
      </c>
      <c r="S38">
        <v>20</v>
      </c>
      <c r="T38">
        <f t="shared" si="5"/>
        <v>157.37</v>
      </c>
      <c r="U38">
        <f t="shared" si="5"/>
        <v>149.84</v>
      </c>
      <c r="V38">
        <f t="shared" si="5"/>
        <v>17.59</v>
      </c>
      <c r="W38" s="9"/>
      <c r="X38" s="9"/>
      <c r="Y38" s="9"/>
      <c r="Z38">
        <v>20</v>
      </c>
      <c r="AA38">
        <f t="shared" si="8"/>
        <v>157.37</v>
      </c>
      <c r="AB38">
        <f t="shared" si="8"/>
        <v>149.84</v>
      </c>
      <c r="AC38">
        <f t="shared" si="8"/>
        <v>17.59</v>
      </c>
      <c r="AD38" s="9"/>
      <c r="AE38" s="9"/>
      <c r="AF38" s="9"/>
    </row>
    <row r="39" spans="1:32" x14ac:dyDescent="0.25">
      <c r="C39"/>
      <c r="D39" s="4">
        <v>171177</v>
      </c>
      <c r="E39" s="18">
        <v>50</v>
      </c>
      <c r="F39" s="5">
        <v>1.1367</v>
      </c>
      <c r="G39" s="6">
        <v>0.21313124999999988</v>
      </c>
      <c r="N39" s="5">
        <v>8.4239999999999995</v>
      </c>
      <c r="O39" s="5">
        <v>7.8130000000000006</v>
      </c>
      <c r="P39" s="5">
        <v>0.92900000000000005</v>
      </c>
      <c r="Q39" s="5">
        <v>1.0205</v>
      </c>
      <c r="R39" s="5">
        <v>0.127</v>
      </c>
      <c r="S39">
        <v>35</v>
      </c>
      <c r="T39">
        <f t="shared" si="5"/>
        <v>294.83999999999997</v>
      </c>
      <c r="U39">
        <f t="shared" si="5"/>
        <v>273.45500000000004</v>
      </c>
      <c r="V39">
        <f t="shared" si="5"/>
        <v>32.515000000000001</v>
      </c>
      <c r="W39" s="9"/>
      <c r="X39" s="9"/>
      <c r="Y39" s="9"/>
      <c r="Z39">
        <v>12.5</v>
      </c>
      <c r="AA39">
        <f t="shared" si="8"/>
        <v>105.3</v>
      </c>
      <c r="AB39">
        <f t="shared" si="8"/>
        <v>97.662500000000009</v>
      </c>
      <c r="AC39">
        <f t="shared" si="8"/>
        <v>11.612500000000001</v>
      </c>
      <c r="AD39" s="9"/>
      <c r="AE39" s="9"/>
      <c r="AF39" s="9"/>
    </row>
    <row r="40" spans="1:32" x14ac:dyDescent="0.25">
      <c r="C40"/>
      <c r="D40" s="4">
        <v>171178</v>
      </c>
      <c r="E40" s="18">
        <v>95</v>
      </c>
      <c r="F40" s="22">
        <v>0.8335800000000001</v>
      </c>
      <c r="G40" s="6">
        <v>0.18471374999999984</v>
      </c>
      <c r="J40" s="5"/>
      <c r="K40" s="6"/>
      <c r="M40" s="9">
        <v>350</v>
      </c>
      <c r="N40" s="5">
        <v>8.8224999999999998</v>
      </c>
      <c r="O40" s="5">
        <v>8.4154999999999998</v>
      </c>
      <c r="P40" s="5">
        <v>0.96550000000000002</v>
      </c>
      <c r="Q40" s="5">
        <v>1.1875</v>
      </c>
      <c r="R40" s="5">
        <v>0.122</v>
      </c>
      <c r="S40">
        <v>22.5</v>
      </c>
      <c r="T40">
        <f t="shared" si="5"/>
        <v>198.50624999999999</v>
      </c>
      <c r="U40">
        <f t="shared" si="5"/>
        <v>189.34875</v>
      </c>
      <c r="V40">
        <f t="shared" si="5"/>
        <v>21.723749999999999</v>
      </c>
      <c r="W40" s="9"/>
      <c r="X40" s="9"/>
      <c r="Y40" s="9"/>
      <c r="AD40" s="9"/>
      <c r="AE40" s="9"/>
      <c r="AF40" s="9"/>
    </row>
    <row r="41" spans="1:32" x14ac:dyDescent="0.25">
      <c r="A41" s="1">
        <v>37013</v>
      </c>
      <c r="B41" s="2">
        <v>0.45833333333333331</v>
      </c>
      <c r="C41" s="23" t="s">
        <v>36</v>
      </c>
      <c r="D41" s="4">
        <v>171182</v>
      </c>
      <c r="E41" s="18">
        <v>1</v>
      </c>
      <c r="F41" s="22">
        <v>2.8171800000000005</v>
      </c>
      <c r="G41" s="6">
        <v>0.32966999999999996</v>
      </c>
      <c r="H41" s="7">
        <v>225.07895250000004</v>
      </c>
      <c r="I41" s="8">
        <v>35.736238125</v>
      </c>
      <c r="J41" s="7">
        <v>144.21564000000004</v>
      </c>
      <c r="K41" s="24">
        <v>21.818159999999992</v>
      </c>
      <c r="L41">
        <v>122</v>
      </c>
      <c r="N41" s="5">
        <v>4.42</v>
      </c>
      <c r="O41" s="5">
        <v>6.1110000000000007</v>
      </c>
      <c r="P41" s="5">
        <v>0.70099999999999996</v>
      </c>
      <c r="Q41" s="5">
        <v>2.2280000000000002</v>
      </c>
      <c r="R41" s="5">
        <v>0.13350000000000001</v>
      </c>
      <c r="S41">
        <v>5.5</v>
      </c>
      <c r="T41">
        <f t="shared" si="5"/>
        <v>24.31</v>
      </c>
      <c r="U41">
        <f t="shared" si="5"/>
        <v>33.610500000000002</v>
      </c>
      <c r="V41">
        <f t="shared" si="5"/>
        <v>3.8554999999999997</v>
      </c>
      <c r="W41" s="9">
        <f>SUM(T41:T45)</f>
        <v>565.77724999999998</v>
      </c>
      <c r="X41" s="9">
        <f>SUM(U41:U45)</f>
        <v>664.08124999999995</v>
      </c>
      <c r="Y41" s="9">
        <f>SUM(V41:V45)</f>
        <v>72.361750000000001</v>
      </c>
      <c r="Z41">
        <v>5.5</v>
      </c>
      <c r="AA41">
        <f t="shared" ref="AA41:AC44" si="9">($Z41*N41)</f>
        <v>24.31</v>
      </c>
      <c r="AB41">
        <f t="shared" si="9"/>
        <v>33.610500000000002</v>
      </c>
      <c r="AC41">
        <f t="shared" si="9"/>
        <v>3.8554999999999997</v>
      </c>
      <c r="AD41" s="9">
        <f>SUM(AA41:AA44)</f>
        <v>254.15224999999998</v>
      </c>
      <c r="AE41" s="9">
        <f>SUM(AB41:AB44)</f>
        <v>323.9375</v>
      </c>
      <c r="AF41" s="9">
        <f>SUM(AC41:AC44)</f>
        <v>35.03425</v>
      </c>
    </row>
    <row r="42" spans="1:32" x14ac:dyDescent="0.25">
      <c r="A42" s="25" t="s">
        <v>37</v>
      </c>
      <c r="C42"/>
      <c r="D42" s="4">
        <v>171183</v>
      </c>
      <c r="E42" s="18">
        <v>10</v>
      </c>
      <c r="F42" s="5">
        <v>2.7972000000000015</v>
      </c>
      <c r="G42" s="6">
        <v>0.44954999999999984</v>
      </c>
      <c r="N42" s="5">
        <v>4.6005000000000003</v>
      </c>
      <c r="O42" s="5">
        <v>6.1234999999999999</v>
      </c>
      <c r="P42" s="5">
        <v>0.64249999999999996</v>
      </c>
      <c r="Q42" s="5">
        <v>1.036</v>
      </c>
      <c r="R42" s="5">
        <v>0.11649999999999999</v>
      </c>
      <c r="S42">
        <v>12</v>
      </c>
      <c r="T42">
        <f t="shared" si="5"/>
        <v>55.206000000000003</v>
      </c>
      <c r="U42">
        <f t="shared" si="5"/>
        <v>73.481999999999999</v>
      </c>
      <c r="V42">
        <f t="shared" si="5"/>
        <v>7.7099999999999991</v>
      </c>
      <c r="W42" s="9"/>
      <c r="X42" s="9"/>
      <c r="Y42" s="9"/>
      <c r="Z42">
        <v>12</v>
      </c>
      <c r="AA42">
        <f t="shared" si="9"/>
        <v>55.206000000000003</v>
      </c>
      <c r="AB42">
        <f t="shared" si="9"/>
        <v>73.481999999999999</v>
      </c>
      <c r="AC42">
        <f t="shared" si="9"/>
        <v>7.7099999999999991</v>
      </c>
      <c r="AD42" s="9"/>
      <c r="AE42" s="9"/>
      <c r="AF42" s="9"/>
    </row>
    <row r="43" spans="1:32" x14ac:dyDescent="0.25">
      <c r="C43"/>
      <c r="D43" s="4">
        <v>171184</v>
      </c>
      <c r="E43" s="18">
        <v>25</v>
      </c>
      <c r="F43" s="5">
        <v>2.9970000000000008</v>
      </c>
      <c r="G43" s="6">
        <v>0.52447499999999991</v>
      </c>
      <c r="N43" s="5">
        <v>5.2789999999999999</v>
      </c>
      <c r="O43" s="5">
        <v>6.6135000000000002</v>
      </c>
      <c r="P43" s="5">
        <v>0.71499999999999997</v>
      </c>
      <c r="Q43" s="5">
        <v>1.0745</v>
      </c>
      <c r="R43" s="5">
        <v>0.13</v>
      </c>
      <c r="S43">
        <v>20</v>
      </c>
      <c r="T43">
        <f t="shared" si="5"/>
        <v>105.58</v>
      </c>
      <c r="U43">
        <f t="shared" si="5"/>
        <v>132.27000000000001</v>
      </c>
      <c r="V43">
        <f t="shared" si="5"/>
        <v>14.299999999999999</v>
      </c>
      <c r="W43" s="9"/>
      <c r="X43" s="9"/>
      <c r="Y43" s="9"/>
      <c r="Z43">
        <v>20</v>
      </c>
      <c r="AA43">
        <f t="shared" si="9"/>
        <v>105.58</v>
      </c>
      <c r="AB43">
        <f t="shared" si="9"/>
        <v>132.27000000000001</v>
      </c>
      <c r="AC43">
        <f t="shared" si="9"/>
        <v>14.299999999999999</v>
      </c>
      <c r="AD43" s="9"/>
      <c r="AE43" s="9"/>
      <c r="AF43" s="9"/>
    </row>
    <row r="44" spans="1:32" x14ac:dyDescent="0.25">
      <c r="C44"/>
      <c r="D44" s="4">
        <v>171185</v>
      </c>
      <c r="E44" s="18">
        <v>50</v>
      </c>
      <c r="F44" s="5">
        <v>2.8171800000000005</v>
      </c>
      <c r="G44" s="6">
        <v>0.32967000000000002</v>
      </c>
      <c r="N44" s="5">
        <v>5.5244999999999997</v>
      </c>
      <c r="O44" s="5">
        <v>6.766</v>
      </c>
      <c r="P44" s="5">
        <v>0.73350000000000004</v>
      </c>
      <c r="Q44" s="5">
        <v>1.0980000000000001</v>
      </c>
      <c r="R44" s="5">
        <v>0.13</v>
      </c>
      <c r="S44">
        <v>35</v>
      </c>
      <c r="T44">
        <f t="shared" si="5"/>
        <v>193.35749999999999</v>
      </c>
      <c r="U44">
        <f t="shared" si="5"/>
        <v>236.81</v>
      </c>
      <c r="V44">
        <f t="shared" si="5"/>
        <v>25.672500000000003</v>
      </c>
      <c r="W44" s="9"/>
      <c r="X44" s="9"/>
      <c r="Y44" s="9"/>
      <c r="Z44">
        <v>12.5</v>
      </c>
      <c r="AA44">
        <f t="shared" si="9"/>
        <v>69.056249999999991</v>
      </c>
      <c r="AB44">
        <f t="shared" si="9"/>
        <v>84.575000000000003</v>
      </c>
      <c r="AC44">
        <f t="shared" si="9"/>
        <v>9.1687500000000011</v>
      </c>
      <c r="AD44" s="9"/>
      <c r="AE44" s="9"/>
      <c r="AF44" s="9"/>
    </row>
    <row r="45" spans="1:32" x14ac:dyDescent="0.25">
      <c r="C45"/>
      <c r="D45" s="4">
        <v>171186</v>
      </c>
      <c r="E45" s="18">
        <v>95</v>
      </c>
      <c r="F45" s="22">
        <v>0.77674500000000002</v>
      </c>
      <c r="G45" s="6">
        <v>0.28891125000000017</v>
      </c>
      <c r="I45" s="24"/>
      <c r="N45" s="5">
        <v>8.3254999999999999</v>
      </c>
      <c r="O45" s="5">
        <v>8.3514999999999997</v>
      </c>
      <c r="P45" s="5">
        <v>0.92549999999999999</v>
      </c>
      <c r="Q45" s="5">
        <v>1.0285</v>
      </c>
      <c r="R45" s="5">
        <v>0.1575</v>
      </c>
      <c r="S45">
        <v>22.5</v>
      </c>
      <c r="T45">
        <f t="shared" si="5"/>
        <v>187.32374999999999</v>
      </c>
      <c r="U45">
        <f t="shared" si="5"/>
        <v>187.90875</v>
      </c>
      <c r="V45">
        <f t="shared" si="5"/>
        <v>20.82375</v>
      </c>
      <c r="W45" s="9"/>
      <c r="X45" s="9"/>
      <c r="Y45" s="9"/>
      <c r="AD45" s="9"/>
      <c r="AE45" s="9"/>
      <c r="AF45" s="9"/>
    </row>
    <row r="46" spans="1:32" x14ac:dyDescent="0.25">
      <c r="A46" s="1">
        <v>37029</v>
      </c>
      <c r="B46" s="2">
        <v>0.55069444444444449</v>
      </c>
      <c r="C46" s="23" t="s">
        <v>36</v>
      </c>
      <c r="D46" s="4">
        <v>171190</v>
      </c>
      <c r="E46" s="18">
        <v>1</v>
      </c>
      <c r="F46" s="22">
        <v>1.7050500000000002</v>
      </c>
      <c r="G46" s="6">
        <v>0.49730624999999973</v>
      </c>
      <c r="H46" s="5">
        <v>110.44737000000001</v>
      </c>
      <c r="I46" s="6">
        <v>50.784695624999983</v>
      </c>
      <c r="J46" s="7">
        <v>75.656857500000001</v>
      </c>
      <c r="K46" s="8">
        <v>29.851004999999994</v>
      </c>
      <c r="L46">
        <v>138</v>
      </c>
      <c r="N46" s="5">
        <v>5.7324999999999999</v>
      </c>
      <c r="O46" s="5">
        <v>6.3715000000000002</v>
      </c>
      <c r="P46" s="5">
        <v>0.74049999999999994</v>
      </c>
      <c r="Q46" s="5">
        <v>2.2000000000000002</v>
      </c>
      <c r="R46" s="5">
        <v>0.1295</v>
      </c>
      <c r="S46">
        <v>5.5</v>
      </c>
      <c r="T46">
        <f t="shared" si="5"/>
        <v>31.528749999999999</v>
      </c>
      <c r="U46">
        <f t="shared" si="5"/>
        <v>35.04325</v>
      </c>
      <c r="V46">
        <f t="shared" si="5"/>
        <v>4.0727499999999992</v>
      </c>
      <c r="W46" s="9">
        <f>SUM(T46:T50)</f>
        <v>558.16699999999992</v>
      </c>
      <c r="X46" s="9">
        <f>SUM(U46:U50)</f>
        <v>587.88675000000001</v>
      </c>
      <c r="Y46" s="9">
        <f>SUM(V46:V50)</f>
        <v>72.685000000000002</v>
      </c>
      <c r="Z46">
        <v>5.5</v>
      </c>
      <c r="AA46">
        <f t="shared" ref="AA46:AC49" si="10">($Z46*N46)</f>
        <v>31.528749999999999</v>
      </c>
      <c r="AB46">
        <f t="shared" si="10"/>
        <v>35.04325</v>
      </c>
      <c r="AC46">
        <f t="shared" si="10"/>
        <v>4.0727499999999992</v>
      </c>
      <c r="AD46" s="9">
        <f>SUM(AA46:AA49)</f>
        <v>284.67950000000002</v>
      </c>
      <c r="AE46" s="9">
        <f>SUM(AB46:AB49)</f>
        <v>320.14800000000002</v>
      </c>
      <c r="AF46" s="9">
        <f>SUM(AC46:AC49)</f>
        <v>37.045000000000002</v>
      </c>
    </row>
    <row r="47" spans="1:32" x14ac:dyDescent="0.25">
      <c r="C47"/>
      <c r="D47" s="4">
        <v>171191</v>
      </c>
      <c r="E47" s="18">
        <v>10</v>
      </c>
      <c r="F47" s="5">
        <v>1.8566099999999999</v>
      </c>
      <c r="G47" s="6">
        <v>0.72464625000000005</v>
      </c>
      <c r="H47" s="5"/>
      <c r="I47" s="6"/>
      <c r="N47" s="5">
        <v>5.7035</v>
      </c>
      <c r="O47" s="5">
        <v>6.3979999999999997</v>
      </c>
      <c r="P47" s="5">
        <v>0.75049999999999994</v>
      </c>
      <c r="Q47" s="5">
        <v>1.5235000000000001</v>
      </c>
      <c r="R47" s="5">
        <v>0.13400000000000001</v>
      </c>
      <c r="S47">
        <v>12</v>
      </c>
      <c r="T47">
        <f t="shared" si="5"/>
        <v>68.442000000000007</v>
      </c>
      <c r="U47">
        <f t="shared" si="5"/>
        <v>76.775999999999996</v>
      </c>
      <c r="V47">
        <f t="shared" si="5"/>
        <v>9.0060000000000002</v>
      </c>
      <c r="W47" s="9"/>
      <c r="X47" s="9"/>
      <c r="Y47" s="9"/>
      <c r="Z47">
        <v>12</v>
      </c>
      <c r="AA47">
        <f t="shared" si="10"/>
        <v>68.442000000000007</v>
      </c>
      <c r="AB47">
        <f t="shared" si="10"/>
        <v>76.775999999999996</v>
      </c>
      <c r="AC47">
        <f t="shared" si="10"/>
        <v>9.0060000000000002</v>
      </c>
      <c r="AD47" s="9"/>
      <c r="AE47" s="9"/>
      <c r="AF47" s="9"/>
    </row>
    <row r="48" spans="1:32" x14ac:dyDescent="0.25">
      <c r="C48"/>
      <c r="D48" s="4">
        <v>171192</v>
      </c>
      <c r="E48" s="18">
        <v>25</v>
      </c>
      <c r="F48" s="22">
        <v>1.4777100000000001</v>
      </c>
      <c r="G48" s="6">
        <v>0.62202750000000007</v>
      </c>
      <c r="J48" s="5"/>
      <c r="K48" s="6"/>
      <c r="N48" s="5">
        <v>5.7469999999999999</v>
      </c>
      <c r="O48" s="5">
        <v>6.4379999999999997</v>
      </c>
      <c r="P48" s="5">
        <v>0.748</v>
      </c>
      <c r="Q48" s="5">
        <v>1.5859999999999999</v>
      </c>
      <c r="R48" s="5">
        <v>0.14350000000000002</v>
      </c>
      <c r="S48">
        <v>20</v>
      </c>
      <c r="T48">
        <f t="shared" si="5"/>
        <v>114.94</v>
      </c>
      <c r="U48">
        <f t="shared" si="5"/>
        <v>128.76</v>
      </c>
      <c r="V48">
        <f t="shared" si="5"/>
        <v>14.96</v>
      </c>
      <c r="W48" s="9"/>
      <c r="X48" s="9"/>
      <c r="Y48" s="9"/>
      <c r="Z48">
        <v>20</v>
      </c>
      <c r="AA48">
        <f t="shared" si="10"/>
        <v>114.94</v>
      </c>
      <c r="AB48">
        <f t="shared" si="10"/>
        <v>128.76</v>
      </c>
      <c r="AC48">
        <f t="shared" si="10"/>
        <v>14.96</v>
      </c>
      <c r="AD48" s="9"/>
      <c r="AE48" s="9"/>
      <c r="AF48" s="9"/>
    </row>
    <row r="49" spans="1:32" x14ac:dyDescent="0.25">
      <c r="C49"/>
      <c r="D49" s="4">
        <v>171193</v>
      </c>
      <c r="E49" s="18">
        <v>50</v>
      </c>
      <c r="F49" s="5">
        <v>1.155645</v>
      </c>
      <c r="G49" s="6">
        <v>0.47836124999999963</v>
      </c>
      <c r="J49" s="5"/>
      <c r="K49" s="6"/>
      <c r="N49" s="5">
        <v>5.5815000000000001</v>
      </c>
      <c r="O49" s="5">
        <v>6.3654999999999999</v>
      </c>
      <c r="P49" s="5">
        <v>0.72050000000000003</v>
      </c>
      <c r="Q49" s="5">
        <v>1.4769999999999999</v>
      </c>
      <c r="R49" s="5">
        <v>0.1275</v>
      </c>
      <c r="S49">
        <v>35</v>
      </c>
      <c r="T49">
        <f t="shared" si="5"/>
        <v>195.35249999999999</v>
      </c>
      <c r="U49">
        <f t="shared" si="5"/>
        <v>222.79249999999999</v>
      </c>
      <c r="V49">
        <f t="shared" si="5"/>
        <v>25.217500000000001</v>
      </c>
      <c r="W49" s="9"/>
      <c r="X49" s="9"/>
      <c r="Y49" s="9"/>
      <c r="Z49">
        <v>12.5</v>
      </c>
      <c r="AA49">
        <f t="shared" si="10"/>
        <v>69.768749999999997</v>
      </c>
      <c r="AB49">
        <f t="shared" si="10"/>
        <v>79.568749999999994</v>
      </c>
      <c r="AC49">
        <f t="shared" si="10"/>
        <v>9.0062499999999996</v>
      </c>
      <c r="AD49" s="9"/>
      <c r="AE49" s="9"/>
      <c r="AF49" s="9"/>
    </row>
    <row r="50" spans="1:32" x14ac:dyDescent="0.25">
      <c r="C50"/>
      <c r="D50" s="4">
        <v>171194</v>
      </c>
      <c r="E50" s="18">
        <v>95</v>
      </c>
      <c r="F50" s="5">
        <v>0.39060000000000006</v>
      </c>
      <c r="G50" s="6">
        <v>0.4520249999999999</v>
      </c>
      <c r="I50" s="24"/>
      <c r="J50" s="22"/>
      <c r="K50" s="6"/>
      <c r="N50" s="5">
        <v>6.5734999999999992</v>
      </c>
      <c r="O50" s="5">
        <v>5.5340000000000007</v>
      </c>
      <c r="P50" s="5">
        <v>0.86349999999999993</v>
      </c>
      <c r="Q50" s="5">
        <v>1.8355000000000001</v>
      </c>
      <c r="R50" s="5">
        <v>0.14950000000000002</v>
      </c>
      <c r="S50">
        <v>22.5</v>
      </c>
      <c r="T50">
        <f t="shared" si="5"/>
        <v>147.90374999999997</v>
      </c>
      <c r="U50">
        <f t="shared" si="5"/>
        <v>124.51500000000001</v>
      </c>
      <c r="V50">
        <f t="shared" si="5"/>
        <v>19.428749999999997</v>
      </c>
      <c r="W50" s="9"/>
      <c r="X50" s="9"/>
      <c r="Y50" s="9"/>
      <c r="AD50" s="9"/>
      <c r="AE50" s="9"/>
      <c r="AF50" s="9"/>
    </row>
    <row r="51" spans="1:32" x14ac:dyDescent="0.25">
      <c r="A51" s="1">
        <v>37041</v>
      </c>
      <c r="B51" s="2">
        <v>0.55208333333333337</v>
      </c>
      <c r="C51" s="23" t="s">
        <v>36</v>
      </c>
      <c r="D51" s="4">
        <v>171102</v>
      </c>
      <c r="E51" s="18">
        <v>1</v>
      </c>
      <c r="F51" s="26">
        <v>1.8439800000000002</v>
      </c>
      <c r="G51" s="6">
        <v>0.71359500000000009</v>
      </c>
      <c r="H51" s="7">
        <v>145.96491</v>
      </c>
      <c r="I51" s="8">
        <v>65.248158749999973</v>
      </c>
      <c r="J51" s="7">
        <v>84.867284999999995</v>
      </c>
      <c r="K51" s="24">
        <v>33.100861874999985</v>
      </c>
      <c r="L51">
        <v>151</v>
      </c>
      <c r="N51" s="5">
        <v>4.4269999999999996</v>
      </c>
      <c r="O51" s="5">
        <v>4.6240000000000006</v>
      </c>
      <c r="P51" s="5">
        <v>0.74449999999999994</v>
      </c>
      <c r="Q51" s="5">
        <v>1.7189999999999999</v>
      </c>
      <c r="R51" s="5">
        <v>0.13550000000000001</v>
      </c>
      <c r="S51">
        <v>5.5</v>
      </c>
      <c r="T51">
        <f t="shared" si="5"/>
        <v>24.348499999999998</v>
      </c>
      <c r="U51">
        <f t="shared" si="5"/>
        <v>25.432000000000002</v>
      </c>
      <c r="V51">
        <f t="shared" si="5"/>
        <v>4.0947499999999994</v>
      </c>
      <c r="W51" s="9">
        <f>SUM(T51:T55)</f>
        <v>542.43499999999995</v>
      </c>
      <c r="X51" s="9">
        <f>SUM(U51:U55)</f>
        <v>476.27325000000002</v>
      </c>
      <c r="Y51" s="9">
        <f>SUM(V51:V55)</f>
        <v>78.971999999999994</v>
      </c>
      <c r="Z51">
        <v>5.5</v>
      </c>
      <c r="AA51">
        <f t="shared" ref="AA51:AC54" si="11">($Z51*N51)</f>
        <v>24.348499999999998</v>
      </c>
      <c r="AB51">
        <f t="shared" si="11"/>
        <v>25.432000000000002</v>
      </c>
      <c r="AC51">
        <f t="shared" si="11"/>
        <v>4.0947499999999994</v>
      </c>
      <c r="AD51" s="9">
        <f>SUM(AA51:AA54)</f>
        <v>258.46249999999998</v>
      </c>
      <c r="AE51" s="9">
        <f>SUM(AB51:AB54)</f>
        <v>233.63325</v>
      </c>
      <c r="AF51" s="9">
        <f>SUM(AC51:AC54)</f>
        <v>38.786999999999999</v>
      </c>
    </row>
    <row r="52" spans="1:32" x14ac:dyDescent="0.25">
      <c r="C52"/>
      <c r="D52" s="4">
        <v>171103</v>
      </c>
      <c r="E52" s="18">
        <v>10</v>
      </c>
      <c r="F52" s="5">
        <v>1.66716</v>
      </c>
      <c r="G52" s="6">
        <v>0.70096499999999984</v>
      </c>
      <c r="I52" s="24"/>
      <c r="N52" s="5">
        <v>4.5444999999999993</v>
      </c>
      <c r="O52" s="5">
        <v>4.4249999999999998</v>
      </c>
      <c r="P52" s="5">
        <v>0.72550000000000003</v>
      </c>
      <c r="Q52" s="5">
        <v>2.2225000000000001</v>
      </c>
      <c r="R52" s="5">
        <v>0.193</v>
      </c>
      <c r="S52">
        <v>12</v>
      </c>
      <c r="T52">
        <f t="shared" si="5"/>
        <v>54.533999999999992</v>
      </c>
      <c r="U52">
        <f t="shared" si="5"/>
        <v>53.099999999999994</v>
      </c>
      <c r="V52">
        <f t="shared" si="5"/>
        <v>8.7059999999999995</v>
      </c>
      <c r="W52" s="9"/>
      <c r="X52" s="9"/>
      <c r="Y52" s="9"/>
      <c r="Z52">
        <v>12</v>
      </c>
      <c r="AA52">
        <f t="shared" si="11"/>
        <v>54.533999999999992</v>
      </c>
      <c r="AB52">
        <f t="shared" si="11"/>
        <v>53.099999999999994</v>
      </c>
      <c r="AC52">
        <f t="shared" si="11"/>
        <v>8.7059999999999995</v>
      </c>
      <c r="AD52" s="9"/>
      <c r="AE52" s="9"/>
      <c r="AF52" s="9"/>
    </row>
    <row r="53" spans="1:32" x14ac:dyDescent="0.25">
      <c r="C53"/>
      <c r="D53" s="4">
        <v>171104</v>
      </c>
      <c r="E53" s="18">
        <v>25</v>
      </c>
      <c r="F53" s="22">
        <v>1.7176799999999999</v>
      </c>
      <c r="G53" s="6">
        <v>0.65044499999999983</v>
      </c>
      <c r="N53" s="5">
        <v>5.4015000000000004</v>
      </c>
      <c r="O53" s="5">
        <v>4.6485000000000003</v>
      </c>
      <c r="P53" s="5">
        <v>0.78649999999999998</v>
      </c>
      <c r="Q53" s="5">
        <v>1.9095</v>
      </c>
      <c r="R53" s="5">
        <v>0.17499999999999999</v>
      </c>
      <c r="S53">
        <v>20</v>
      </c>
      <c r="T53">
        <f t="shared" si="5"/>
        <v>108.03</v>
      </c>
      <c r="U53">
        <f t="shared" si="5"/>
        <v>92.97</v>
      </c>
      <c r="V53">
        <f t="shared" si="5"/>
        <v>15.73</v>
      </c>
      <c r="W53" s="9"/>
      <c r="X53" s="9"/>
      <c r="Y53" s="9"/>
      <c r="Z53">
        <v>20</v>
      </c>
      <c r="AA53">
        <f t="shared" si="11"/>
        <v>108.03</v>
      </c>
      <c r="AB53">
        <f t="shared" si="11"/>
        <v>92.97</v>
      </c>
      <c r="AC53">
        <f t="shared" si="11"/>
        <v>15.73</v>
      </c>
      <c r="AD53" s="9"/>
      <c r="AE53" s="9"/>
      <c r="AF53" s="9"/>
    </row>
    <row r="54" spans="1:32" x14ac:dyDescent="0.25">
      <c r="C54"/>
      <c r="D54" s="4">
        <v>171105</v>
      </c>
      <c r="E54" s="18">
        <v>50</v>
      </c>
      <c r="F54" s="5">
        <v>1.62927</v>
      </c>
      <c r="G54" s="6">
        <v>0.62044874999999933</v>
      </c>
      <c r="I54" s="24"/>
      <c r="J54" s="22"/>
      <c r="K54" s="6"/>
      <c r="N54" s="5">
        <v>5.7240000000000002</v>
      </c>
      <c r="O54" s="5">
        <v>4.9705000000000004</v>
      </c>
      <c r="P54" s="5">
        <v>0.82050000000000001</v>
      </c>
      <c r="Q54" s="5">
        <v>2.0110000000000001</v>
      </c>
      <c r="R54" s="5">
        <v>0.17499999999999999</v>
      </c>
      <c r="S54">
        <v>35</v>
      </c>
      <c r="T54">
        <f t="shared" si="5"/>
        <v>200.34</v>
      </c>
      <c r="U54">
        <f t="shared" si="5"/>
        <v>173.9675</v>
      </c>
      <c r="V54">
        <f t="shared" si="5"/>
        <v>28.717500000000001</v>
      </c>
      <c r="W54" s="9"/>
      <c r="X54" s="9"/>
      <c r="Y54" s="9"/>
      <c r="Z54">
        <v>12.5</v>
      </c>
      <c r="AA54">
        <f t="shared" si="11"/>
        <v>71.55</v>
      </c>
      <c r="AB54">
        <f t="shared" si="11"/>
        <v>62.131250000000001</v>
      </c>
      <c r="AC54">
        <f t="shared" si="11"/>
        <v>10.25625</v>
      </c>
      <c r="AD54" s="9"/>
      <c r="AE54" s="9"/>
      <c r="AF54" s="9"/>
    </row>
    <row r="55" spans="1:32" x14ac:dyDescent="0.25">
      <c r="C55"/>
      <c r="D55" s="4">
        <v>171106</v>
      </c>
      <c r="E55" s="18">
        <v>95</v>
      </c>
      <c r="F55" s="5">
        <v>1.0861799999999999</v>
      </c>
      <c r="G55" s="6">
        <v>0.80832000000000015</v>
      </c>
      <c r="J55" s="5"/>
      <c r="K55" s="6"/>
      <c r="N55" s="5">
        <v>6.8970000000000002</v>
      </c>
      <c r="O55" s="5">
        <v>5.8134999999999994</v>
      </c>
      <c r="P55" s="5">
        <v>0.96550000000000002</v>
      </c>
      <c r="Q55" s="5">
        <v>1.8919999999999999</v>
      </c>
      <c r="R55" s="5">
        <v>0.184</v>
      </c>
      <c r="S55">
        <v>22.5</v>
      </c>
      <c r="T55">
        <f t="shared" si="5"/>
        <v>155.1825</v>
      </c>
      <c r="U55">
        <f t="shared" si="5"/>
        <v>130.80374999999998</v>
      </c>
      <c r="V55">
        <f t="shared" si="5"/>
        <v>21.723749999999999</v>
      </c>
      <c r="W55" s="9"/>
      <c r="X55" s="9"/>
      <c r="Y55" s="9"/>
      <c r="AD55" s="9"/>
      <c r="AE55" s="9"/>
      <c r="AF55" s="9"/>
    </row>
    <row r="56" spans="1:32" x14ac:dyDescent="0.25">
      <c r="A56" s="1">
        <v>37054</v>
      </c>
      <c r="B56" s="2">
        <v>0.54583333333333328</v>
      </c>
      <c r="C56" s="23" t="s">
        <v>36</v>
      </c>
      <c r="D56" s="4">
        <v>171110</v>
      </c>
      <c r="E56" s="18">
        <v>1</v>
      </c>
      <c r="F56" s="22">
        <v>1.28826</v>
      </c>
      <c r="G56" s="6">
        <v>0.62992124999999999</v>
      </c>
      <c r="H56" s="5">
        <v>73.207574999999991</v>
      </c>
      <c r="I56" s="6">
        <v>50.151965624999995</v>
      </c>
      <c r="J56" s="22">
        <v>48.641287499999997</v>
      </c>
      <c r="K56" s="6">
        <v>27.162393749999996</v>
      </c>
      <c r="L56">
        <v>163</v>
      </c>
      <c r="N56" s="5">
        <v>3.823</v>
      </c>
      <c r="O56" s="5">
        <v>2.6704999999999997</v>
      </c>
      <c r="P56" s="5">
        <v>0.71</v>
      </c>
      <c r="Q56" s="5">
        <v>2.298</v>
      </c>
      <c r="R56" s="5">
        <v>0.17299999999999999</v>
      </c>
      <c r="S56">
        <v>5.5</v>
      </c>
      <c r="T56">
        <f t="shared" si="5"/>
        <v>21.026499999999999</v>
      </c>
      <c r="U56">
        <f t="shared" si="5"/>
        <v>14.687749999999998</v>
      </c>
      <c r="V56">
        <f t="shared" si="5"/>
        <v>3.9049999999999998</v>
      </c>
      <c r="W56" s="9">
        <f>SUM(T56:T60)</f>
        <v>419.82150000000001</v>
      </c>
      <c r="X56" s="9">
        <f>SUM(U56:U60)</f>
        <v>291.83974999999998</v>
      </c>
      <c r="Y56" s="9">
        <f>SUM(V56:V60)</f>
        <v>70.537750000000003</v>
      </c>
      <c r="Z56">
        <v>5.5</v>
      </c>
      <c r="AA56">
        <f t="shared" ref="AA56:AC59" si="12">($Z56*N56)</f>
        <v>21.026499999999999</v>
      </c>
      <c r="AB56">
        <f t="shared" si="12"/>
        <v>14.687749999999998</v>
      </c>
      <c r="AC56">
        <f t="shared" si="12"/>
        <v>3.9049999999999998</v>
      </c>
      <c r="AD56" s="9">
        <f>SUM(AA56:AA59)</f>
        <v>209.51400000000001</v>
      </c>
      <c r="AE56" s="9">
        <f>SUM(AB56:AB59)</f>
        <v>140.21224999999998</v>
      </c>
      <c r="AF56" s="9">
        <f>SUM(AC56:AC59)</f>
        <v>36.259</v>
      </c>
    </row>
    <row r="57" spans="1:32" x14ac:dyDescent="0.25">
      <c r="C57"/>
      <c r="D57" s="4">
        <v>171111</v>
      </c>
      <c r="E57" s="18">
        <v>10</v>
      </c>
      <c r="F57" s="5">
        <v>1.193535</v>
      </c>
      <c r="G57" s="6">
        <v>0.67728374999999952</v>
      </c>
      <c r="H57" s="22"/>
      <c r="I57" s="6"/>
      <c r="J57" s="22"/>
      <c r="K57" s="6"/>
      <c r="N57" s="5">
        <v>3.6625000000000001</v>
      </c>
      <c r="O57" s="5">
        <v>2.5134999999999996</v>
      </c>
      <c r="P57" s="5">
        <v>0.65949999999999998</v>
      </c>
      <c r="Q57" s="5">
        <v>1.8445</v>
      </c>
      <c r="R57" s="5">
        <v>0.1585</v>
      </c>
      <c r="S57">
        <v>12</v>
      </c>
      <c r="T57">
        <f t="shared" si="5"/>
        <v>43.95</v>
      </c>
      <c r="U57">
        <f t="shared" si="5"/>
        <v>30.161999999999995</v>
      </c>
      <c r="V57">
        <f t="shared" si="5"/>
        <v>7.9139999999999997</v>
      </c>
      <c r="W57" s="9"/>
      <c r="X57" s="9"/>
      <c r="Y57" s="9"/>
      <c r="Z57">
        <v>12</v>
      </c>
      <c r="AA57">
        <f t="shared" si="12"/>
        <v>43.95</v>
      </c>
      <c r="AB57">
        <f t="shared" si="12"/>
        <v>30.161999999999995</v>
      </c>
      <c r="AC57">
        <f t="shared" si="12"/>
        <v>7.9139999999999997</v>
      </c>
      <c r="AD57" s="9"/>
      <c r="AE57" s="9"/>
      <c r="AF57" s="9"/>
    </row>
    <row r="58" spans="1:32" x14ac:dyDescent="0.25">
      <c r="C58"/>
      <c r="D58" s="4">
        <v>171112</v>
      </c>
      <c r="E58" s="18">
        <v>25</v>
      </c>
      <c r="F58" s="22">
        <v>0.85252499999999998</v>
      </c>
      <c r="G58" s="6">
        <v>0.47362499999999996</v>
      </c>
      <c r="J58" s="22"/>
      <c r="K58" s="6"/>
      <c r="N58" s="5">
        <v>4.43</v>
      </c>
      <c r="O58" s="5">
        <v>2.9350000000000001</v>
      </c>
      <c r="P58" s="5">
        <v>0.75449999999999995</v>
      </c>
      <c r="Q58" s="5">
        <v>1.8280000000000001</v>
      </c>
      <c r="R58" s="5">
        <v>0.17049999999999998</v>
      </c>
      <c r="S58">
        <v>20</v>
      </c>
      <c r="T58">
        <f t="shared" si="5"/>
        <v>88.6</v>
      </c>
      <c r="U58">
        <f t="shared" si="5"/>
        <v>58.7</v>
      </c>
      <c r="V58">
        <f t="shared" si="5"/>
        <v>15.09</v>
      </c>
      <c r="W58" s="9"/>
      <c r="X58" s="9"/>
      <c r="Y58" s="9"/>
      <c r="Z58">
        <v>20</v>
      </c>
      <c r="AA58">
        <f t="shared" si="12"/>
        <v>88.6</v>
      </c>
      <c r="AB58">
        <f t="shared" si="12"/>
        <v>58.7</v>
      </c>
      <c r="AC58">
        <f t="shared" si="12"/>
        <v>15.09</v>
      </c>
      <c r="AD58" s="9"/>
      <c r="AE58" s="9"/>
      <c r="AF58" s="9"/>
    </row>
    <row r="59" spans="1:32" x14ac:dyDescent="0.25">
      <c r="C59"/>
      <c r="D59" s="4">
        <v>171113</v>
      </c>
      <c r="E59" s="18">
        <v>50</v>
      </c>
      <c r="F59" s="5">
        <v>0.814635</v>
      </c>
      <c r="G59" s="6">
        <v>0.48783375000000007</v>
      </c>
      <c r="I59" s="24"/>
      <c r="N59" s="5">
        <v>4.4749999999999996</v>
      </c>
      <c r="O59" s="5">
        <v>2.9329999999999998</v>
      </c>
      <c r="P59" s="5">
        <v>0.748</v>
      </c>
      <c r="Q59" s="5">
        <v>1.8935</v>
      </c>
      <c r="R59" s="5">
        <v>0.17549999999999999</v>
      </c>
      <c r="S59">
        <v>35</v>
      </c>
      <c r="T59">
        <f t="shared" si="5"/>
        <v>156.625</v>
      </c>
      <c r="U59">
        <f t="shared" si="5"/>
        <v>102.655</v>
      </c>
      <c r="V59">
        <f t="shared" si="5"/>
        <v>26.18</v>
      </c>
      <c r="W59" s="9"/>
      <c r="X59" s="9"/>
      <c r="Y59" s="9"/>
      <c r="Z59">
        <v>12.5</v>
      </c>
      <c r="AA59">
        <f t="shared" si="12"/>
        <v>55.937499999999993</v>
      </c>
      <c r="AB59">
        <f t="shared" si="12"/>
        <v>36.662499999999994</v>
      </c>
      <c r="AC59">
        <f t="shared" si="12"/>
        <v>9.35</v>
      </c>
      <c r="AD59" s="9"/>
      <c r="AE59" s="9"/>
      <c r="AF59" s="9"/>
    </row>
    <row r="60" spans="1:32" x14ac:dyDescent="0.25">
      <c r="C60"/>
      <c r="D60" s="4">
        <v>171114</v>
      </c>
      <c r="E60" s="18">
        <v>95</v>
      </c>
      <c r="F60" s="22">
        <v>0.2772</v>
      </c>
      <c r="G60" s="6">
        <v>0.53392499999999998</v>
      </c>
      <c r="N60" s="5">
        <v>4.8719999999999999</v>
      </c>
      <c r="O60" s="5">
        <v>3.806</v>
      </c>
      <c r="P60" s="5">
        <v>0.77549999999999997</v>
      </c>
      <c r="Q60" s="5">
        <v>2.2969999999999997</v>
      </c>
      <c r="R60" s="5">
        <v>0.19</v>
      </c>
      <c r="S60">
        <v>22.5</v>
      </c>
      <c r="T60">
        <f t="shared" si="5"/>
        <v>109.62</v>
      </c>
      <c r="U60">
        <f t="shared" si="5"/>
        <v>85.635000000000005</v>
      </c>
      <c r="V60">
        <f t="shared" si="5"/>
        <v>17.44875</v>
      </c>
      <c r="W60" s="9"/>
      <c r="X60" s="9"/>
      <c r="Y60" s="9"/>
      <c r="AD60" s="9"/>
      <c r="AE60" s="9"/>
      <c r="AF60" s="9"/>
    </row>
    <row r="61" spans="1:32" x14ac:dyDescent="0.25">
      <c r="A61" s="1">
        <v>37068</v>
      </c>
      <c r="B61" s="2">
        <v>0.54166666666666663</v>
      </c>
      <c r="C61" t="s">
        <v>36</v>
      </c>
      <c r="D61" s="4">
        <v>171118</v>
      </c>
      <c r="E61" s="18">
        <v>1</v>
      </c>
      <c r="F61" s="5">
        <v>2.1597299999999997</v>
      </c>
      <c r="G61" s="6">
        <v>0.84778875000000009</v>
      </c>
      <c r="H61" s="7">
        <v>79.99526250000001</v>
      </c>
      <c r="I61" s="8">
        <v>72.168609374999988</v>
      </c>
      <c r="J61" s="7">
        <v>54.845775000000003</v>
      </c>
      <c r="K61" s="8">
        <v>38.707003125</v>
      </c>
      <c r="L61">
        <v>177</v>
      </c>
      <c r="M61" s="9">
        <v>334.4</v>
      </c>
      <c r="N61" s="5"/>
      <c r="O61" s="5"/>
      <c r="P61" s="5"/>
      <c r="Q61" s="5" t="e">
        <f>VLOOKUP($D61,[1]Sheet1!$G$8:$L$95,5,FALSE)</f>
        <v>#N/A</v>
      </c>
      <c r="R61" s="5" t="e">
        <f>VLOOKUP($D61,[1]Sheet1!$G$8:$L$95,6,FALSE)</f>
        <v>#N/A</v>
      </c>
      <c r="S61">
        <v>5.5</v>
      </c>
      <c r="Z61">
        <v>5.5</v>
      </c>
    </row>
    <row r="62" spans="1:32" x14ac:dyDescent="0.25">
      <c r="C62"/>
      <c r="D62" s="4">
        <v>171119</v>
      </c>
      <c r="E62" s="18">
        <v>10</v>
      </c>
      <c r="F62" s="22">
        <v>1.2756299999999998</v>
      </c>
      <c r="G62" s="6">
        <v>0.76095749999999995</v>
      </c>
      <c r="H62" s="8"/>
      <c r="N62" s="5"/>
      <c r="O62" s="5"/>
      <c r="P62" s="5"/>
      <c r="Q62" s="5"/>
      <c r="R62" s="5"/>
      <c r="S62">
        <v>12</v>
      </c>
      <c r="Z62">
        <v>12</v>
      </c>
    </row>
    <row r="63" spans="1:32" x14ac:dyDescent="0.25">
      <c r="C63"/>
      <c r="D63" s="4">
        <v>171120</v>
      </c>
      <c r="E63" s="18">
        <v>25</v>
      </c>
      <c r="F63" s="22">
        <v>0.90936000000000017</v>
      </c>
      <c r="G63" s="6">
        <v>0.77200874999999969</v>
      </c>
      <c r="N63" s="5"/>
      <c r="O63" s="5"/>
      <c r="P63" s="5"/>
      <c r="Q63" s="5"/>
      <c r="R63" s="5"/>
      <c r="S63">
        <v>20</v>
      </c>
      <c r="Z63">
        <v>20</v>
      </c>
    </row>
    <row r="64" spans="1:32" x14ac:dyDescent="0.25">
      <c r="C64"/>
      <c r="D64" s="4">
        <v>171121</v>
      </c>
      <c r="E64" s="18">
        <v>50</v>
      </c>
      <c r="F64" s="22">
        <v>0.75780000000000003</v>
      </c>
      <c r="G64" s="6">
        <v>0.75780000000000025</v>
      </c>
      <c r="M64" s="9">
        <v>296.89999999999998</v>
      </c>
      <c r="N64" s="5"/>
      <c r="O64" s="5"/>
      <c r="P64" s="5"/>
      <c r="Q64" s="5"/>
      <c r="R64" s="5"/>
      <c r="S64">
        <v>35</v>
      </c>
      <c r="Z64">
        <v>12.5</v>
      </c>
    </row>
    <row r="65" spans="1:26" x14ac:dyDescent="0.25">
      <c r="C65"/>
      <c r="D65" s="4">
        <v>171122</v>
      </c>
      <c r="E65" s="18">
        <v>95</v>
      </c>
      <c r="F65" s="5">
        <v>0.35995500000000008</v>
      </c>
      <c r="G65" s="6">
        <v>0.7293824999999996</v>
      </c>
      <c r="N65" s="5"/>
      <c r="O65" s="5"/>
      <c r="P65" s="5"/>
      <c r="Q65" s="5"/>
      <c r="R65" s="5"/>
      <c r="S65">
        <v>22.5</v>
      </c>
    </row>
    <row r="66" spans="1:26" x14ac:dyDescent="0.25">
      <c r="A66" s="1">
        <v>37085</v>
      </c>
      <c r="B66" s="2">
        <v>0.56597222222222221</v>
      </c>
      <c r="C66" t="s">
        <v>36</v>
      </c>
      <c r="D66" s="4">
        <v>234501</v>
      </c>
      <c r="E66" s="18">
        <v>1</v>
      </c>
      <c r="F66" s="5">
        <v>1.5156000000000001</v>
      </c>
      <c r="G66" s="6">
        <v>1.0103999999999997</v>
      </c>
      <c r="H66" s="7">
        <v>83.774820000000005</v>
      </c>
      <c r="I66" s="8">
        <v>70.684529999999995</v>
      </c>
      <c r="J66" s="7">
        <v>58.590570000000007</v>
      </c>
      <c r="K66" s="8">
        <v>44.754404999999991</v>
      </c>
      <c r="L66">
        <v>194</v>
      </c>
      <c r="N66" s="5"/>
      <c r="O66" s="5"/>
      <c r="P66" s="5"/>
      <c r="Q66" s="5"/>
      <c r="R66" s="5"/>
      <c r="S66">
        <v>5.5</v>
      </c>
      <c r="Z66">
        <v>5.5</v>
      </c>
    </row>
    <row r="67" spans="1:26" x14ac:dyDescent="0.25">
      <c r="C67"/>
      <c r="D67" s="4">
        <v>234502</v>
      </c>
      <c r="E67" s="18">
        <v>10</v>
      </c>
      <c r="F67" s="5">
        <v>1.2882600000000002</v>
      </c>
      <c r="G67" s="6">
        <v>0.89041499999999951</v>
      </c>
      <c r="H67" s="8"/>
      <c r="N67" s="5"/>
      <c r="O67" s="5"/>
      <c r="P67" s="5"/>
      <c r="Q67" s="5"/>
      <c r="R67" s="5"/>
      <c r="S67">
        <v>12</v>
      </c>
      <c r="Z67">
        <v>12</v>
      </c>
    </row>
    <row r="68" spans="1:26" x14ac:dyDescent="0.25">
      <c r="C68"/>
      <c r="D68" s="4">
        <v>234503</v>
      </c>
      <c r="E68" s="18">
        <v>25</v>
      </c>
      <c r="F68" s="5">
        <v>1.1872199999999997</v>
      </c>
      <c r="G68" s="6">
        <v>0.9914550000000002</v>
      </c>
      <c r="H68" s="8"/>
      <c r="N68" s="5"/>
      <c r="O68" s="5"/>
      <c r="P68" s="5"/>
      <c r="Q68" s="5"/>
      <c r="R68" s="5"/>
      <c r="S68">
        <v>20</v>
      </c>
      <c r="Z68">
        <v>20</v>
      </c>
    </row>
    <row r="69" spans="1:26" x14ac:dyDescent="0.25">
      <c r="C69"/>
      <c r="D69" s="4">
        <v>234504</v>
      </c>
      <c r="E69" s="18">
        <v>50</v>
      </c>
      <c r="F69" s="5">
        <v>0.88410000000000011</v>
      </c>
      <c r="G69" s="6">
        <v>0.6946500000000001</v>
      </c>
      <c r="N69" s="5"/>
      <c r="O69" s="5"/>
      <c r="P69" s="5"/>
      <c r="Q69" s="5"/>
      <c r="R69" s="5"/>
      <c r="S69">
        <v>35</v>
      </c>
      <c r="Z69">
        <v>12.5</v>
      </c>
    </row>
    <row r="70" spans="1:26" x14ac:dyDescent="0.25">
      <c r="C70"/>
      <c r="D70" s="4">
        <v>234505</v>
      </c>
      <c r="E70" s="18">
        <v>95</v>
      </c>
      <c r="F70" s="22"/>
      <c r="N70" s="5"/>
      <c r="O70" s="5"/>
      <c r="P70" s="5"/>
      <c r="Q70" s="5"/>
      <c r="R70" s="5"/>
      <c r="S70">
        <v>22.5</v>
      </c>
    </row>
    <row r="71" spans="1:26" x14ac:dyDescent="0.25">
      <c r="A71" s="1">
        <v>37103</v>
      </c>
      <c r="B71" s="2">
        <v>0.48055555555555557</v>
      </c>
      <c r="C71" s="23" t="s">
        <v>36</v>
      </c>
      <c r="D71" s="4">
        <v>234509</v>
      </c>
      <c r="E71" s="18">
        <v>1</v>
      </c>
      <c r="F71" s="5">
        <v>2.0965800000000003</v>
      </c>
      <c r="G71" s="6">
        <v>0.83989499999999984</v>
      </c>
      <c r="H71" s="7">
        <v>84.07598999999999</v>
      </c>
      <c r="I71" s="24">
        <v>57.202822499999996</v>
      </c>
      <c r="J71" s="7">
        <v>61.206989999999998</v>
      </c>
      <c r="K71" s="8">
        <v>33.766822499999989</v>
      </c>
      <c r="L71">
        <v>212</v>
      </c>
      <c r="M71" s="9">
        <v>293.7</v>
      </c>
      <c r="S71">
        <v>5.5</v>
      </c>
      <c r="Z71">
        <v>5.5</v>
      </c>
    </row>
    <row r="72" spans="1:26" x14ac:dyDescent="0.25">
      <c r="C72"/>
      <c r="D72" s="4">
        <v>234510</v>
      </c>
      <c r="E72" s="18">
        <v>10</v>
      </c>
      <c r="F72" s="5">
        <v>1.1366999999999998</v>
      </c>
      <c r="G72" s="6">
        <v>0.69464999999999977</v>
      </c>
      <c r="I72" s="24"/>
      <c r="S72">
        <v>12</v>
      </c>
      <c r="Z72">
        <v>12</v>
      </c>
    </row>
    <row r="73" spans="1:26" x14ac:dyDescent="0.25">
      <c r="C73"/>
      <c r="D73" s="4">
        <v>234511</v>
      </c>
      <c r="E73" s="18">
        <v>25</v>
      </c>
      <c r="F73" s="5">
        <v>1.3135199999999998</v>
      </c>
      <c r="G73" s="6">
        <v>0.67570499999999989</v>
      </c>
      <c r="S73">
        <v>20</v>
      </c>
      <c r="Z73">
        <v>20</v>
      </c>
    </row>
    <row r="74" spans="1:26" x14ac:dyDescent="0.25">
      <c r="C74"/>
      <c r="D74" s="4">
        <v>234512</v>
      </c>
      <c r="E74" s="18">
        <v>50</v>
      </c>
      <c r="F74" s="5">
        <v>0.78120000000000001</v>
      </c>
      <c r="G74" s="6">
        <v>0.58379999999999999</v>
      </c>
      <c r="I74" s="24"/>
      <c r="J74" s="22"/>
      <c r="K74" s="6"/>
      <c r="S74">
        <v>35</v>
      </c>
      <c r="Z74">
        <v>12.5</v>
      </c>
    </row>
    <row r="75" spans="1:26" x14ac:dyDescent="0.25">
      <c r="C75"/>
      <c r="D75" s="4">
        <v>234513</v>
      </c>
      <c r="E75" s="18">
        <v>95</v>
      </c>
      <c r="F75" s="5">
        <v>0.23519999999999999</v>
      </c>
      <c r="G75" s="6">
        <v>0.45779999999999998</v>
      </c>
      <c r="J75" s="5"/>
      <c r="K75" s="6"/>
      <c r="S75">
        <v>22.5</v>
      </c>
    </row>
    <row r="76" spans="1:26" x14ac:dyDescent="0.25">
      <c r="A76" s="1">
        <v>37117</v>
      </c>
      <c r="B76" s="2">
        <v>0.55725694444444451</v>
      </c>
      <c r="C76" s="23" t="s">
        <v>36</v>
      </c>
      <c r="D76" s="4">
        <v>234517</v>
      </c>
      <c r="E76" s="18">
        <v>1</v>
      </c>
      <c r="F76" s="5">
        <v>3.1168800000000005</v>
      </c>
      <c r="G76" s="6">
        <v>0.7792200000000008</v>
      </c>
      <c r="H76" s="7">
        <v>92.066280000000006</v>
      </c>
      <c r="I76" s="8">
        <v>71.155020000000007</v>
      </c>
      <c r="J76" s="7">
        <v>70.331280000000007</v>
      </c>
      <c r="K76" s="8">
        <v>42.332520000000009</v>
      </c>
      <c r="L76">
        <v>226</v>
      </c>
      <c r="M76" s="9">
        <v>284.10000000000002</v>
      </c>
      <c r="S76">
        <v>5.5</v>
      </c>
      <c r="Z76">
        <v>5.5</v>
      </c>
    </row>
    <row r="77" spans="1:26" x14ac:dyDescent="0.25">
      <c r="C77"/>
      <c r="D77" s="4">
        <v>234518</v>
      </c>
      <c r="E77" s="18">
        <v>10</v>
      </c>
      <c r="F77" s="5">
        <v>1.56612</v>
      </c>
      <c r="G77" s="6">
        <v>0.95988000000000018</v>
      </c>
      <c r="I77" s="24"/>
      <c r="S77">
        <v>12</v>
      </c>
      <c r="Z77">
        <v>12</v>
      </c>
    </row>
    <row r="78" spans="1:26" x14ac:dyDescent="0.25">
      <c r="C78"/>
      <c r="D78" s="4">
        <v>234519</v>
      </c>
      <c r="E78" s="18">
        <v>25</v>
      </c>
      <c r="F78" s="5">
        <v>1.2629999999999997</v>
      </c>
      <c r="G78" s="6">
        <v>0.88410000000000022</v>
      </c>
      <c r="I78" s="24"/>
      <c r="S78">
        <v>20</v>
      </c>
      <c r="Z78">
        <v>20</v>
      </c>
    </row>
    <row r="79" spans="1:26" x14ac:dyDescent="0.25">
      <c r="C79"/>
      <c r="D79" s="4">
        <v>234520</v>
      </c>
      <c r="E79" s="18">
        <v>50</v>
      </c>
      <c r="F79" s="5">
        <v>0.73080000000000001</v>
      </c>
      <c r="G79" s="6">
        <v>0.7077</v>
      </c>
      <c r="I79" s="24"/>
      <c r="S79">
        <v>35</v>
      </c>
      <c r="Z79">
        <v>12.5</v>
      </c>
    </row>
    <row r="80" spans="1:26" x14ac:dyDescent="0.25">
      <c r="C80"/>
      <c r="D80" s="4">
        <v>234521</v>
      </c>
      <c r="E80" s="18">
        <v>95</v>
      </c>
      <c r="F80" s="5">
        <v>0.23519999999999999</v>
      </c>
      <c r="G80" s="6">
        <v>0.57330000000000003</v>
      </c>
      <c r="S80">
        <v>22.5</v>
      </c>
    </row>
    <row r="81" spans="1:26" x14ac:dyDescent="0.25">
      <c r="A81" s="1">
        <v>37131</v>
      </c>
      <c r="B81" s="2">
        <v>0.38842592592592595</v>
      </c>
      <c r="C81" s="23" t="s">
        <v>36</v>
      </c>
      <c r="D81" s="4">
        <v>234525</v>
      </c>
      <c r="E81" s="18">
        <v>1</v>
      </c>
      <c r="F81" s="5">
        <v>2.0207999999999999</v>
      </c>
      <c r="G81" s="6">
        <v>0.88410000000000022</v>
      </c>
      <c r="H81" s="7">
        <v>74.97936</v>
      </c>
      <c r="I81" s="8">
        <v>64.889039999999994</v>
      </c>
      <c r="J81" s="7">
        <v>53.62236</v>
      </c>
      <c r="K81" s="24">
        <v>37.814790000000002</v>
      </c>
      <c r="L81">
        <v>240</v>
      </c>
      <c r="M81" s="9">
        <v>284.39999999999998</v>
      </c>
      <c r="S81">
        <v>5.5</v>
      </c>
      <c r="Z81">
        <v>5.5</v>
      </c>
    </row>
    <row r="82" spans="1:26" x14ac:dyDescent="0.25">
      <c r="C82"/>
      <c r="D82" s="4">
        <v>234526</v>
      </c>
      <c r="E82" s="18">
        <v>10</v>
      </c>
      <c r="F82" s="5">
        <v>1.21248</v>
      </c>
      <c r="G82" s="6">
        <v>0.77674500000000002</v>
      </c>
      <c r="J82" s="22"/>
      <c r="K82" s="6"/>
      <c r="S82">
        <v>12</v>
      </c>
      <c r="Z82">
        <v>12</v>
      </c>
    </row>
    <row r="83" spans="1:26" x14ac:dyDescent="0.25">
      <c r="C83"/>
      <c r="D83" s="4">
        <v>234527</v>
      </c>
      <c r="E83" s="18">
        <v>25</v>
      </c>
      <c r="F83" s="5">
        <v>1.03566</v>
      </c>
      <c r="G83" s="27">
        <v>0.7956899999999999</v>
      </c>
      <c r="J83" s="22"/>
      <c r="K83" s="6"/>
      <c r="S83">
        <v>20</v>
      </c>
      <c r="Z83">
        <v>20</v>
      </c>
    </row>
    <row r="84" spans="1:26" x14ac:dyDescent="0.25">
      <c r="C84"/>
      <c r="D84" s="4">
        <v>234528</v>
      </c>
      <c r="E84" s="18">
        <v>50</v>
      </c>
      <c r="F84" s="5">
        <v>0.57960000000000012</v>
      </c>
      <c r="G84" s="27">
        <v>0.61739999999999984</v>
      </c>
      <c r="I84" s="24"/>
      <c r="J84" s="22"/>
      <c r="K84" s="6"/>
      <c r="S84">
        <v>35</v>
      </c>
      <c r="Z84">
        <v>12.5</v>
      </c>
    </row>
    <row r="85" spans="1:26" x14ac:dyDescent="0.25">
      <c r="C85"/>
      <c r="D85" s="4">
        <v>234529</v>
      </c>
      <c r="E85" s="18">
        <v>95</v>
      </c>
      <c r="F85" s="5">
        <v>0.36959999999999998</v>
      </c>
      <c r="G85" s="6">
        <v>0.58589999999999998</v>
      </c>
      <c r="I85" s="24"/>
      <c r="S85">
        <v>22.5</v>
      </c>
    </row>
    <row r="86" spans="1:26" x14ac:dyDescent="0.25">
      <c r="A86" s="1">
        <v>37147</v>
      </c>
      <c r="B86" s="2">
        <v>0.55782407407407408</v>
      </c>
      <c r="C86" s="23" t="s">
        <v>36</v>
      </c>
      <c r="D86" s="4">
        <v>234533</v>
      </c>
      <c r="E86" s="18">
        <v>1</v>
      </c>
      <c r="F86" s="5">
        <v>4.6353599999999995</v>
      </c>
      <c r="G86" s="6">
        <v>2.35764</v>
      </c>
      <c r="H86" s="7">
        <v>153.52385999999998</v>
      </c>
      <c r="I86" s="8">
        <v>104.47329000000003</v>
      </c>
      <c r="J86" s="7">
        <v>127.96430999999998</v>
      </c>
      <c r="K86" s="8">
        <v>74.426340000000025</v>
      </c>
      <c r="L86">
        <v>256</v>
      </c>
      <c r="S86">
        <v>5.5</v>
      </c>
      <c r="Z86">
        <v>5.5</v>
      </c>
    </row>
    <row r="87" spans="1:26" x14ac:dyDescent="0.25">
      <c r="C87"/>
      <c r="D87" s="4">
        <v>234534</v>
      </c>
      <c r="E87" s="18">
        <v>10</v>
      </c>
      <c r="F87" s="5">
        <v>4.5554399999999999</v>
      </c>
      <c r="G87" s="6">
        <v>2.2377600000000015</v>
      </c>
      <c r="S87">
        <v>12</v>
      </c>
      <c r="Z87">
        <v>12</v>
      </c>
    </row>
    <row r="88" spans="1:26" x14ac:dyDescent="0.25">
      <c r="C88"/>
      <c r="D88" s="4">
        <v>234535</v>
      </c>
      <c r="E88" s="18">
        <v>25</v>
      </c>
      <c r="F88" s="5">
        <v>1.8692399999999998</v>
      </c>
      <c r="G88" s="6">
        <v>1.2251100000000001</v>
      </c>
      <c r="S88">
        <v>20</v>
      </c>
      <c r="Z88">
        <v>20</v>
      </c>
    </row>
    <row r="89" spans="1:26" x14ac:dyDescent="0.25">
      <c r="C89"/>
      <c r="D89" s="4">
        <v>234536</v>
      </c>
      <c r="E89" s="18">
        <v>50</v>
      </c>
      <c r="F89" s="5">
        <v>0.83357999999999988</v>
      </c>
      <c r="G89" s="6">
        <v>0.80832000000000015</v>
      </c>
      <c r="I89" s="24"/>
      <c r="S89">
        <v>35</v>
      </c>
      <c r="Z89">
        <v>12.5</v>
      </c>
    </row>
    <row r="90" spans="1:26" x14ac:dyDescent="0.25">
      <c r="C90"/>
      <c r="D90" s="4">
        <v>234537</v>
      </c>
      <c r="E90" s="18">
        <v>95</v>
      </c>
      <c r="F90" s="5">
        <v>0.30239999999999995</v>
      </c>
      <c r="G90" s="6">
        <v>0.52710000000000001</v>
      </c>
      <c r="J90" s="5"/>
      <c r="K90" s="6"/>
      <c r="S90">
        <v>22.5</v>
      </c>
    </row>
    <row r="91" spans="1:26" x14ac:dyDescent="0.25">
      <c r="A91" s="1">
        <v>37166</v>
      </c>
      <c r="B91" s="2">
        <v>0.55902777777777779</v>
      </c>
      <c r="C91" s="23" t="s">
        <v>36</v>
      </c>
      <c r="D91" s="4">
        <v>234544</v>
      </c>
      <c r="E91" s="18">
        <v>1</v>
      </c>
      <c r="F91" s="5">
        <v>1.2118653719008268</v>
      </c>
      <c r="G91" s="6">
        <v>0.53718666322314013</v>
      </c>
      <c r="H91" s="28">
        <v>85.87610694214878</v>
      </c>
      <c r="I91" s="29">
        <v>52.38967063016527</v>
      </c>
      <c r="J91" s="28">
        <v>54.599287417355384</v>
      </c>
      <c r="K91" s="29">
        <v>29.401534873450395</v>
      </c>
      <c r="L91">
        <v>275</v>
      </c>
      <c r="M91" s="9">
        <v>268.7</v>
      </c>
      <c r="S91">
        <v>5.5</v>
      </c>
      <c r="Z91">
        <v>5.5</v>
      </c>
    </row>
    <row r="92" spans="1:26" x14ac:dyDescent="0.25">
      <c r="C92"/>
      <c r="D92" s="4">
        <v>234545</v>
      </c>
      <c r="E92" s="18">
        <v>10</v>
      </c>
      <c r="F92" s="5">
        <v>1.2296869214876036</v>
      </c>
      <c r="G92" s="6">
        <v>0.61417817665289198</v>
      </c>
      <c r="H92" s="28"/>
      <c r="I92" s="29"/>
      <c r="J92" s="22"/>
      <c r="K92" s="6"/>
      <c r="S92">
        <v>12</v>
      </c>
      <c r="Z92">
        <v>12</v>
      </c>
    </row>
    <row r="93" spans="1:26" x14ac:dyDescent="0.25">
      <c r="C93"/>
      <c r="D93" s="4">
        <v>234546</v>
      </c>
      <c r="E93" s="18">
        <v>25</v>
      </c>
      <c r="F93" s="5">
        <v>1.0574119421487607</v>
      </c>
      <c r="G93" s="6">
        <v>0.59198188016528885</v>
      </c>
      <c r="S93">
        <v>20</v>
      </c>
      <c r="Z93">
        <v>20</v>
      </c>
    </row>
    <row r="94" spans="1:26" x14ac:dyDescent="0.25">
      <c r="C94"/>
      <c r="D94" s="4">
        <v>234547</v>
      </c>
      <c r="E94" s="18">
        <v>50</v>
      </c>
      <c r="F94" s="5">
        <v>0.96236367768595055</v>
      </c>
      <c r="G94" s="6">
        <v>0.57897860020661152</v>
      </c>
      <c r="S94">
        <v>35</v>
      </c>
      <c r="Z94">
        <v>12.5</v>
      </c>
    </row>
    <row r="95" spans="1:26" x14ac:dyDescent="0.25">
      <c r="C95"/>
      <c r="D95" s="4">
        <v>234548</v>
      </c>
      <c r="E95" s="18">
        <v>95</v>
      </c>
      <c r="F95" s="5">
        <v>0.42771719008264475</v>
      </c>
      <c r="G95" s="6">
        <v>0.4427163223140495</v>
      </c>
      <c r="I95" s="24"/>
      <c r="S95">
        <v>22.5</v>
      </c>
    </row>
    <row r="96" spans="1:26" x14ac:dyDescent="0.25">
      <c r="A96" s="1">
        <v>37180</v>
      </c>
      <c r="B96" s="2">
        <v>0.54861111111111105</v>
      </c>
      <c r="C96" s="23" t="s">
        <v>36</v>
      </c>
      <c r="D96" s="4">
        <v>234549</v>
      </c>
      <c r="E96" s="18">
        <v>1</v>
      </c>
      <c r="F96" s="5">
        <v>1.6752256611570253</v>
      </c>
      <c r="G96" s="6">
        <v>0.73138913739669376</v>
      </c>
      <c r="H96" s="28">
        <v>83.707818409090919</v>
      </c>
      <c r="I96" s="29">
        <v>52.032201392045451</v>
      </c>
      <c r="J96" s="28">
        <v>59.114079979338847</v>
      </c>
      <c r="K96" s="29">
        <v>36.235937858987604</v>
      </c>
      <c r="L96">
        <v>289</v>
      </c>
      <c r="S96">
        <v>5.5</v>
      </c>
      <c r="Z96">
        <v>5.5</v>
      </c>
    </row>
    <row r="97" spans="1:26" x14ac:dyDescent="0.25">
      <c r="C97"/>
      <c r="D97" s="4">
        <v>234550</v>
      </c>
      <c r="E97" s="18">
        <v>10</v>
      </c>
      <c r="F97" s="5">
        <v>1.158400723140496</v>
      </c>
      <c r="G97" s="6">
        <v>0.77457212293388455</v>
      </c>
      <c r="H97" s="28"/>
      <c r="I97" s="29"/>
      <c r="S97">
        <v>12</v>
      </c>
      <c r="Z97">
        <v>12</v>
      </c>
    </row>
    <row r="98" spans="1:26" x14ac:dyDescent="0.25">
      <c r="C98"/>
      <c r="D98" s="4">
        <v>234551</v>
      </c>
      <c r="E98" s="18">
        <v>25</v>
      </c>
      <c r="F98" s="5">
        <v>1.1168171074380167</v>
      </c>
      <c r="G98" s="6">
        <v>0.70713650826446284</v>
      </c>
      <c r="J98" s="22"/>
      <c r="K98" s="6"/>
      <c r="S98">
        <v>20</v>
      </c>
      <c r="Z98">
        <v>20</v>
      </c>
    </row>
    <row r="99" spans="1:26" x14ac:dyDescent="0.25">
      <c r="C99"/>
      <c r="D99" s="4">
        <v>234552</v>
      </c>
      <c r="E99" s="18">
        <v>50</v>
      </c>
      <c r="F99" s="5">
        <v>1.0930550413223141</v>
      </c>
      <c r="G99" s="6">
        <v>0.70205615702479329</v>
      </c>
      <c r="J99" s="5"/>
      <c r="K99" s="6"/>
      <c r="S99">
        <v>35</v>
      </c>
      <c r="Z99">
        <v>12.5</v>
      </c>
    </row>
    <row r="100" spans="1:26" x14ac:dyDescent="0.25">
      <c r="C100"/>
      <c r="D100" s="4">
        <v>234553</v>
      </c>
      <c r="E100" s="18">
        <v>95</v>
      </c>
      <c r="S100">
        <v>22.5</v>
      </c>
    </row>
    <row r="101" spans="1:26" x14ac:dyDescent="0.25">
      <c r="A101" s="1">
        <v>37193</v>
      </c>
      <c r="B101" s="2">
        <v>0.58888888888888891</v>
      </c>
      <c r="C101" s="23" t="s">
        <v>36</v>
      </c>
      <c r="D101" s="4">
        <v>234557</v>
      </c>
      <c r="E101" s="18">
        <v>1</v>
      </c>
      <c r="F101" s="5">
        <v>1.1049360743801655</v>
      </c>
      <c r="G101" s="30">
        <v>0.41187133264462783</v>
      </c>
      <c r="H101" s="7">
        <v>62.60710369834711</v>
      </c>
      <c r="I101" s="8">
        <v>33.978659178718999</v>
      </c>
      <c r="J101" s="7">
        <v>45.070993419421491</v>
      </c>
      <c r="K101" s="8">
        <v>18.386066993801649</v>
      </c>
      <c r="L101">
        <v>304</v>
      </c>
      <c r="S101">
        <v>5.5</v>
      </c>
      <c r="Z101">
        <v>5.5</v>
      </c>
    </row>
    <row r="102" spans="1:26" x14ac:dyDescent="0.25">
      <c r="C102"/>
      <c r="D102" s="4">
        <v>234558</v>
      </c>
      <c r="E102" s="18">
        <v>10</v>
      </c>
      <c r="F102" s="5">
        <v>0.90889902892562002</v>
      </c>
      <c r="G102" s="30">
        <v>0.34800405991735506</v>
      </c>
      <c r="S102">
        <v>12</v>
      </c>
      <c r="Z102">
        <v>12</v>
      </c>
    </row>
    <row r="103" spans="1:26" x14ac:dyDescent="0.25">
      <c r="C103"/>
      <c r="D103" s="4">
        <v>234559</v>
      </c>
      <c r="E103" s="18">
        <v>25</v>
      </c>
      <c r="F103" s="5">
        <v>0.83761283057851244</v>
      </c>
      <c r="G103" s="30">
        <v>0.35471738119834695</v>
      </c>
      <c r="S103">
        <v>20</v>
      </c>
      <c r="Z103">
        <v>20</v>
      </c>
    </row>
    <row r="104" spans="1:26" x14ac:dyDescent="0.25">
      <c r="C104"/>
      <c r="D104" s="4">
        <v>234560</v>
      </c>
      <c r="E104" s="18">
        <v>50</v>
      </c>
      <c r="F104" s="5">
        <v>0.64157578512396696</v>
      </c>
      <c r="G104" s="30">
        <v>0.2908501084710744</v>
      </c>
      <c r="S104">
        <v>35</v>
      </c>
      <c r="Z104">
        <v>12.5</v>
      </c>
    </row>
    <row r="105" spans="1:26" x14ac:dyDescent="0.25">
      <c r="C105"/>
      <c r="D105" s="4">
        <v>234561</v>
      </c>
      <c r="E105" s="18">
        <v>95</v>
      </c>
      <c r="F105" s="5">
        <v>0.28514479338842974</v>
      </c>
      <c r="G105" s="30">
        <v>0.45614296487603295</v>
      </c>
      <c r="S105">
        <v>22.5</v>
      </c>
    </row>
    <row r="106" spans="1:26" x14ac:dyDescent="0.25">
      <c r="A106" s="1">
        <v>37209</v>
      </c>
      <c r="B106" s="2">
        <v>0.60416666666666663</v>
      </c>
      <c r="C106" s="23" t="s">
        <v>36</v>
      </c>
      <c r="D106" s="4" t="s">
        <v>38</v>
      </c>
      <c r="E106" s="18">
        <v>1</v>
      </c>
      <c r="L106">
        <v>318</v>
      </c>
      <c r="S106">
        <v>5.5</v>
      </c>
      <c r="Z106">
        <v>5.5</v>
      </c>
    </row>
    <row r="107" spans="1:26" x14ac:dyDescent="0.25">
      <c r="C107" s="23"/>
      <c r="E107" s="18">
        <v>10</v>
      </c>
      <c r="S107">
        <v>12</v>
      </c>
      <c r="Z107">
        <v>12</v>
      </c>
    </row>
    <row r="108" spans="1:26" x14ac:dyDescent="0.25">
      <c r="C108"/>
      <c r="E108" s="18">
        <v>25</v>
      </c>
      <c r="S108">
        <v>20</v>
      </c>
      <c r="Z108">
        <v>20</v>
      </c>
    </row>
    <row r="109" spans="1:26" x14ac:dyDescent="0.25">
      <c r="C109"/>
      <c r="E109" s="18">
        <v>50</v>
      </c>
      <c r="S109">
        <v>35</v>
      </c>
      <c r="Z109">
        <v>12.5</v>
      </c>
    </row>
    <row r="110" spans="1:26" x14ac:dyDescent="0.25">
      <c r="C110"/>
      <c r="E110" s="18">
        <v>95</v>
      </c>
      <c r="S110">
        <v>22.5</v>
      </c>
    </row>
    <row r="111" spans="1:26" x14ac:dyDescent="0.25">
      <c r="A111" s="1">
        <v>37224</v>
      </c>
      <c r="B111" s="2">
        <v>0.59375</v>
      </c>
      <c r="C111" t="s">
        <v>36</v>
      </c>
      <c r="D111" s="4">
        <v>234568</v>
      </c>
      <c r="E111" s="18">
        <v>1</v>
      </c>
      <c r="F111" s="5">
        <v>0.55246803719008275</v>
      </c>
      <c r="G111" s="30">
        <v>0.18398129132231406</v>
      </c>
      <c r="H111" s="7">
        <v>41.755890681818187</v>
      </c>
      <c r="I111" s="8">
        <v>17.171315028409083</v>
      </c>
      <c r="J111" s="7">
        <v>27.097666146694223</v>
      </c>
      <c r="K111" s="8">
        <v>9.0207986699380118</v>
      </c>
      <c r="L111">
        <v>334</v>
      </c>
      <c r="S111">
        <v>5.5</v>
      </c>
      <c r="Z111">
        <v>5.5</v>
      </c>
    </row>
    <row r="112" spans="1:26" x14ac:dyDescent="0.25">
      <c r="C112" s="23"/>
      <c r="D112" s="4">
        <v>234569</v>
      </c>
      <c r="E112" s="18">
        <v>10</v>
      </c>
      <c r="F112" s="5">
        <v>0.53464648760330602</v>
      </c>
      <c r="G112" s="30">
        <v>0.20212540289256176</v>
      </c>
      <c r="S112">
        <v>12</v>
      </c>
      <c r="Z112">
        <v>12</v>
      </c>
    </row>
    <row r="113" spans="3:26" x14ac:dyDescent="0.25">
      <c r="C113"/>
      <c r="D113" s="4">
        <v>234570</v>
      </c>
      <c r="E113" s="18">
        <v>25</v>
      </c>
      <c r="F113" s="5">
        <v>0.57028958677685959</v>
      </c>
      <c r="G113" s="30">
        <v>0.14388280475206608</v>
      </c>
      <c r="S113">
        <v>20</v>
      </c>
      <c r="Z113">
        <v>20</v>
      </c>
    </row>
    <row r="114" spans="3:26" x14ac:dyDescent="0.25">
      <c r="C114"/>
      <c r="D114" s="4">
        <v>234571</v>
      </c>
      <c r="E114" s="18">
        <v>50</v>
      </c>
      <c r="F114" s="5">
        <v>0.49900338842975217</v>
      </c>
      <c r="G114" s="30">
        <v>0.21645925103305774</v>
      </c>
      <c r="S114">
        <v>35</v>
      </c>
      <c r="Z114">
        <v>12.5</v>
      </c>
    </row>
    <row r="115" spans="3:26" x14ac:dyDescent="0.25">
      <c r="C115"/>
      <c r="D115" s="4">
        <v>234572</v>
      </c>
      <c r="E115" s="18">
        <v>95</v>
      </c>
      <c r="F115" s="5">
        <v>0.29981115702479338</v>
      </c>
      <c r="G115" s="30">
        <v>0.19977489669421489</v>
      </c>
      <c r="S115">
        <v>22.5</v>
      </c>
    </row>
    <row r="116" spans="3:26" x14ac:dyDescent="0.25">
      <c r="C116"/>
    </row>
    <row r="117" spans="3:26" x14ac:dyDescent="0.25">
      <c r="C117"/>
    </row>
    <row r="118" spans="3:26" x14ac:dyDescent="0.25">
      <c r="C118"/>
    </row>
    <row r="119" spans="3:26" x14ac:dyDescent="0.25">
      <c r="C119"/>
    </row>
    <row r="120" spans="3:26" x14ac:dyDescent="0.25">
      <c r="C120"/>
    </row>
    <row r="121" spans="3:26" x14ac:dyDescent="0.25">
      <c r="C121"/>
    </row>
    <row r="122" spans="3:26" x14ac:dyDescent="0.25">
      <c r="C122"/>
    </row>
    <row r="123" spans="3:26" x14ac:dyDescent="0.25">
      <c r="C123"/>
    </row>
    <row r="124" spans="3:26" x14ac:dyDescent="0.25">
      <c r="C124"/>
    </row>
    <row r="125" spans="3:26" x14ac:dyDescent="0.25">
      <c r="C125"/>
    </row>
    <row r="126" spans="3:26" x14ac:dyDescent="0.25">
      <c r="C126"/>
    </row>
    <row r="127" spans="3:26" x14ac:dyDescent="0.25">
      <c r="C127"/>
    </row>
    <row r="128" spans="3:26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32" spans="3:3" x14ac:dyDescent="0.25">
      <c r="C632"/>
    </row>
    <row r="633" spans="3:3" x14ac:dyDescent="0.25">
      <c r="C633"/>
    </row>
    <row r="634" spans="3:3" x14ac:dyDescent="0.25">
      <c r="C634"/>
    </row>
    <row r="635" spans="3:3" x14ac:dyDescent="0.25">
      <c r="C635"/>
    </row>
    <row r="636" spans="3:3" x14ac:dyDescent="0.25">
      <c r="C636"/>
    </row>
    <row r="637" spans="3:3" x14ac:dyDescent="0.25">
      <c r="C637"/>
    </row>
    <row r="638" spans="3:3" x14ac:dyDescent="0.25">
      <c r="C638"/>
    </row>
    <row r="639" spans="3:3" x14ac:dyDescent="0.25">
      <c r="C639"/>
    </row>
    <row r="640" spans="3:3" x14ac:dyDescent="0.25">
      <c r="C640"/>
    </row>
    <row r="641" spans="3:3" x14ac:dyDescent="0.25">
      <c r="C641"/>
    </row>
    <row r="642" spans="3:3" x14ac:dyDescent="0.25">
      <c r="C642"/>
    </row>
    <row r="643" spans="3:3" x14ac:dyDescent="0.25">
      <c r="C643"/>
    </row>
    <row r="644" spans="3:3" x14ac:dyDescent="0.25">
      <c r="C644"/>
    </row>
    <row r="645" spans="3:3" x14ac:dyDescent="0.25">
      <c r="C645"/>
    </row>
    <row r="646" spans="3:3" x14ac:dyDescent="0.25">
      <c r="C646"/>
    </row>
    <row r="647" spans="3:3" x14ac:dyDescent="0.25">
      <c r="C647"/>
    </row>
    <row r="648" spans="3:3" x14ac:dyDescent="0.25">
      <c r="C648"/>
    </row>
    <row r="649" spans="3:3" x14ac:dyDescent="0.25">
      <c r="C649"/>
    </row>
    <row r="650" spans="3:3" x14ac:dyDescent="0.25">
      <c r="C650"/>
    </row>
    <row r="651" spans="3:3" x14ac:dyDescent="0.25">
      <c r="C651"/>
    </row>
    <row r="652" spans="3:3" x14ac:dyDescent="0.25">
      <c r="C652"/>
    </row>
    <row r="653" spans="3:3" x14ac:dyDescent="0.25">
      <c r="C653"/>
    </row>
    <row r="654" spans="3:3" x14ac:dyDescent="0.25">
      <c r="C654"/>
    </row>
    <row r="655" spans="3:3" x14ac:dyDescent="0.25">
      <c r="C655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workbookViewId="0">
      <selection sqref="A1:IV1"/>
    </sheetView>
  </sheetViews>
  <sheetFormatPr defaultRowHeight="13.2" x14ac:dyDescent="0.25"/>
  <cols>
    <col min="1" max="1" width="11.109375" style="1" customWidth="1"/>
    <col min="2" max="3" width="11.109375" style="34" customWidth="1"/>
    <col min="4" max="4" width="9.109375" style="4"/>
    <col min="6" max="6" width="9.109375" style="5"/>
    <col min="7" max="7" width="9.109375" style="6"/>
    <col min="8" max="8" width="9.109375" style="7"/>
    <col min="9" max="9" width="9.33203125" style="8" customWidth="1"/>
    <col min="10" max="10" width="9.33203125" style="7" customWidth="1"/>
    <col min="11" max="11" width="9.33203125" style="8" customWidth="1"/>
    <col min="13" max="15" width="9.109375" style="9"/>
    <col min="16" max="16" width="10.44140625" style="9" customWidth="1"/>
    <col min="17" max="17" width="10.6640625" style="9" customWidth="1"/>
    <col min="18" max="18" width="9.109375" style="9"/>
  </cols>
  <sheetData>
    <row r="1" spans="1:32" x14ac:dyDescent="0.25">
      <c r="A1" s="31" t="s">
        <v>39</v>
      </c>
      <c r="B1" s="33" t="s">
        <v>40</v>
      </c>
      <c r="C1" s="33" t="s">
        <v>41</v>
      </c>
      <c r="D1" s="31" t="s">
        <v>42</v>
      </c>
      <c r="E1" s="9" t="s">
        <v>43</v>
      </c>
      <c r="F1" s="31" t="s">
        <v>23</v>
      </c>
      <c r="G1" s="31" t="s">
        <v>24</v>
      </c>
      <c r="H1" s="32" t="s">
        <v>44</v>
      </c>
      <c r="I1" s="32" t="s">
        <v>45</v>
      </c>
      <c r="J1" s="32" t="s">
        <v>46</v>
      </c>
      <c r="K1" s="32" t="s">
        <v>47</v>
      </c>
      <c r="L1" s="32" t="s">
        <v>48</v>
      </c>
      <c r="M1" s="32" t="s">
        <v>49</v>
      </c>
      <c r="N1" s="31" t="s">
        <v>50</v>
      </c>
      <c r="O1" s="31" t="s">
        <v>51</v>
      </c>
      <c r="P1" s="31" t="s">
        <v>52</v>
      </c>
      <c r="Q1" s="31" t="s">
        <v>53</v>
      </c>
      <c r="R1" s="31" t="s">
        <v>54</v>
      </c>
      <c r="S1" s="31" t="s">
        <v>55</v>
      </c>
      <c r="T1" s="31" t="s">
        <v>56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s="19" customFormat="1" x14ac:dyDescent="0.25">
      <c r="A2" s="17">
        <v>171129</v>
      </c>
      <c r="B2" s="35">
        <v>44.93</v>
      </c>
      <c r="C2" s="35">
        <v>-66.849999999999994</v>
      </c>
      <c r="E2" s="18">
        <v>1</v>
      </c>
      <c r="F2" s="5">
        <v>0.55019999999999991</v>
      </c>
      <c r="G2" s="6">
        <v>0.25830000000000014</v>
      </c>
      <c r="H2" s="5">
        <v>7.5429999999999993</v>
      </c>
      <c r="I2" s="5">
        <v>6.609</v>
      </c>
      <c r="J2" s="5">
        <v>0.91849999999999998</v>
      </c>
      <c r="K2" s="8"/>
      <c r="U2"/>
      <c r="V2"/>
      <c r="W2" s="9"/>
      <c r="X2" s="9"/>
      <c r="Y2" s="9"/>
      <c r="Z2"/>
      <c r="AA2"/>
      <c r="AB2"/>
      <c r="AC2"/>
      <c r="AD2" s="9"/>
      <c r="AE2" s="9"/>
      <c r="AF2" s="9"/>
    </row>
    <row r="3" spans="1:32" s="19" customFormat="1" x14ac:dyDescent="0.25">
      <c r="A3" s="17">
        <v>171130</v>
      </c>
      <c r="B3" s="35">
        <v>44.93</v>
      </c>
      <c r="C3" s="35">
        <v>-66.849999999999994</v>
      </c>
      <c r="E3" s="18">
        <v>10</v>
      </c>
      <c r="F3" s="5">
        <v>0.42209999999999998</v>
      </c>
      <c r="G3" s="6">
        <v>0.20002500000000001</v>
      </c>
      <c r="H3" s="5">
        <v>7.1819999999999995</v>
      </c>
      <c r="I3" s="5">
        <v>6.4459999999999997</v>
      </c>
      <c r="J3" s="5">
        <v>0.83650000000000002</v>
      </c>
      <c r="K3" s="20"/>
      <c r="M3" s="9"/>
      <c r="Q3" s="5"/>
      <c r="R3" s="5"/>
      <c r="S3"/>
      <c r="T3"/>
      <c r="U3"/>
      <c r="V3"/>
      <c r="W3" s="9"/>
      <c r="X3" s="9"/>
      <c r="Y3" s="9"/>
      <c r="Z3"/>
      <c r="AA3"/>
      <c r="AB3"/>
      <c r="AC3"/>
      <c r="AD3" s="9"/>
      <c r="AE3" s="9"/>
      <c r="AF3" s="9"/>
    </row>
    <row r="4" spans="1:32" s="19" customFormat="1" x14ac:dyDescent="0.25">
      <c r="A4" s="17">
        <v>171131</v>
      </c>
      <c r="B4" s="35">
        <v>44.93</v>
      </c>
      <c r="C4" s="35">
        <v>-66.849999999999994</v>
      </c>
      <c r="E4" s="18">
        <v>25</v>
      </c>
      <c r="F4" s="5">
        <v>0.42210000000000003</v>
      </c>
      <c r="G4" s="6">
        <v>0.20002499999999984</v>
      </c>
      <c r="H4" s="5">
        <v>7.89</v>
      </c>
      <c r="I4" s="5">
        <v>7.0060000000000002</v>
      </c>
      <c r="J4" s="5">
        <v>0.91100000000000003</v>
      </c>
      <c r="K4" s="20"/>
      <c r="M4" s="9"/>
      <c r="Q4" s="5"/>
      <c r="R4" s="5"/>
      <c r="S4"/>
      <c r="T4"/>
      <c r="U4"/>
      <c r="V4"/>
      <c r="W4" s="9"/>
      <c r="X4" s="9"/>
      <c r="Y4" s="9"/>
      <c r="Z4"/>
      <c r="AA4"/>
      <c r="AB4"/>
      <c r="AC4"/>
      <c r="AD4" s="9"/>
      <c r="AE4" s="9"/>
      <c r="AF4" s="9"/>
    </row>
    <row r="5" spans="1:32" s="19" customFormat="1" x14ac:dyDescent="0.25">
      <c r="A5" s="17">
        <v>171132</v>
      </c>
      <c r="B5" s="35">
        <v>44.93</v>
      </c>
      <c r="C5" s="35">
        <v>-66.849999999999994</v>
      </c>
      <c r="E5" s="18">
        <v>50</v>
      </c>
      <c r="F5" s="5">
        <v>0.4158</v>
      </c>
      <c r="G5" s="6">
        <v>0.24569999999999997</v>
      </c>
      <c r="H5" s="5">
        <v>7.5564999999999998</v>
      </c>
      <c r="I5" s="5">
        <v>6.5090000000000003</v>
      </c>
      <c r="J5" s="5">
        <v>0.86799999999999999</v>
      </c>
      <c r="K5" s="20"/>
      <c r="M5" s="9"/>
      <c r="Q5" s="5"/>
      <c r="R5" s="5"/>
      <c r="S5"/>
      <c r="T5"/>
      <c r="U5"/>
      <c r="V5"/>
      <c r="W5" s="9"/>
      <c r="X5" s="9"/>
      <c r="Y5" s="9"/>
      <c r="Z5"/>
      <c r="AA5"/>
      <c r="AB5"/>
      <c r="AC5"/>
      <c r="AD5" s="9"/>
      <c r="AE5" s="9"/>
      <c r="AF5" s="9"/>
    </row>
    <row r="6" spans="1:32" s="19" customFormat="1" x14ac:dyDescent="0.25">
      <c r="A6" s="17">
        <v>171133</v>
      </c>
      <c r="B6" s="35">
        <v>44.93</v>
      </c>
      <c r="C6" s="35">
        <v>-66.849999999999994</v>
      </c>
      <c r="E6" s="18">
        <v>95</v>
      </c>
      <c r="F6" s="5">
        <v>0.378</v>
      </c>
      <c r="G6" s="6">
        <v>0.22837499999999988</v>
      </c>
      <c r="H6" s="5">
        <v>8.3455000000000013</v>
      </c>
      <c r="I6" s="5">
        <v>6.867</v>
      </c>
      <c r="J6" s="5">
        <v>0.93</v>
      </c>
      <c r="K6" s="20"/>
      <c r="M6" s="9"/>
      <c r="Q6" s="5"/>
      <c r="R6" s="5"/>
      <c r="S6"/>
      <c r="T6"/>
      <c r="U6"/>
      <c r="V6"/>
      <c r="W6" s="9"/>
      <c r="X6" s="9"/>
      <c r="Y6" s="9"/>
      <c r="Z6"/>
      <c r="AA6"/>
      <c r="AB6"/>
      <c r="AC6"/>
      <c r="AD6" s="9"/>
      <c r="AE6" s="9"/>
      <c r="AF6" s="9"/>
    </row>
    <row r="7" spans="1:32" x14ac:dyDescent="0.25">
      <c r="A7" s="17">
        <v>171134</v>
      </c>
      <c r="B7" s="35">
        <v>44.93</v>
      </c>
      <c r="C7" s="35">
        <v>-66.849999999999994</v>
      </c>
      <c r="E7" s="18">
        <v>1</v>
      </c>
      <c r="F7" s="5">
        <v>0.46620000000000006</v>
      </c>
      <c r="G7" s="6">
        <v>0.32129999999999997</v>
      </c>
      <c r="H7" s="5">
        <v>8.6460000000000008</v>
      </c>
      <c r="I7" s="5">
        <v>7.5289999999999999</v>
      </c>
      <c r="J7" s="5">
        <v>0.94350000000000001</v>
      </c>
      <c r="M7" s="9">
        <v>334.38</v>
      </c>
      <c r="Q7" s="5"/>
      <c r="R7" s="5"/>
      <c r="W7" s="9"/>
      <c r="X7" s="9"/>
      <c r="Y7" s="9"/>
      <c r="AD7" s="9"/>
      <c r="AE7" s="9"/>
      <c r="AF7" s="9"/>
    </row>
    <row r="8" spans="1:32" x14ac:dyDescent="0.25">
      <c r="A8" s="17">
        <v>171135</v>
      </c>
      <c r="B8" s="35">
        <v>44.93</v>
      </c>
      <c r="C8" s="35">
        <v>-66.849999999999994</v>
      </c>
      <c r="E8" s="18">
        <v>10</v>
      </c>
      <c r="F8" s="5">
        <v>0.39060000000000006</v>
      </c>
      <c r="G8" s="6">
        <v>0.30239999999999995</v>
      </c>
      <c r="H8" s="5">
        <v>7.9050000000000002</v>
      </c>
      <c r="I8" s="5">
        <v>7.3944999999999999</v>
      </c>
      <c r="J8" s="5">
        <v>0.94</v>
      </c>
      <c r="Q8" s="5"/>
      <c r="R8" s="5"/>
      <c r="W8" s="9"/>
      <c r="X8" s="9"/>
      <c r="Y8" s="9"/>
      <c r="AD8" s="9"/>
      <c r="AE8" s="9"/>
      <c r="AF8" s="9"/>
    </row>
    <row r="9" spans="1:32" x14ac:dyDescent="0.25">
      <c r="A9" s="17">
        <v>171136</v>
      </c>
      <c r="B9" s="35">
        <v>44.93</v>
      </c>
      <c r="C9" s="35">
        <v>-66.849999999999994</v>
      </c>
      <c r="E9" s="18">
        <v>25</v>
      </c>
      <c r="F9" s="5">
        <v>0.34650000000000003</v>
      </c>
      <c r="G9" s="6">
        <v>0.25199999999999995</v>
      </c>
      <c r="H9" s="5">
        <v>6.8394999999999992</v>
      </c>
      <c r="I9" s="5">
        <v>5.5655000000000001</v>
      </c>
      <c r="J9" s="5">
        <v>0.81400000000000006</v>
      </c>
      <c r="Q9" s="5"/>
      <c r="R9" s="5"/>
      <c r="W9" s="9"/>
      <c r="X9" s="9"/>
      <c r="Y9" s="9"/>
      <c r="AD9" s="9"/>
      <c r="AE9" s="9"/>
      <c r="AF9" s="9"/>
    </row>
    <row r="10" spans="1:32" x14ac:dyDescent="0.25">
      <c r="A10" s="17">
        <v>171137</v>
      </c>
      <c r="B10" s="35">
        <v>44.93</v>
      </c>
      <c r="C10" s="35">
        <v>-66.849999999999994</v>
      </c>
      <c r="E10" s="18">
        <v>50</v>
      </c>
      <c r="F10" s="5">
        <v>0.64260000000000006</v>
      </c>
      <c r="G10" s="6">
        <v>0.31027499999999997</v>
      </c>
      <c r="H10" s="5">
        <v>7.8745000000000003</v>
      </c>
      <c r="I10" s="5">
        <v>7.2335000000000003</v>
      </c>
      <c r="J10" s="5">
        <v>0.92</v>
      </c>
      <c r="M10" s="9">
        <v>353.13</v>
      </c>
      <c r="Q10" s="5"/>
      <c r="R10" s="5"/>
      <c r="W10" s="9"/>
      <c r="X10" s="9"/>
      <c r="Y10" s="9"/>
      <c r="AD10" s="9"/>
      <c r="AE10" s="9"/>
      <c r="AF10" s="9"/>
    </row>
    <row r="11" spans="1:32" x14ac:dyDescent="0.25">
      <c r="A11" s="17">
        <v>171138</v>
      </c>
      <c r="B11" s="35">
        <v>44.93</v>
      </c>
      <c r="C11" s="35">
        <v>-66.849999999999994</v>
      </c>
      <c r="E11" s="18">
        <v>95</v>
      </c>
      <c r="F11" s="5">
        <v>0.32130000000000003</v>
      </c>
      <c r="G11" s="6">
        <v>0.30082499999999995</v>
      </c>
      <c r="H11" s="5">
        <v>8.6524999999999999</v>
      </c>
      <c r="I11" s="5">
        <v>7.5025000000000004</v>
      </c>
      <c r="J11" s="5">
        <v>0.9365</v>
      </c>
      <c r="Q11" s="5"/>
      <c r="R11" s="5"/>
      <c r="W11" s="9"/>
      <c r="X11" s="9"/>
      <c r="Y11" s="9"/>
      <c r="AD11" s="9"/>
      <c r="AE11" s="9"/>
      <c r="AF11" s="9"/>
    </row>
    <row r="12" spans="1:32" x14ac:dyDescent="0.25">
      <c r="A12" s="4">
        <v>171142</v>
      </c>
      <c r="B12" s="35">
        <v>44.93</v>
      </c>
      <c r="C12" s="35">
        <v>-66.849999999999994</v>
      </c>
      <c r="E12" s="18">
        <v>1</v>
      </c>
      <c r="F12" s="5">
        <v>0.4536</v>
      </c>
      <c r="G12" s="6">
        <v>0.17639999999999995</v>
      </c>
      <c r="H12" s="5">
        <v>8.8290000000000006</v>
      </c>
      <c r="I12" s="5">
        <v>7.9240000000000004</v>
      </c>
      <c r="J12" s="5">
        <v>0.96550000000000002</v>
      </c>
      <c r="M12" s="9">
        <v>334.38</v>
      </c>
      <c r="Q12" s="5"/>
      <c r="R12" s="5"/>
      <c r="W12" s="9"/>
      <c r="X12" s="9"/>
      <c r="Y12" s="9"/>
      <c r="AD12" s="9"/>
      <c r="AE12" s="9"/>
      <c r="AF12" s="9"/>
    </row>
    <row r="13" spans="1:32" x14ac:dyDescent="0.25">
      <c r="A13" s="4">
        <v>171143</v>
      </c>
      <c r="B13" s="35">
        <v>44.93</v>
      </c>
      <c r="C13" s="35">
        <v>-66.849999999999994</v>
      </c>
      <c r="E13" s="18">
        <v>10</v>
      </c>
      <c r="F13" s="5">
        <v>0.36120000000000002</v>
      </c>
      <c r="G13" s="6">
        <v>0.19004999999999991</v>
      </c>
      <c r="H13" s="5">
        <v>8.713000000000001</v>
      </c>
      <c r="I13" s="5">
        <v>7.7279999999999998</v>
      </c>
      <c r="J13" s="5">
        <v>0.97799999999999998</v>
      </c>
      <c r="Q13" s="5"/>
      <c r="R13" s="5"/>
      <c r="W13" s="9"/>
      <c r="X13" s="9"/>
      <c r="Y13" s="9"/>
      <c r="AD13" s="9"/>
      <c r="AE13" s="9"/>
      <c r="AF13" s="9"/>
    </row>
    <row r="14" spans="1:32" x14ac:dyDescent="0.25">
      <c r="A14" s="4">
        <v>171144</v>
      </c>
      <c r="B14" s="35">
        <v>44.93</v>
      </c>
      <c r="C14" s="35">
        <v>-66.849999999999994</v>
      </c>
      <c r="E14" s="18">
        <v>25</v>
      </c>
      <c r="F14" s="5">
        <v>0.39059999999999995</v>
      </c>
      <c r="G14" s="6">
        <v>0.19214999999999993</v>
      </c>
      <c r="H14" s="5">
        <v>8.9035000000000011</v>
      </c>
      <c r="I14" s="5">
        <v>7.8375000000000004</v>
      </c>
      <c r="J14" s="5">
        <v>0.98350000000000004</v>
      </c>
      <c r="Q14" s="5"/>
      <c r="R14" s="5"/>
      <c r="W14" s="9"/>
      <c r="X14" s="9"/>
      <c r="Y14" s="9"/>
      <c r="AD14" s="9"/>
      <c r="AE14" s="9"/>
      <c r="AF14" s="9"/>
    </row>
    <row r="15" spans="1:32" x14ac:dyDescent="0.25">
      <c r="A15" s="4">
        <v>171145</v>
      </c>
      <c r="B15" s="35">
        <v>44.93</v>
      </c>
      <c r="C15" s="35">
        <v>-66.849999999999994</v>
      </c>
      <c r="E15" s="18">
        <v>50</v>
      </c>
      <c r="F15" s="5">
        <v>0.36540000000000006</v>
      </c>
      <c r="G15" s="6">
        <v>0.1858499999999999</v>
      </c>
      <c r="H15" s="5">
        <v>8.0325000000000006</v>
      </c>
      <c r="I15" s="5">
        <v>7.3085000000000004</v>
      </c>
      <c r="J15" s="5">
        <v>0.91449999999999998</v>
      </c>
      <c r="M15" s="9">
        <v>331.25</v>
      </c>
      <c r="Q15" s="5"/>
      <c r="R15" s="5"/>
      <c r="W15" s="9"/>
      <c r="X15" s="9"/>
      <c r="Y15" s="9"/>
      <c r="AD15" s="9"/>
      <c r="AE15" s="9"/>
      <c r="AF15" s="9"/>
    </row>
    <row r="16" spans="1:32" x14ac:dyDescent="0.25">
      <c r="A16" s="4">
        <v>171146</v>
      </c>
      <c r="B16" s="35">
        <v>44.93</v>
      </c>
      <c r="C16" s="35">
        <v>-66.849999999999994</v>
      </c>
      <c r="E16" s="18">
        <v>95</v>
      </c>
      <c r="F16" s="5">
        <v>0.33390000000000003</v>
      </c>
      <c r="G16" s="6">
        <v>0.17797499999999999</v>
      </c>
      <c r="H16" s="5">
        <v>6.7465000000000002</v>
      </c>
      <c r="I16" s="5">
        <v>6.6974999999999998</v>
      </c>
      <c r="J16" s="5">
        <v>0.83349999999999991</v>
      </c>
      <c r="Q16" s="5"/>
      <c r="R16" s="5"/>
      <c r="W16" s="9"/>
      <c r="X16" s="9"/>
      <c r="Y16" s="9"/>
      <c r="AD16" s="9"/>
      <c r="AE16" s="9"/>
      <c r="AF16" s="9"/>
    </row>
    <row r="17" spans="1:32" x14ac:dyDescent="0.25">
      <c r="A17" s="4">
        <v>171150</v>
      </c>
      <c r="B17" s="35">
        <v>44.93</v>
      </c>
      <c r="C17" s="35">
        <v>-66.849999999999994</v>
      </c>
      <c r="E17" s="18">
        <v>1</v>
      </c>
      <c r="F17" s="5">
        <v>0.45359999999999995</v>
      </c>
      <c r="G17" s="6">
        <v>0.30240000000000011</v>
      </c>
      <c r="H17" s="5">
        <v>8.3544999999999998</v>
      </c>
      <c r="I17" s="5">
        <v>6.851</v>
      </c>
      <c r="J17" s="5">
        <v>0.91649999999999998</v>
      </c>
      <c r="Q17" s="5"/>
      <c r="R17" s="5"/>
      <c r="W17" s="9"/>
      <c r="X17" s="9"/>
      <c r="Y17" s="9"/>
      <c r="AD17" s="9"/>
      <c r="AE17" s="9"/>
      <c r="AF17" s="9"/>
    </row>
    <row r="18" spans="1:32" x14ac:dyDescent="0.25">
      <c r="A18" s="4">
        <v>171151</v>
      </c>
      <c r="B18" s="35">
        <v>44.93</v>
      </c>
      <c r="C18" s="35">
        <v>-66.849999999999994</v>
      </c>
      <c r="E18" s="18">
        <v>10</v>
      </c>
      <c r="F18" s="5">
        <v>0.38429999999999997</v>
      </c>
      <c r="G18" s="6">
        <v>0.33232500000000015</v>
      </c>
      <c r="H18" s="5">
        <v>8.8054999999999986</v>
      </c>
      <c r="I18" s="5">
        <v>7.3004999999999995</v>
      </c>
      <c r="J18" s="5">
        <v>0.94550000000000001</v>
      </c>
      <c r="Q18" s="5"/>
      <c r="R18" s="5"/>
      <c r="W18" s="9"/>
      <c r="X18" s="9"/>
      <c r="Y18" s="9"/>
      <c r="AD18" s="9"/>
      <c r="AE18" s="9"/>
      <c r="AF18" s="9"/>
    </row>
    <row r="19" spans="1:32" x14ac:dyDescent="0.25">
      <c r="A19" s="4">
        <v>171152</v>
      </c>
      <c r="B19" s="35">
        <v>44.93</v>
      </c>
      <c r="C19" s="35">
        <v>-66.849999999999994</v>
      </c>
      <c r="E19" s="18">
        <v>25</v>
      </c>
      <c r="F19" s="5">
        <v>0.36539999999999995</v>
      </c>
      <c r="G19" s="6">
        <v>0.29610000000000003</v>
      </c>
      <c r="H19" s="5">
        <v>8.6</v>
      </c>
      <c r="I19" s="5">
        <v>7.0519999999999996</v>
      </c>
      <c r="J19" s="5">
        <v>0.92749999999999999</v>
      </c>
      <c r="Q19" s="5"/>
      <c r="R19" s="5"/>
      <c r="W19" s="9"/>
      <c r="X19" s="9"/>
      <c r="Y19" s="9"/>
      <c r="AD19" s="9"/>
      <c r="AE19" s="9"/>
      <c r="AF19" s="9"/>
    </row>
    <row r="20" spans="1:32" x14ac:dyDescent="0.25">
      <c r="A20" s="4">
        <v>171153</v>
      </c>
      <c r="B20" s="35">
        <v>44.93</v>
      </c>
      <c r="C20" s="35">
        <v>-66.849999999999994</v>
      </c>
      <c r="E20" s="18">
        <v>50</v>
      </c>
      <c r="F20" s="5">
        <v>0.37169999999999997</v>
      </c>
      <c r="G20" s="6">
        <v>0.28980000000000006</v>
      </c>
      <c r="H20" s="5">
        <v>7.6425000000000001</v>
      </c>
      <c r="I20" s="5">
        <v>6.5534999999999997</v>
      </c>
      <c r="J20" s="5">
        <v>0.88450000000000006</v>
      </c>
      <c r="Q20" s="5"/>
      <c r="R20" s="5"/>
      <c r="W20" s="9"/>
      <c r="X20" s="9"/>
      <c r="Y20" s="9"/>
      <c r="AD20" s="9"/>
      <c r="AE20" s="9"/>
      <c r="AF20" s="9"/>
    </row>
    <row r="21" spans="1:32" x14ac:dyDescent="0.25">
      <c r="A21" s="4">
        <v>171154</v>
      </c>
      <c r="B21" s="35">
        <v>44.93</v>
      </c>
      <c r="C21" s="35">
        <v>-66.849999999999994</v>
      </c>
      <c r="E21" s="18">
        <v>95</v>
      </c>
      <c r="F21" s="5">
        <v>0.35910000000000003</v>
      </c>
      <c r="G21" s="6">
        <v>0.29452499999999998</v>
      </c>
      <c r="H21" s="5">
        <v>7.6794999999999991</v>
      </c>
      <c r="I21" s="5">
        <v>6.9154999999999998</v>
      </c>
      <c r="J21" s="5">
        <v>0.90349999999999997</v>
      </c>
      <c r="Q21" s="5"/>
      <c r="R21" s="5"/>
      <c r="W21" s="9"/>
      <c r="X21" s="9"/>
      <c r="Y21" s="9"/>
      <c r="AD21" s="9"/>
      <c r="AE21" s="9"/>
      <c r="AF21" s="9"/>
    </row>
    <row r="22" spans="1:32" x14ac:dyDescent="0.25">
      <c r="A22" s="4">
        <v>171158</v>
      </c>
      <c r="B22" s="35">
        <v>44.93</v>
      </c>
      <c r="C22" s="35">
        <v>-66.849999999999994</v>
      </c>
      <c r="E22" s="18">
        <v>1</v>
      </c>
      <c r="F22" s="5">
        <v>0.51659999999999995</v>
      </c>
      <c r="G22" s="6">
        <v>0.25515000000000004</v>
      </c>
      <c r="H22" s="5">
        <v>8.9860000000000007</v>
      </c>
      <c r="I22" s="5">
        <v>7.9584999999999999</v>
      </c>
      <c r="J22" s="5">
        <v>1.0205</v>
      </c>
      <c r="M22" s="9">
        <v>350</v>
      </c>
      <c r="Q22" s="5"/>
      <c r="R22" s="5"/>
      <c r="W22" s="9"/>
      <c r="X22" s="9"/>
      <c r="Y22" s="9"/>
      <c r="AD22" s="9"/>
      <c r="AE22" s="9"/>
      <c r="AF22" s="9"/>
    </row>
    <row r="23" spans="1:32" x14ac:dyDescent="0.25">
      <c r="A23" s="4">
        <v>171159</v>
      </c>
      <c r="B23" s="35">
        <v>44.93</v>
      </c>
      <c r="C23" s="35">
        <v>-66.849999999999994</v>
      </c>
      <c r="E23" s="18">
        <v>10</v>
      </c>
      <c r="F23" s="5">
        <v>0.47249999999999998</v>
      </c>
      <c r="G23" s="6">
        <v>0.25200000000000011</v>
      </c>
      <c r="H23" s="5">
        <v>8.8795000000000002</v>
      </c>
      <c r="I23" s="5">
        <v>8.0004999999999988</v>
      </c>
      <c r="J23" s="5">
        <v>0.98499999999999999</v>
      </c>
      <c r="Q23" s="5"/>
      <c r="R23" s="5"/>
      <c r="W23" s="9"/>
      <c r="X23" s="9"/>
      <c r="Y23" s="9"/>
      <c r="AD23" s="9"/>
      <c r="AE23" s="9"/>
      <c r="AF23" s="9"/>
    </row>
    <row r="24" spans="1:32" x14ac:dyDescent="0.25">
      <c r="A24" s="4">
        <v>171160</v>
      </c>
      <c r="B24" s="35">
        <v>44.93</v>
      </c>
      <c r="C24" s="35">
        <v>-66.849999999999994</v>
      </c>
      <c r="E24" s="18">
        <v>25</v>
      </c>
      <c r="F24" s="5">
        <v>0.44730000000000003</v>
      </c>
      <c r="G24" s="6">
        <v>0.24570000000000003</v>
      </c>
      <c r="H24" s="5">
        <v>8.4414999999999996</v>
      </c>
      <c r="I24" s="5">
        <v>7.81</v>
      </c>
      <c r="J24" s="5">
        <v>0.97950000000000004</v>
      </c>
      <c r="Q24" s="5"/>
      <c r="R24" s="5"/>
      <c r="W24" s="9"/>
      <c r="X24" s="9"/>
      <c r="Y24" s="9"/>
      <c r="AD24" s="9"/>
      <c r="AE24" s="9"/>
      <c r="AF24" s="9"/>
    </row>
    <row r="25" spans="1:32" x14ac:dyDescent="0.25">
      <c r="A25" s="4">
        <v>171161</v>
      </c>
      <c r="B25" s="35">
        <v>44.93</v>
      </c>
      <c r="C25" s="35">
        <v>-66.849999999999994</v>
      </c>
      <c r="E25" s="18">
        <v>50</v>
      </c>
      <c r="F25" s="5">
        <v>0.4536</v>
      </c>
      <c r="G25" s="6">
        <v>0.23940000000000011</v>
      </c>
      <c r="H25" s="5">
        <v>8.400500000000001</v>
      </c>
      <c r="I25" s="5">
        <v>8.0749999999999993</v>
      </c>
      <c r="J25" s="5">
        <v>0.99299999999999999</v>
      </c>
      <c r="M25" s="9">
        <v>312.5</v>
      </c>
      <c r="Q25" s="5"/>
      <c r="R25" s="5"/>
      <c r="W25" s="9"/>
      <c r="X25" s="9"/>
      <c r="Y25" s="9"/>
      <c r="AD25" s="9"/>
      <c r="AE25" s="9"/>
      <c r="AF25" s="9"/>
    </row>
    <row r="26" spans="1:32" x14ac:dyDescent="0.25">
      <c r="A26" s="4">
        <v>171162</v>
      </c>
      <c r="B26" s="35">
        <v>44.93</v>
      </c>
      <c r="C26" s="35">
        <v>-66.849999999999994</v>
      </c>
      <c r="E26" s="18">
        <v>95</v>
      </c>
      <c r="F26" s="5">
        <v>0.39690000000000003</v>
      </c>
      <c r="G26" s="6">
        <v>0.22522499999999984</v>
      </c>
      <c r="H26" s="5">
        <v>8.7780000000000005</v>
      </c>
      <c r="I26" s="5">
        <v>7.4790000000000001</v>
      </c>
      <c r="J26" s="5">
        <v>0.96250000000000002</v>
      </c>
      <c r="Q26" s="5"/>
      <c r="R26" s="5"/>
      <c r="W26" s="9"/>
      <c r="X26" s="9"/>
      <c r="Y26" s="9"/>
      <c r="AD26" s="9"/>
      <c r="AE26" s="9"/>
      <c r="AF26" s="9"/>
    </row>
    <row r="27" spans="1:32" x14ac:dyDescent="0.25">
      <c r="A27" s="4">
        <v>171166</v>
      </c>
      <c r="B27" s="35">
        <v>44.93</v>
      </c>
      <c r="C27" s="35">
        <v>-66.849999999999994</v>
      </c>
      <c r="E27" s="18">
        <v>1</v>
      </c>
      <c r="F27" s="22">
        <v>1.2693150000000002</v>
      </c>
      <c r="G27" s="6">
        <v>0.15155999999999992</v>
      </c>
      <c r="H27" s="5"/>
      <c r="I27" s="5"/>
      <c r="J27" s="5"/>
      <c r="M27" s="9">
        <v>359.38</v>
      </c>
      <c r="Q27" s="5"/>
      <c r="R27" s="5"/>
      <c r="W27" s="9"/>
      <c r="X27" s="9"/>
      <c r="Y27" s="9"/>
      <c r="AD27" s="9"/>
      <c r="AE27" s="9"/>
      <c r="AF27" s="9"/>
    </row>
    <row r="28" spans="1:32" x14ac:dyDescent="0.25">
      <c r="A28" s="4">
        <v>171167</v>
      </c>
      <c r="B28" s="35">
        <v>44.93</v>
      </c>
      <c r="C28" s="35">
        <v>-66.849999999999994</v>
      </c>
      <c r="E28" s="18">
        <v>10</v>
      </c>
      <c r="F28" s="5">
        <v>1.1366999999999998</v>
      </c>
      <c r="G28" s="6">
        <v>0.16576875000000008</v>
      </c>
      <c r="H28" s="5"/>
      <c r="I28" s="5"/>
      <c r="J28" s="5"/>
      <c r="Q28" s="5"/>
      <c r="R28" s="5"/>
      <c r="W28" s="9"/>
      <c r="X28" s="9"/>
      <c r="Y28" s="9"/>
      <c r="AD28" s="9"/>
      <c r="AE28" s="9"/>
      <c r="AF28" s="9"/>
    </row>
    <row r="29" spans="1:32" x14ac:dyDescent="0.25">
      <c r="A29" s="4">
        <v>171168</v>
      </c>
      <c r="B29" s="35">
        <v>44.93</v>
      </c>
      <c r="C29" s="35">
        <v>-66.849999999999994</v>
      </c>
      <c r="E29" s="18">
        <v>25</v>
      </c>
      <c r="F29" s="22">
        <v>1.1367</v>
      </c>
      <c r="G29" s="6">
        <v>0.18944999999999973</v>
      </c>
      <c r="H29" s="5"/>
      <c r="I29" s="5"/>
      <c r="J29" s="5"/>
      <c r="Q29" s="5"/>
      <c r="R29" s="5"/>
      <c r="W29" s="9"/>
      <c r="X29" s="9"/>
      <c r="Y29" s="9"/>
      <c r="AD29" s="9"/>
      <c r="AE29" s="9"/>
      <c r="AF29" s="9"/>
    </row>
    <row r="30" spans="1:32" x14ac:dyDescent="0.25">
      <c r="A30" s="4">
        <v>171169</v>
      </c>
      <c r="B30" s="35">
        <v>44.93</v>
      </c>
      <c r="C30" s="35">
        <v>-66.849999999999994</v>
      </c>
      <c r="E30" s="18">
        <v>50</v>
      </c>
      <c r="F30" s="22">
        <v>1.0230300000000001</v>
      </c>
      <c r="G30" s="6">
        <v>0.16103250000000013</v>
      </c>
      <c r="H30" s="5"/>
      <c r="I30" s="5"/>
      <c r="J30" s="5"/>
      <c r="K30" s="6"/>
      <c r="Q30" s="5"/>
      <c r="R30" s="5"/>
      <c r="W30" s="9"/>
      <c r="X30" s="9"/>
      <c r="Y30" s="9"/>
      <c r="AD30" s="9"/>
      <c r="AE30" s="9"/>
      <c r="AF30" s="9"/>
    </row>
    <row r="31" spans="1:32" x14ac:dyDescent="0.25">
      <c r="A31" s="4">
        <v>171170</v>
      </c>
      <c r="B31" s="35">
        <v>44.93</v>
      </c>
      <c r="C31" s="35">
        <v>-66.849999999999994</v>
      </c>
      <c r="E31" s="18">
        <v>95</v>
      </c>
      <c r="F31" s="5">
        <v>0.60624</v>
      </c>
      <c r="G31" s="6">
        <v>0.10419749999999987</v>
      </c>
      <c r="H31" s="5"/>
      <c r="I31" s="5"/>
      <c r="J31" s="5"/>
      <c r="M31" s="9">
        <v>334.38</v>
      </c>
      <c r="Q31" s="5"/>
      <c r="R31" s="5"/>
      <c r="W31" s="9"/>
      <c r="X31" s="9"/>
      <c r="Y31" s="9"/>
      <c r="AD31" s="9"/>
      <c r="AE31" s="9"/>
      <c r="AF31" s="9"/>
    </row>
    <row r="32" spans="1:32" x14ac:dyDescent="0.25">
      <c r="A32" s="4">
        <v>171174</v>
      </c>
      <c r="B32" s="35">
        <v>44.93</v>
      </c>
      <c r="C32" s="35">
        <v>-66.849999999999994</v>
      </c>
      <c r="E32" s="18">
        <v>1</v>
      </c>
      <c r="F32" s="22">
        <v>1.534545</v>
      </c>
      <c r="G32" s="6">
        <v>0.24154874999999992</v>
      </c>
      <c r="H32" s="5">
        <v>6.7949999999999999</v>
      </c>
      <c r="I32" s="5">
        <v>6.7509999999999994</v>
      </c>
      <c r="J32" s="5">
        <v>0.83250000000000002</v>
      </c>
      <c r="M32" s="9">
        <v>387.5</v>
      </c>
      <c r="Q32" s="5"/>
      <c r="R32" s="5"/>
      <c r="W32" s="9"/>
      <c r="X32" s="9"/>
      <c r="Y32" s="9"/>
      <c r="AD32" s="9"/>
      <c r="AE32" s="9"/>
      <c r="AF32" s="9"/>
    </row>
    <row r="33" spans="1:32" x14ac:dyDescent="0.25">
      <c r="A33" s="4">
        <v>171175</v>
      </c>
      <c r="B33" s="35">
        <v>44.93</v>
      </c>
      <c r="C33" s="35">
        <v>-66.849999999999994</v>
      </c>
      <c r="E33" s="18">
        <v>10</v>
      </c>
      <c r="F33" s="22">
        <v>1.6861050000000004</v>
      </c>
      <c r="G33" s="6">
        <v>0.37416374999999957</v>
      </c>
      <c r="H33" s="5">
        <v>7.1245000000000003</v>
      </c>
      <c r="I33" s="5">
        <v>6.8614999999999995</v>
      </c>
      <c r="J33" s="5">
        <v>0.81950000000000001</v>
      </c>
      <c r="Q33" s="5"/>
      <c r="R33" s="5"/>
      <c r="W33" s="9"/>
      <c r="X33" s="9"/>
      <c r="Y33" s="9"/>
      <c r="AD33" s="9"/>
      <c r="AE33" s="9"/>
      <c r="AF33" s="9"/>
    </row>
    <row r="34" spans="1:32" x14ac:dyDescent="0.25">
      <c r="A34" s="4">
        <v>171176</v>
      </c>
      <c r="B34" s="35">
        <v>44.93</v>
      </c>
      <c r="C34" s="35">
        <v>-66.849999999999994</v>
      </c>
      <c r="E34" s="18">
        <v>25</v>
      </c>
      <c r="F34" s="22">
        <v>1.4398200000000001</v>
      </c>
      <c r="G34" s="6">
        <v>0.2415487499999999</v>
      </c>
      <c r="H34" s="5">
        <v>7.8685</v>
      </c>
      <c r="I34" s="5">
        <v>7.492</v>
      </c>
      <c r="J34" s="5">
        <v>0.87949999999999995</v>
      </c>
      <c r="Q34" s="5"/>
      <c r="R34" s="5"/>
      <c r="W34" s="9"/>
      <c r="X34" s="9"/>
      <c r="Y34" s="9"/>
      <c r="AD34" s="9"/>
      <c r="AE34" s="9"/>
      <c r="AF34" s="9"/>
    </row>
    <row r="35" spans="1:32" x14ac:dyDescent="0.25">
      <c r="A35" s="4">
        <v>171177</v>
      </c>
      <c r="B35" s="35">
        <v>44.93</v>
      </c>
      <c r="C35" s="35">
        <v>-66.849999999999994</v>
      </c>
      <c r="E35" s="18">
        <v>50</v>
      </c>
      <c r="F35" s="5">
        <v>1.1367</v>
      </c>
      <c r="G35" s="6">
        <v>0.21313124999999988</v>
      </c>
      <c r="H35" s="5">
        <v>8.4239999999999995</v>
      </c>
      <c r="I35" s="5">
        <v>7.8130000000000006</v>
      </c>
      <c r="J35" s="5">
        <v>0.92900000000000005</v>
      </c>
      <c r="Q35" s="5"/>
      <c r="R35" s="5"/>
      <c r="W35" s="9"/>
      <c r="X35" s="9"/>
      <c r="Y35" s="9"/>
      <c r="AD35" s="9"/>
      <c r="AE35" s="9"/>
      <c r="AF35" s="9"/>
    </row>
    <row r="36" spans="1:32" x14ac:dyDescent="0.25">
      <c r="A36" s="4">
        <v>171178</v>
      </c>
      <c r="B36" s="35">
        <v>44.93</v>
      </c>
      <c r="C36" s="35">
        <v>-66.849999999999994</v>
      </c>
      <c r="E36" s="18">
        <v>95</v>
      </c>
      <c r="F36" s="22">
        <v>0.8335800000000001</v>
      </c>
      <c r="G36" s="6">
        <v>0.18471374999999984</v>
      </c>
      <c r="H36" s="5">
        <v>8.8224999999999998</v>
      </c>
      <c r="I36" s="5">
        <v>8.4154999999999998</v>
      </c>
      <c r="J36" s="5">
        <v>0.96550000000000002</v>
      </c>
      <c r="K36" s="6"/>
      <c r="M36" s="9">
        <v>350</v>
      </c>
      <c r="Q36" s="5"/>
      <c r="R36" s="5"/>
      <c r="W36" s="9"/>
      <c r="X36" s="9"/>
      <c r="Y36" s="9"/>
      <c r="AD36" s="9"/>
      <c r="AE36" s="9"/>
      <c r="AF36" s="9"/>
    </row>
    <row r="37" spans="1:32" x14ac:dyDescent="0.25">
      <c r="A37" s="4">
        <v>171182</v>
      </c>
      <c r="B37" s="35">
        <v>44.93</v>
      </c>
      <c r="C37" s="35">
        <v>-66.849999999999994</v>
      </c>
      <c r="E37" s="18">
        <v>1</v>
      </c>
      <c r="F37" s="22">
        <v>2.8171800000000005</v>
      </c>
      <c r="G37" s="6">
        <v>0.32966999999999996</v>
      </c>
      <c r="H37" s="5">
        <v>4.42</v>
      </c>
      <c r="I37" s="5">
        <v>6.1110000000000007</v>
      </c>
      <c r="J37" s="5">
        <v>0.70099999999999996</v>
      </c>
      <c r="K37" s="24"/>
      <c r="Q37" s="5"/>
      <c r="R37" s="5"/>
      <c r="W37" s="9"/>
      <c r="X37" s="9"/>
      <c r="Y37" s="9"/>
      <c r="AD37" s="9"/>
      <c r="AE37" s="9"/>
      <c r="AF37" s="9"/>
    </row>
    <row r="38" spans="1:32" x14ac:dyDescent="0.25">
      <c r="A38" s="4">
        <v>171183</v>
      </c>
      <c r="B38" s="35">
        <v>44.93</v>
      </c>
      <c r="C38" s="35">
        <v>-66.849999999999994</v>
      </c>
      <c r="E38" s="18">
        <v>10</v>
      </c>
      <c r="F38" s="5">
        <v>2.7972000000000015</v>
      </c>
      <c r="G38" s="6">
        <v>0.44954999999999984</v>
      </c>
      <c r="H38" s="5">
        <v>4.6005000000000003</v>
      </c>
      <c r="I38" s="5">
        <v>6.1234999999999999</v>
      </c>
      <c r="J38" s="5">
        <v>0.64249999999999996</v>
      </c>
      <c r="Q38" s="5"/>
      <c r="R38" s="5"/>
      <c r="W38" s="9"/>
      <c r="X38" s="9"/>
      <c r="Y38" s="9"/>
      <c r="AD38" s="9"/>
      <c r="AE38" s="9"/>
      <c r="AF38" s="9"/>
    </row>
    <row r="39" spans="1:32" x14ac:dyDescent="0.25">
      <c r="A39" s="4">
        <v>171184</v>
      </c>
      <c r="B39" s="35">
        <v>44.93</v>
      </c>
      <c r="C39" s="35">
        <v>-66.849999999999994</v>
      </c>
      <c r="E39" s="18">
        <v>25</v>
      </c>
      <c r="F39" s="5">
        <v>2.9970000000000008</v>
      </c>
      <c r="G39" s="6">
        <v>0.52447499999999991</v>
      </c>
      <c r="H39" s="5">
        <v>5.2789999999999999</v>
      </c>
      <c r="I39" s="5">
        <v>6.6135000000000002</v>
      </c>
      <c r="J39" s="5">
        <v>0.71499999999999997</v>
      </c>
      <c r="Q39" s="5"/>
      <c r="R39" s="5"/>
      <c r="W39" s="9"/>
      <c r="X39" s="9"/>
      <c r="Y39" s="9"/>
      <c r="AD39" s="9"/>
      <c r="AE39" s="9"/>
      <c r="AF39" s="9"/>
    </row>
    <row r="40" spans="1:32" x14ac:dyDescent="0.25">
      <c r="A40" s="4">
        <v>171185</v>
      </c>
      <c r="B40" s="35">
        <v>44.93</v>
      </c>
      <c r="C40" s="35">
        <v>-66.849999999999994</v>
      </c>
      <c r="E40" s="18">
        <v>50</v>
      </c>
      <c r="F40" s="5">
        <v>2.8171800000000005</v>
      </c>
      <c r="G40" s="6">
        <v>0.32967000000000002</v>
      </c>
      <c r="H40" s="5">
        <v>5.5244999999999997</v>
      </c>
      <c r="I40" s="5">
        <v>6.766</v>
      </c>
      <c r="J40" s="5">
        <v>0.73350000000000004</v>
      </c>
      <c r="Q40" s="5"/>
      <c r="R40" s="5"/>
      <c r="W40" s="9"/>
      <c r="X40" s="9"/>
      <c r="Y40" s="9"/>
      <c r="AD40" s="9"/>
      <c r="AE40" s="9"/>
      <c r="AF40" s="9"/>
    </row>
    <row r="41" spans="1:32" x14ac:dyDescent="0.25">
      <c r="A41" s="4">
        <v>171186</v>
      </c>
      <c r="B41" s="35">
        <v>44.93</v>
      </c>
      <c r="C41" s="35">
        <v>-66.849999999999994</v>
      </c>
      <c r="E41" s="18">
        <v>95</v>
      </c>
      <c r="F41" s="22">
        <v>0.77674500000000002</v>
      </c>
      <c r="G41" s="6">
        <v>0.28891125000000017</v>
      </c>
      <c r="H41" s="5">
        <v>8.3254999999999999</v>
      </c>
      <c r="I41" s="5">
        <v>8.3514999999999997</v>
      </c>
      <c r="J41" s="5">
        <v>0.92549999999999999</v>
      </c>
      <c r="Q41" s="5"/>
      <c r="R41" s="5"/>
      <c r="W41" s="9"/>
      <c r="X41" s="9"/>
      <c r="Y41" s="9"/>
      <c r="AD41" s="9"/>
      <c r="AE41" s="9"/>
      <c r="AF41" s="9"/>
    </row>
    <row r="42" spans="1:32" x14ac:dyDescent="0.25">
      <c r="A42" s="4">
        <v>171190</v>
      </c>
      <c r="B42" s="35">
        <v>44.93</v>
      </c>
      <c r="C42" s="35">
        <v>-66.849999999999994</v>
      </c>
      <c r="E42" s="18">
        <v>1</v>
      </c>
      <c r="F42" s="22">
        <v>1.7050500000000002</v>
      </c>
      <c r="G42" s="6">
        <v>0.49730624999999973</v>
      </c>
      <c r="H42" s="5">
        <v>5.7324999999999999</v>
      </c>
      <c r="I42" s="5">
        <v>6.3715000000000002</v>
      </c>
      <c r="J42" s="5">
        <v>0.74049999999999994</v>
      </c>
      <c r="Q42" s="5"/>
      <c r="R42" s="5"/>
      <c r="W42" s="9"/>
      <c r="X42" s="9"/>
      <c r="Y42" s="9"/>
      <c r="AD42" s="9"/>
      <c r="AE42" s="9"/>
      <c r="AF42" s="9"/>
    </row>
    <row r="43" spans="1:32" x14ac:dyDescent="0.25">
      <c r="A43" s="4">
        <v>171191</v>
      </c>
      <c r="B43" s="35">
        <v>44.93</v>
      </c>
      <c r="C43" s="35">
        <v>-66.849999999999994</v>
      </c>
      <c r="E43" s="18">
        <v>10</v>
      </c>
      <c r="F43" s="5">
        <v>1.8566099999999999</v>
      </c>
      <c r="G43" s="6">
        <v>0.72464625000000005</v>
      </c>
      <c r="H43" s="5">
        <v>5.7035</v>
      </c>
      <c r="I43" s="5">
        <v>6.3979999999999997</v>
      </c>
      <c r="J43" s="5">
        <v>0.75049999999999994</v>
      </c>
      <c r="Q43" s="5"/>
      <c r="R43" s="5"/>
      <c r="W43" s="9"/>
      <c r="X43" s="9"/>
      <c r="Y43" s="9"/>
      <c r="AD43" s="9"/>
      <c r="AE43" s="9"/>
      <c r="AF43" s="9"/>
    </row>
    <row r="44" spans="1:32" x14ac:dyDescent="0.25">
      <c r="A44" s="4">
        <v>171192</v>
      </c>
      <c r="B44" s="35">
        <v>44.93</v>
      </c>
      <c r="C44" s="35">
        <v>-66.849999999999994</v>
      </c>
      <c r="E44" s="18">
        <v>25</v>
      </c>
      <c r="F44" s="22">
        <v>1.4777100000000001</v>
      </c>
      <c r="G44" s="6">
        <v>0.62202750000000007</v>
      </c>
      <c r="H44" s="5">
        <v>5.7469999999999999</v>
      </c>
      <c r="I44" s="5">
        <v>6.4379999999999997</v>
      </c>
      <c r="J44" s="5">
        <v>0.748</v>
      </c>
      <c r="K44" s="6"/>
      <c r="Q44" s="5"/>
      <c r="R44" s="5"/>
      <c r="W44" s="9"/>
      <c r="X44" s="9"/>
      <c r="Y44" s="9"/>
      <c r="AD44" s="9"/>
      <c r="AE44" s="9"/>
      <c r="AF44" s="9"/>
    </row>
    <row r="45" spans="1:32" x14ac:dyDescent="0.25">
      <c r="A45" s="4">
        <v>171193</v>
      </c>
      <c r="B45" s="35">
        <v>44.93</v>
      </c>
      <c r="C45" s="35">
        <v>-66.849999999999994</v>
      </c>
      <c r="E45" s="18">
        <v>50</v>
      </c>
      <c r="F45" s="5">
        <v>1.155645</v>
      </c>
      <c r="G45" s="6">
        <v>0.47836124999999963</v>
      </c>
      <c r="H45" s="5">
        <v>5.5815000000000001</v>
      </c>
      <c r="I45" s="5">
        <v>6.3654999999999999</v>
      </c>
      <c r="J45" s="5">
        <v>0.72050000000000003</v>
      </c>
      <c r="K45" s="6"/>
      <c r="Q45" s="5"/>
      <c r="R45" s="5"/>
      <c r="W45" s="9"/>
      <c r="X45" s="9"/>
      <c r="Y45" s="9"/>
      <c r="AD45" s="9"/>
      <c r="AE45" s="9"/>
      <c r="AF45" s="9"/>
    </row>
    <row r="46" spans="1:32" x14ac:dyDescent="0.25">
      <c r="A46" s="4">
        <v>171194</v>
      </c>
      <c r="B46" s="35">
        <v>44.93</v>
      </c>
      <c r="C46" s="35">
        <v>-66.849999999999994</v>
      </c>
      <c r="E46" s="18">
        <v>95</v>
      </c>
      <c r="F46" s="5">
        <v>0.39060000000000006</v>
      </c>
      <c r="G46" s="6">
        <v>0.4520249999999999</v>
      </c>
      <c r="H46" s="5">
        <v>6.5734999999999992</v>
      </c>
      <c r="I46" s="5">
        <v>5.5340000000000007</v>
      </c>
      <c r="J46" s="5">
        <v>0.86349999999999993</v>
      </c>
      <c r="K46" s="6"/>
      <c r="Q46" s="5"/>
      <c r="R46" s="5"/>
      <c r="W46" s="9"/>
      <c r="X46" s="9"/>
      <c r="Y46" s="9"/>
      <c r="AD46" s="9"/>
      <c r="AE46" s="9"/>
      <c r="AF46" s="9"/>
    </row>
    <row r="47" spans="1:32" x14ac:dyDescent="0.25">
      <c r="A47" s="4">
        <v>171102</v>
      </c>
      <c r="B47" s="35">
        <v>44.93</v>
      </c>
      <c r="C47" s="35">
        <v>-66.849999999999994</v>
      </c>
      <c r="E47" s="18">
        <v>1</v>
      </c>
      <c r="F47" s="26">
        <v>1.8439800000000002</v>
      </c>
      <c r="G47" s="6">
        <v>0.71359500000000009</v>
      </c>
      <c r="H47" s="5">
        <v>4.4269999999999996</v>
      </c>
      <c r="I47" s="5">
        <v>4.6240000000000006</v>
      </c>
      <c r="J47" s="5">
        <v>0.74449999999999994</v>
      </c>
      <c r="K47" s="24"/>
      <c r="Q47" s="5"/>
      <c r="R47" s="5"/>
      <c r="W47" s="9"/>
      <c r="X47" s="9"/>
      <c r="Y47" s="9"/>
      <c r="AD47" s="9"/>
      <c r="AE47" s="9"/>
      <c r="AF47" s="9"/>
    </row>
    <row r="48" spans="1:32" x14ac:dyDescent="0.25">
      <c r="A48" s="4">
        <v>171103</v>
      </c>
      <c r="B48" s="35">
        <v>44.93</v>
      </c>
      <c r="C48" s="35">
        <v>-66.849999999999994</v>
      </c>
      <c r="E48" s="18">
        <v>10</v>
      </c>
      <c r="F48" s="5">
        <v>1.66716</v>
      </c>
      <c r="G48" s="6">
        <v>0.70096499999999984</v>
      </c>
      <c r="H48" s="5">
        <v>4.5444999999999993</v>
      </c>
      <c r="I48" s="5">
        <v>4.4249999999999998</v>
      </c>
      <c r="J48" s="5">
        <v>0.72550000000000003</v>
      </c>
      <c r="Q48" s="5"/>
      <c r="R48" s="5"/>
      <c r="W48" s="9"/>
      <c r="X48" s="9"/>
      <c r="Y48" s="9"/>
      <c r="AD48" s="9"/>
      <c r="AE48" s="9"/>
      <c r="AF48" s="9"/>
    </row>
    <row r="49" spans="1:32" x14ac:dyDescent="0.25">
      <c r="A49" s="4">
        <v>171104</v>
      </c>
      <c r="B49" s="35">
        <v>44.93</v>
      </c>
      <c r="C49" s="35">
        <v>-66.849999999999994</v>
      </c>
      <c r="E49" s="18">
        <v>25</v>
      </c>
      <c r="F49" s="22">
        <v>1.7176799999999999</v>
      </c>
      <c r="G49" s="6">
        <v>0.65044499999999983</v>
      </c>
      <c r="H49" s="5">
        <v>5.4015000000000004</v>
      </c>
      <c r="I49" s="5">
        <v>4.6485000000000003</v>
      </c>
      <c r="J49" s="5">
        <v>0.78649999999999998</v>
      </c>
      <c r="Q49" s="5"/>
      <c r="R49" s="5"/>
      <c r="W49" s="9"/>
      <c r="X49" s="9"/>
      <c r="Y49" s="9"/>
      <c r="AD49" s="9"/>
      <c r="AE49" s="9"/>
      <c r="AF49" s="9"/>
    </row>
    <row r="50" spans="1:32" x14ac:dyDescent="0.25">
      <c r="A50" s="4">
        <v>171105</v>
      </c>
      <c r="B50" s="35">
        <v>44.93</v>
      </c>
      <c r="C50" s="35">
        <v>-66.849999999999994</v>
      </c>
      <c r="E50" s="18">
        <v>50</v>
      </c>
      <c r="F50" s="5">
        <v>1.62927</v>
      </c>
      <c r="G50" s="6">
        <v>0.62044874999999933</v>
      </c>
      <c r="H50" s="5">
        <v>5.7240000000000002</v>
      </c>
      <c r="I50" s="5">
        <v>4.9705000000000004</v>
      </c>
      <c r="J50" s="5">
        <v>0.82050000000000001</v>
      </c>
      <c r="K50" s="6"/>
      <c r="Q50" s="5"/>
      <c r="R50" s="5"/>
      <c r="W50" s="9"/>
      <c r="X50" s="9"/>
      <c r="Y50" s="9"/>
      <c r="AD50" s="9"/>
      <c r="AE50" s="9"/>
      <c r="AF50" s="9"/>
    </row>
    <row r="51" spans="1:32" x14ac:dyDescent="0.25">
      <c r="A51" s="4">
        <v>171106</v>
      </c>
      <c r="B51" s="35">
        <v>44.93</v>
      </c>
      <c r="C51" s="35">
        <v>-66.849999999999994</v>
      </c>
      <c r="E51" s="18">
        <v>95</v>
      </c>
      <c r="F51" s="5">
        <v>1.0861799999999999</v>
      </c>
      <c r="G51" s="6">
        <v>0.80832000000000015</v>
      </c>
      <c r="H51" s="5">
        <v>6.8970000000000002</v>
      </c>
      <c r="I51" s="5">
        <v>5.8134999999999994</v>
      </c>
      <c r="J51" s="5">
        <v>0.96550000000000002</v>
      </c>
      <c r="K51" s="6"/>
      <c r="Q51" s="5"/>
      <c r="R51" s="5"/>
      <c r="W51" s="9"/>
      <c r="X51" s="9"/>
      <c r="Y51" s="9"/>
      <c r="AD51" s="9"/>
      <c r="AE51" s="9"/>
      <c r="AF51" s="9"/>
    </row>
    <row r="52" spans="1:32" x14ac:dyDescent="0.25">
      <c r="A52" s="4">
        <v>171110</v>
      </c>
      <c r="B52" s="35">
        <v>44.93</v>
      </c>
      <c r="C52" s="35">
        <v>-66.849999999999994</v>
      </c>
      <c r="E52" s="18">
        <v>1</v>
      </c>
      <c r="F52" s="22">
        <v>1.28826</v>
      </c>
      <c r="G52" s="6">
        <v>0.62992124999999999</v>
      </c>
      <c r="H52" s="5">
        <v>3.823</v>
      </c>
      <c r="I52" s="5">
        <v>2.6704999999999997</v>
      </c>
      <c r="J52" s="5">
        <v>0.71</v>
      </c>
      <c r="K52" s="6"/>
      <c r="Q52" s="5"/>
      <c r="R52" s="5"/>
      <c r="W52" s="9"/>
      <c r="X52" s="9"/>
      <c r="Y52" s="9"/>
      <c r="AD52" s="9"/>
      <c r="AE52" s="9"/>
      <c r="AF52" s="9"/>
    </row>
    <row r="53" spans="1:32" x14ac:dyDescent="0.25">
      <c r="A53" s="4">
        <v>171111</v>
      </c>
      <c r="B53" s="35">
        <v>44.93</v>
      </c>
      <c r="C53" s="35">
        <v>-66.849999999999994</v>
      </c>
      <c r="E53" s="18">
        <v>10</v>
      </c>
      <c r="F53" s="5">
        <v>1.193535</v>
      </c>
      <c r="G53" s="6">
        <v>0.67728374999999952</v>
      </c>
      <c r="H53" s="5">
        <v>3.6625000000000001</v>
      </c>
      <c r="I53" s="5">
        <v>2.5134999999999996</v>
      </c>
      <c r="J53" s="5">
        <v>0.65949999999999998</v>
      </c>
      <c r="K53" s="6"/>
      <c r="Q53" s="5"/>
      <c r="R53" s="5"/>
      <c r="W53" s="9"/>
      <c r="X53" s="9"/>
      <c r="Y53" s="9"/>
      <c r="AD53" s="9"/>
      <c r="AE53" s="9"/>
      <c r="AF53" s="9"/>
    </row>
    <row r="54" spans="1:32" x14ac:dyDescent="0.25">
      <c r="A54" s="4">
        <v>171112</v>
      </c>
      <c r="B54" s="35">
        <v>44.93</v>
      </c>
      <c r="C54" s="35">
        <v>-66.849999999999994</v>
      </c>
      <c r="E54" s="18">
        <v>25</v>
      </c>
      <c r="F54" s="22">
        <v>0.85252499999999998</v>
      </c>
      <c r="G54" s="6">
        <v>0.47362499999999996</v>
      </c>
      <c r="H54" s="5">
        <v>4.43</v>
      </c>
      <c r="I54" s="5">
        <v>2.9350000000000001</v>
      </c>
      <c r="J54" s="5">
        <v>0.75449999999999995</v>
      </c>
      <c r="K54" s="6"/>
      <c r="Q54" s="5"/>
      <c r="R54" s="5"/>
      <c r="W54" s="9"/>
      <c r="X54" s="9"/>
      <c r="Y54" s="9"/>
      <c r="AD54" s="9"/>
      <c r="AE54" s="9"/>
      <c r="AF54" s="9"/>
    </row>
    <row r="55" spans="1:32" x14ac:dyDescent="0.25">
      <c r="A55" s="4">
        <v>171113</v>
      </c>
      <c r="B55" s="35">
        <v>44.93</v>
      </c>
      <c r="C55" s="35">
        <v>-66.849999999999994</v>
      </c>
      <c r="E55" s="18">
        <v>50</v>
      </c>
      <c r="F55" s="5">
        <v>0.814635</v>
      </c>
      <c r="G55" s="6">
        <v>0.48783375000000007</v>
      </c>
      <c r="H55" s="5">
        <v>4.4749999999999996</v>
      </c>
      <c r="I55" s="5">
        <v>2.9329999999999998</v>
      </c>
      <c r="J55" s="5">
        <v>0.748</v>
      </c>
      <c r="Q55" s="5"/>
      <c r="R55" s="5"/>
      <c r="W55" s="9"/>
      <c r="X55" s="9"/>
      <c r="Y55" s="9"/>
      <c r="AD55" s="9"/>
      <c r="AE55" s="9"/>
      <c r="AF55" s="9"/>
    </row>
    <row r="56" spans="1:32" x14ac:dyDescent="0.25">
      <c r="A56" s="4">
        <v>171114</v>
      </c>
      <c r="B56" s="35">
        <v>44.93</v>
      </c>
      <c r="C56" s="35">
        <v>-66.849999999999994</v>
      </c>
      <c r="E56" s="18">
        <v>95</v>
      </c>
      <c r="F56" s="22">
        <v>0.2772</v>
      </c>
      <c r="G56" s="6">
        <v>0.53392499999999998</v>
      </c>
      <c r="H56" s="5">
        <v>4.8719999999999999</v>
      </c>
      <c r="I56" s="5">
        <v>3.806</v>
      </c>
      <c r="J56" s="5">
        <v>0.77549999999999997</v>
      </c>
      <c r="Q56" s="5"/>
      <c r="R56" s="5"/>
      <c r="W56" s="9"/>
      <c r="X56" s="9"/>
      <c r="Y56" s="9"/>
      <c r="AD56" s="9"/>
      <c r="AE56" s="9"/>
      <c r="AF56" s="9"/>
    </row>
    <row r="57" spans="1:32" x14ac:dyDescent="0.25">
      <c r="A57" s="4">
        <v>171118</v>
      </c>
      <c r="B57" s="35">
        <v>44.93</v>
      </c>
      <c r="C57" s="35">
        <v>-66.849999999999994</v>
      </c>
      <c r="E57" s="18">
        <v>1</v>
      </c>
      <c r="F57" s="5">
        <v>2.1597299999999997</v>
      </c>
      <c r="G57" s="6">
        <v>0.84778875000000009</v>
      </c>
      <c r="H57" s="5"/>
      <c r="I57" s="5"/>
      <c r="J57" s="5"/>
      <c r="M57" s="9">
        <v>334.4</v>
      </c>
      <c r="Q57" s="5"/>
      <c r="R57" s="5"/>
    </row>
    <row r="58" spans="1:32" x14ac:dyDescent="0.25">
      <c r="A58" s="4">
        <v>171119</v>
      </c>
      <c r="B58" s="35">
        <v>44.93</v>
      </c>
      <c r="C58" s="35">
        <v>-66.849999999999994</v>
      </c>
      <c r="E58" s="18">
        <v>10</v>
      </c>
      <c r="F58" s="22">
        <v>1.2756299999999998</v>
      </c>
      <c r="G58" s="6">
        <v>0.76095749999999995</v>
      </c>
      <c r="H58" s="5"/>
      <c r="I58" s="5"/>
      <c r="J58" s="5"/>
      <c r="Q58" s="5"/>
      <c r="R58" s="5"/>
    </row>
    <row r="59" spans="1:32" x14ac:dyDescent="0.25">
      <c r="A59" s="4">
        <v>171120</v>
      </c>
      <c r="B59" s="35">
        <v>44.93</v>
      </c>
      <c r="C59" s="35">
        <v>-66.849999999999994</v>
      </c>
      <c r="E59" s="18">
        <v>25</v>
      </c>
      <c r="F59" s="22">
        <v>0.90936000000000017</v>
      </c>
      <c r="G59" s="6">
        <v>0.77200874999999969</v>
      </c>
      <c r="H59" s="5"/>
      <c r="I59" s="5"/>
      <c r="J59" s="5"/>
      <c r="Q59" s="5"/>
      <c r="R59" s="5"/>
    </row>
    <row r="60" spans="1:32" x14ac:dyDescent="0.25">
      <c r="A60" s="4">
        <v>171121</v>
      </c>
      <c r="B60" s="35">
        <v>44.93</v>
      </c>
      <c r="C60" s="35">
        <v>-66.849999999999994</v>
      </c>
      <c r="E60" s="18">
        <v>50</v>
      </c>
      <c r="F60" s="22">
        <v>0.75780000000000003</v>
      </c>
      <c r="G60" s="6">
        <v>0.75780000000000025</v>
      </c>
      <c r="H60" s="5"/>
      <c r="I60" s="5"/>
      <c r="J60" s="5"/>
      <c r="M60" s="9">
        <v>296.89999999999998</v>
      </c>
      <c r="Q60" s="5"/>
      <c r="R60" s="5"/>
    </row>
    <row r="61" spans="1:32" x14ac:dyDescent="0.25">
      <c r="A61" s="4">
        <v>171122</v>
      </c>
      <c r="B61" s="35">
        <v>44.93</v>
      </c>
      <c r="C61" s="35">
        <v>-66.849999999999994</v>
      </c>
      <c r="E61" s="18">
        <v>95</v>
      </c>
      <c r="F61" s="5">
        <v>0.35995500000000008</v>
      </c>
      <c r="G61" s="6">
        <v>0.7293824999999996</v>
      </c>
      <c r="H61" s="5"/>
      <c r="I61" s="5"/>
      <c r="J61" s="5"/>
      <c r="Q61" s="5"/>
      <c r="R61" s="5"/>
    </row>
    <row r="62" spans="1:32" x14ac:dyDescent="0.25">
      <c r="A62" s="4">
        <v>234501</v>
      </c>
      <c r="B62" s="35">
        <v>44.93</v>
      </c>
      <c r="C62" s="35">
        <v>-66.849999999999994</v>
      </c>
      <c r="E62" s="18">
        <v>1</v>
      </c>
      <c r="F62" s="5">
        <v>1.5156000000000001</v>
      </c>
      <c r="G62" s="6">
        <v>1.0103999999999997</v>
      </c>
      <c r="H62" s="5"/>
      <c r="I62" s="5"/>
      <c r="J62" s="5"/>
      <c r="Q62" s="5"/>
      <c r="R62" s="5"/>
    </row>
    <row r="63" spans="1:32" x14ac:dyDescent="0.25">
      <c r="A63" s="4">
        <v>234502</v>
      </c>
      <c r="B63" s="35">
        <v>44.93</v>
      </c>
      <c r="C63" s="35">
        <v>-66.849999999999994</v>
      </c>
      <c r="E63" s="18">
        <v>10</v>
      </c>
      <c r="F63" s="5">
        <v>1.2882600000000002</v>
      </c>
      <c r="G63" s="6">
        <v>0.89041499999999951</v>
      </c>
      <c r="H63" s="5"/>
      <c r="I63" s="5"/>
      <c r="J63" s="5"/>
      <c r="Q63" s="5"/>
      <c r="R63" s="5"/>
    </row>
    <row r="64" spans="1:32" x14ac:dyDescent="0.25">
      <c r="A64" s="4">
        <v>234503</v>
      </c>
      <c r="B64" s="35">
        <v>44.93</v>
      </c>
      <c r="C64" s="35">
        <v>-66.849999999999994</v>
      </c>
      <c r="E64" s="18">
        <v>25</v>
      </c>
      <c r="F64" s="5">
        <v>1.1872199999999997</v>
      </c>
      <c r="G64" s="6">
        <v>0.9914550000000002</v>
      </c>
      <c r="H64" s="5"/>
      <c r="I64" s="5"/>
      <c r="J64" s="5"/>
      <c r="Q64" s="5"/>
      <c r="R64" s="5"/>
    </row>
    <row r="65" spans="1:18" x14ac:dyDescent="0.25">
      <c r="A65" s="4">
        <v>234504</v>
      </c>
      <c r="B65" s="35">
        <v>44.93</v>
      </c>
      <c r="C65" s="35">
        <v>-66.849999999999994</v>
      </c>
      <c r="E65" s="18">
        <v>50</v>
      </c>
      <c r="F65" s="5">
        <v>0.88410000000000011</v>
      </c>
      <c r="G65" s="6">
        <v>0.6946500000000001</v>
      </c>
      <c r="H65" s="5"/>
      <c r="I65" s="5"/>
      <c r="J65" s="5"/>
      <c r="Q65" s="5"/>
      <c r="R65" s="5"/>
    </row>
    <row r="66" spans="1:18" x14ac:dyDescent="0.25">
      <c r="A66" s="4">
        <v>234505</v>
      </c>
      <c r="B66" s="35">
        <v>44.93</v>
      </c>
      <c r="C66" s="35">
        <v>-66.849999999999994</v>
      </c>
      <c r="E66" s="18">
        <v>95</v>
      </c>
      <c r="F66" s="22"/>
      <c r="H66" s="5"/>
      <c r="I66" s="5"/>
      <c r="J66" s="5"/>
      <c r="Q66" s="5"/>
      <c r="R66" s="5"/>
    </row>
    <row r="67" spans="1:18" x14ac:dyDescent="0.25">
      <c r="A67" s="4">
        <v>234509</v>
      </c>
      <c r="B67" s="35">
        <v>44.93</v>
      </c>
      <c r="C67" s="35">
        <v>-66.849999999999994</v>
      </c>
      <c r="E67" s="18">
        <v>1</v>
      </c>
      <c r="F67" s="5">
        <v>2.0965800000000003</v>
      </c>
      <c r="G67" s="6">
        <v>0.83989499999999984</v>
      </c>
      <c r="H67" s="9"/>
      <c r="I67" s="9"/>
      <c r="J67" s="9"/>
      <c r="M67" s="9">
        <v>293.7</v>
      </c>
    </row>
    <row r="68" spans="1:18" x14ac:dyDescent="0.25">
      <c r="A68" s="4">
        <v>234510</v>
      </c>
      <c r="B68" s="35">
        <v>44.93</v>
      </c>
      <c r="C68" s="35">
        <v>-66.849999999999994</v>
      </c>
      <c r="E68" s="18">
        <v>10</v>
      </c>
      <c r="F68" s="5">
        <v>1.1366999999999998</v>
      </c>
      <c r="G68" s="6">
        <v>0.69464999999999977</v>
      </c>
      <c r="H68" s="9"/>
      <c r="I68" s="9"/>
      <c r="J68" s="9"/>
    </row>
    <row r="69" spans="1:18" x14ac:dyDescent="0.25">
      <c r="A69" s="4">
        <v>234511</v>
      </c>
      <c r="B69" s="35">
        <v>44.93</v>
      </c>
      <c r="C69" s="35">
        <v>-66.849999999999994</v>
      </c>
      <c r="E69" s="18">
        <v>25</v>
      </c>
      <c r="F69" s="5">
        <v>1.3135199999999998</v>
      </c>
      <c r="G69" s="6">
        <v>0.67570499999999989</v>
      </c>
      <c r="H69" s="9"/>
      <c r="I69" s="9"/>
      <c r="J69" s="9"/>
    </row>
    <row r="70" spans="1:18" x14ac:dyDescent="0.25">
      <c r="A70" s="4">
        <v>234512</v>
      </c>
      <c r="B70" s="35">
        <v>44.93</v>
      </c>
      <c r="C70" s="35">
        <v>-66.849999999999994</v>
      </c>
      <c r="E70" s="18">
        <v>50</v>
      </c>
      <c r="F70" s="5">
        <v>0.78120000000000001</v>
      </c>
      <c r="G70" s="6">
        <v>0.58379999999999999</v>
      </c>
      <c r="H70" s="9"/>
      <c r="I70" s="9"/>
      <c r="J70" s="9"/>
      <c r="K70" s="6"/>
    </row>
    <row r="71" spans="1:18" x14ac:dyDescent="0.25">
      <c r="A71" s="4">
        <v>234513</v>
      </c>
      <c r="B71" s="35">
        <v>44.93</v>
      </c>
      <c r="C71" s="35">
        <v>-66.849999999999994</v>
      </c>
      <c r="E71" s="18">
        <v>95</v>
      </c>
      <c r="F71" s="5">
        <v>0.23519999999999999</v>
      </c>
      <c r="G71" s="6">
        <v>0.45779999999999998</v>
      </c>
      <c r="H71" s="9"/>
      <c r="I71" s="9"/>
      <c r="J71" s="9"/>
      <c r="K71" s="6"/>
    </row>
    <row r="72" spans="1:18" x14ac:dyDescent="0.25">
      <c r="A72" s="4">
        <v>234517</v>
      </c>
      <c r="B72" s="35">
        <v>44.93</v>
      </c>
      <c r="C72" s="35">
        <v>-66.849999999999994</v>
      </c>
      <c r="E72" s="18">
        <v>1</v>
      </c>
      <c r="F72" s="5">
        <v>3.1168800000000005</v>
      </c>
      <c r="G72" s="6">
        <v>0.7792200000000008</v>
      </c>
      <c r="H72" s="9"/>
      <c r="I72" s="9"/>
      <c r="J72" s="9"/>
      <c r="M72" s="9">
        <v>284.10000000000002</v>
      </c>
    </row>
    <row r="73" spans="1:18" x14ac:dyDescent="0.25">
      <c r="A73" s="4">
        <v>234518</v>
      </c>
      <c r="B73" s="35">
        <v>44.93</v>
      </c>
      <c r="C73" s="35">
        <v>-66.849999999999994</v>
      </c>
      <c r="E73" s="18">
        <v>10</v>
      </c>
      <c r="F73" s="5">
        <v>1.56612</v>
      </c>
      <c r="G73" s="6">
        <v>0.95988000000000018</v>
      </c>
      <c r="H73" s="9"/>
      <c r="I73" s="9"/>
      <c r="J73" s="9"/>
    </row>
    <row r="74" spans="1:18" x14ac:dyDescent="0.25">
      <c r="A74" s="4">
        <v>234519</v>
      </c>
      <c r="B74" s="35">
        <v>44.93</v>
      </c>
      <c r="C74" s="35">
        <v>-66.849999999999994</v>
      </c>
      <c r="E74" s="18">
        <v>25</v>
      </c>
      <c r="F74" s="5">
        <v>1.2629999999999997</v>
      </c>
      <c r="G74" s="6">
        <v>0.88410000000000022</v>
      </c>
      <c r="H74" s="9"/>
      <c r="I74" s="9"/>
      <c r="J74" s="9"/>
    </row>
    <row r="75" spans="1:18" x14ac:dyDescent="0.25">
      <c r="A75" s="4">
        <v>234520</v>
      </c>
      <c r="B75" s="35">
        <v>44.93</v>
      </c>
      <c r="C75" s="35">
        <v>-66.849999999999994</v>
      </c>
      <c r="E75" s="18">
        <v>50</v>
      </c>
      <c r="F75" s="5">
        <v>0.73080000000000001</v>
      </c>
      <c r="G75" s="6">
        <v>0.7077</v>
      </c>
      <c r="H75" s="9"/>
      <c r="I75" s="9"/>
      <c r="J75" s="9"/>
    </row>
    <row r="76" spans="1:18" x14ac:dyDescent="0.25">
      <c r="A76" s="4">
        <v>234521</v>
      </c>
      <c r="B76" s="35">
        <v>44.93</v>
      </c>
      <c r="C76" s="35">
        <v>-66.849999999999994</v>
      </c>
      <c r="E76" s="18">
        <v>95</v>
      </c>
      <c r="F76" s="5">
        <v>0.23519999999999999</v>
      </c>
      <c r="G76" s="6">
        <v>0.57330000000000003</v>
      </c>
      <c r="H76" s="9"/>
      <c r="I76" s="9"/>
      <c r="J76" s="9"/>
    </row>
    <row r="77" spans="1:18" x14ac:dyDescent="0.25">
      <c r="A77" s="4">
        <v>234525</v>
      </c>
      <c r="B77" s="35">
        <v>44.93</v>
      </c>
      <c r="C77" s="35">
        <v>-66.849999999999994</v>
      </c>
      <c r="E77" s="18">
        <v>1</v>
      </c>
      <c r="F77" s="5">
        <v>2.0207999999999999</v>
      </c>
      <c r="G77" s="6">
        <v>0.88410000000000022</v>
      </c>
      <c r="H77" s="9"/>
      <c r="I77" s="9"/>
      <c r="J77" s="9"/>
      <c r="K77" s="24"/>
      <c r="M77" s="9">
        <v>284.39999999999998</v>
      </c>
    </row>
    <row r="78" spans="1:18" x14ac:dyDescent="0.25">
      <c r="A78" s="4">
        <v>234526</v>
      </c>
      <c r="B78" s="35">
        <v>44.93</v>
      </c>
      <c r="C78" s="35">
        <v>-66.849999999999994</v>
      </c>
      <c r="E78" s="18">
        <v>10</v>
      </c>
      <c r="F78" s="5">
        <v>1.21248</v>
      </c>
      <c r="G78" s="6">
        <v>0.77674500000000002</v>
      </c>
      <c r="H78" s="9"/>
      <c r="I78" s="9"/>
      <c r="J78" s="9"/>
      <c r="K78" s="6"/>
    </row>
    <row r="79" spans="1:18" x14ac:dyDescent="0.25">
      <c r="A79" s="4">
        <v>234527</v>
      </c>
      <c r="B79" s="35">
        <v>44.93</v>
      </c>
      <c r="C79" s="35">
        <v>-66.849999999999994</v>
      </c>
      <c r="E79" s="18">
        <v>25</v>
      </c>
      <c r="F79" s="5">
        <v>1.03566</v>
      </c>
      <c r="G79" s="27">
        <v>0.7956899999999999</v>
      </c>
      <c r="H79" s="9"/>
      <c r="I79" s="9"/>
      <c r="J79" s="9"/>
      <c r="K79" s="6"/>
    </row>
    <row r="80" spans="1:18" x14ac:dyDescent="0.25">
      <c r="A80" s="4">
        <v>234528</v>
      </c>
      <c r="B80" s="35">
        <v>44.93</v>
      </c>
      <c r="C80" s="35">
        <v>-66.849999999999994</v>
      </c>
      <c r="E80" s="18">
        <v>50</v>
      </c>
      <c r="F80" s="5">
        <v>0.57960000000000012</v>
      </c>
      <c r="G80" s="27">
        <v>0.61739999999999984</v>
      </c>
      <c r="H80" s="9"/>
      <c r="I80" s="9"/>
      <c r="J80" s="9"/>
      <c r="K80" s="6"/>
    </row>
    <row r="81" spans="1:13" x14ac:dyDescent="0.25">
      <c r="A81" s="4">
        <v>234529</v>
      </c>
      <c r="B81" s="35">
        <v>44.93</v>
      </c>
      <c r="C81" s="35">
        <v>-66.849999999999994</v>
      </c>
      <c r="E81" s="18">
        <v>95</v>
      </c>
      <c r="F81" s="5">
        <v>0.36959999999999998</v>
      </c>
      <c r="G81" s="6">
        <v>0.58589999999999998</v>
      </c>
      <c r="H81" s="9"/>
      <c r="I81" s="9"/>
      <c r="J81" s="9"/>
    </row>
    <row r="82" spans="1:13" x14ac:dyDescent="0.25">
      <c r="A82" s="4">
        <v>234533</v>
      </c>
      <c r="B82" s="35">
        <v>44.93</v>
      </c>
      <c r="C82" s="35">
        <v>-66.849999999999994</v>
      </c>
      <c r="E82" s="18">
        <v>1</v>
      </c>
      <c r="F82" s="5">
        <v>4.6353599999999995</v>
      </c>
      <c r="G82" s="6">
        <v>2.35764</v>
      </c>
      <c r="H82" s="9"/>
      <c r="I82" s="9"/>
      <c r="J82" s="9"/>
    </row>
    <row r="83" spans="1:13" x14ac:dyDescent="0.25">
      <c r="A83" s="4">
        <v>234534</v>
      </c>
      <c r="B83" s="35">
        <v>44.93</v>
      </c>
      <c r="C83" s="35">
        <v>-66.849999999999994</v>
      </c>
      <c r="E83" s="18">
        <v>10</v>
      </c>
      <c r="F83" s="5">
        <v>4.5554399999999999</v>
      </c>
      <c r="G83" s="6">
        <v>2.2377600000000015</v>
      </c>
      <c r="H83" s="9"/>
      <c r="I83" s="9"/>
      <c r="J83" s="9"/>
    </row>
    <row r="84" spans="1:13" x14ac:dyDescent="0.25">
      <c r="A84" s="4">
        <v>234535</v>
      </c>
      <c r="B84" s="35">
        <v>44.93</v>
      </c>
      <c r="C84" s="35">
        <v>-66.849999999999994</v>
      </c>
      <c r="E84" s="18">
        <v>25</v>
      </c>
      <c r="F84" s="5">
        <v>1.8692399999999998</v>
      </c>
      <c r="G84" s="6">
        <v>1.2251100000000001</v>
      </c>
      <c r="H84" s="9"/>
      <c r="I84" s="9"/>
      <c r="J84" s="9"/>
    </row>
    <row r="85" spans="1:13" x14ac:dyDescent="0.25">
      <c r="A85" s="4">
        <v>234536</v>
      </c>
      <c r="B85" s="35">
        <v>44.93</v>
      </c>
      <c r="C85" s="35">
        <v>-66.849999999999994</v>
      </c>
      <c r="E85" s="18">
        <v>50</v>
      </c>
      <c r="F85" s="5">
        <v>0.83357999999999988</v>
      </c>
      <c r="G85" s="6">
        <v>0.80832000000000015</v>
      </c>
      <c r="H85" s="9"/>
      <c r="I85" s="9"/>
      <c r="J85" s="9"/>
    </row>
    <row r="86" spans="1:13" x14ac:dyDescent="0.25">
      <c r="A86" s="4">
        <v>234537</v>
      </c>
      <c r="B86" s="35">
        <v>44.93</v>
      </c>
      <c r="C86" s="35">
        <v>-66.849999999999994</v>
      </c>
      <c r="E86" s="18">
        <v>95</v>
      </c>
      <c r="F86" s="5">
        <v>0.30239999999999995</v>
      </c>
      <c r="G86" s="6">
        <v>0.52710000000000001</v>
      </c>
      <c r="H86" s="9"/>
      <c r="I86" s="9"/>
      <c r="J86" s="9"/>
      <c r="K86" s="6"/>
    </row>
    <row r="87" spans="1:13" x14ac:dyDescent="0.25">
      <c r="A87" s="4">
        <v>234544</v>
      </c>
      <c r="B87" s="35">
        <v>44.93</v>
      </c>
      <c r="C87" s="35">
        <v>-66.849999999999994</v>
      </c>
      <c r="E87" s="18">
        <v>1</v>
      </c>
      <c r="F87" s="5">
        <v>1.2118653719008268</v>
      </c>
      <c r="G87" s="6">
        <v>0.53718666322314013</v>
      </c>
      <c r="H87" s="9"/>
      <c r="I87" s="9"/>
      <c r="J87" s="9"/>
      <c r="K87" s="29"/>
      <c r="M87" s="9">
        <v>268.7</v>
      </c>
    </row>
    <row r="88" spans="1:13" x14ac:dyDescent="0.25">
      <c r="A88" s="4">
        <v>234545</v>
      </c>
      <c r="B88" s="35">
        <v>44.93</v>
      </c>
      <c r="C88" s="35">
        <v>-66.849999999999994</v>
      </c>
      <c r="E88" s="18">
        <v>10</v>
      </c>
      <c r="F88" s="5">
        <v>1.2296869214876036</v>
      </c>
      <c r="G88" s="6">
        <v>0.61417817665289198</v>
      </c>
      <c r="H88" s="9"/>
      <c r="I88" s="9"/>
      <c r="J88" s="9"/>
      <c r="K88" s="6"/>
    </row>
    <row r="89" spans="1:13" x14ac:dyDescent="0.25">
      <c r="A89" s="4">
        <v>234546</v>
      </c>
      <c r="B89" s="35">
        <v>44.93</v>
      </c>
      <c r="C89" s="35">
        <v>-66.849999999999994</v>
      </c>
      <c r="E89" s="18">
        <v>25</v>
      </c>
      <c r="F89" s="5">
        <v>1.0574119421487607</v>
      </c>
      <c r="G89" s="6">
        <v>0.59198188016528885</v>
      </c>
      <c r="H89" s="9"/>
      <c r="I89" s="9"/>
      <c r="J89" s="9"/>
    </row>
    <row r="90" spans="1:13" x14ac:dyDescent="0.25">
      <c r="A90" s="4">
        <v>234547</v>
      </c>
      <c r="B90" s="35">
        <v>44.93</v>
      </c>
      <c r="C90" s="35">
        <v>-66.849999999999994</v>
      </c>
      <c r="E90" s="18">
        <v>50</v>
      </c>
      <c r="F90" s="5">
        <v>0.96236367768595055</v>
      </c>
      <c r="G90" s="6">
        <v>0.57897860020661152</v>
      </c>
      <c r="H90" s="9"/>
      <c r="I90" s="9"/>
      <c r="J90" s="9"/>
    </row>
    <row r="91" spans="1:13" x14ac:dyDescent="0.25">
      <c r="A91" s="4">
        <v>234548</v>
      </c>
      <c r="B91" s="35">
        <v>44.93</v>
      </c>
      <c r="C91" s="35">
        <v>-66.849999999999994</v>
      </c>
      <c r="E91" s="18">
        <v>95</v>
      </c>
      <c r="F91" s="5">
        <v>0.42771719008264475</v>
      </c>
      <c r="G91" s="6">
        <v>0.4427163223140495</v>
      </c>
      <c r="H91" s="9"/>
      <c r="I91" s="9"/>
      <c r="J91" s="9"/>
    </row>
    <row r="92" spans="1:13" x14ac:dyDescent="0.25">
      <c r="A92" s="4">
        <v>234549</v>
      </c>
      <c r="B92" s="35">
        <v>44.93</v>
      </c>
      <c r="C92" s="35">
        <v>-66.849999999999994</v>
      </c>
      <c r="E92" s="18">
        <v>1</v>
      </c>
      <c r="F92" s="5">
        <v>1.6752256611570253</v>
      </c>
      <c r="G92" s="6">
        <v>0.73138913739669376</v>
      </c>
      <c r="H92" s="9"/>
      <c r="I92" s="9"/>
      <c r="J92" s="9"/>
      <c r="K92" s="29"/>
    </row>
    <row r="93" spans="1:13" x14ac:dyDescent="0.25">
      <c r="A93" s="4">
        <v>234550</v>
      </c>
      <c r="B93" s="35">
        <v>44.93</v>
      </c>
      <c r="C93" s="35">
        <v>-66.849999999999994</v>
      </c>
      <c r="E93" s="18">
        <v>10</v>
      </c>
      <c r="F93" s="5">
        <v>1.158400723140496</v>
      </c>
      <c r="G93" s="6">
        <v>0.77457212293388455</v>
      </c>
      <c r="H93" s="9"/>
      <c r="I93" s="9"/>
      <c r="J93" s="9"/>
    </row>
    <row r="94" spans="1:13" x14ac:dyDescent="0.25">
      <c r="A94" s="4">
        <v>234551</v>
      </c>
      <c r="B94" s="35">
        <v>44.93</v>
      </c>
      <c r="C94" s="35">
        <v>-66.849999999999994</v>
      </c>
      <c r="E94" s="18">
        <v>25</v>
      </c>
      <c r="F94" s="5">
        <v>1.1168171074380167</v>
      </c>
      <c r="G94" s="6">
        <v>0.70713650826446284</v>
      </c>
      <c r="H94" s="9"/>
      <c r="I94" s="9"/>
      <c r="J94" s="9"/>
      <c r="K94" s="6"/>
    </row>
    <row r="95" spans="1:13" x14ac:dyDescent="0.25">
      <c r="A95" s="4">
        <v>234552</v>
      </c>
      <c r="B95" s="35">
        <v>44.93</v>
      </c>
      <c r="C95" s="35">
        <v>-66.849999999999994</v>
      </c>
      <c r="E95" s="18">
        <v>50</v>
      </c>
      <c r="F95" s="5">
        <v>1.0930550413223141</v>
      </c>
      <c r="G95" s="6">
        <v>0.70205615702479329</v>
      </c>
      <c r="H95" s="9"/>
      <c r="I95" s="9"/>
      <c r="J95" s="9"/>
      <c r="K95" s="6"/>
    </row>
    <row r="96" spans="1:13" x14ac:dyDescent="0.25">
      <c r="A96" s="4">
        <v>234553</v>
      </c>
      <c r="B96" s="35">
        <v>44.93</v>
      </c>
      <c r="C96" s="35">
        <v>-66.849999999999994</v>
      </c>
      <c r="E96" s="18">
        <v>95</v>
      </c>
      <c r="H96" s="9"/>
      <c r="I96" s="9"/>
      <c r="J96" s="9"/>
    </row>
    <row r="97" spans="1:10" x14ac:dyDescent="0.25">
      <c r="A97" s="4">
        <v>234557</v>
      </c>
      <c r="B97" s="35">
        <v>44.93</v>
      </c>
      <c r="C97" s="35">
        <v>-66.849999999999994</v>
      </c>
      <c r="E97" s="18">
        <v>1</v>
      </c>
      <c r="F97" s="5">
        <v>1.1049360743801655</v>
      </c>
      <c r="G97" s="30">
        <v>0.41187133264462783</v>
      </c>
      <c r="H97" s="9"/>
      <c r="I97" s="9"/>
      <c r="J97" s="9"/>
    </row>
    <row r="98" spans="1:10" x14ac:dyDescent="0.25">
      <c r="A98" s="4">
        <v>234558</v>
      </c>
      <c r="B98" s="35">
        <v>44.93</v>
      </c>
      <c r="C98" s="35">
        <v>-66.849999999999994</v>
      </c>
      <c r="E98" s="18">
        <v>10</v>
      </c>
      <c r="F98" s="5">
        <v>0.90889902892562002</v>
      </c>
      <c r="G98" s="30">
        <v>0.34800405991735506</v>
      </c>
      <c r="H98" s="9"/>
      <c r="I98" s="9"/>
      <c r="J98" s="9"/>
    </row>
    <row r="99" spans="1:10" x14ac:dyDescent="0.25">
      <c r="A99" s="4">
        <v>234559</v>
      </c>
      <c r="B99" s="35">
        <v>44.93</v>
      </c>
      <c r="C99" s="35">
        <v>-66.849999999999994</v>
      </c>
      <c r="E99" s="18">
        <v>25</v>
      </c>
      <c r="F99" s="5">
        <v>0.83761283057851244</v>
      </c>
      <c r="G99" s="30">
        <v>0.35471738119834695</v>
      </c>
      <c r="H99" s="9"/>
      <c r="I99" s="9"/>
      <c r="J99" s="9"/>
    </row>
    <row r="100" spans="1:10" x14ac:dyDescent="0.25">
      <c r="A100" s="4">
        <v>234560</v>
      </c>
      <c r="B100" s="35">
        <v>44.93</v>
      </c>
      <c r="C100" s="35">
        <v>-66.849999999999994</v>
      </c>
      <c r="E100" s="18">
        <v>50</v>
      </c>
      <c r="F100" s="5">
        <v>0.64157578512396696</v>
      </c>
      <c r="G100" s="30">
        <v>0.2908501084710744</v>
      </c>
      <c r="H100" s="9"/>
      <c r="I100" s="9"/>
      <c r="J100" s="9"/>
    </row>
    <row r="101" spans="1:10" x14ac:dyDescent="0.25">
      <c r="A101" s="4">
        <v>234561</v>
      </c>
      <c r="B101" s="35">
        <v>44.93</v>
      </c>
      <c r="C101" s="35">
        <v>-66.849999999999994</v>
      </c>
      <c r="E101" s="18">
        <v>95</v>
      </c>
      <c r="F101" s="5">
        <v>0.28514479338842974</v>
      </c>
      <c r="G101" s="30">
        <v>0.45614296487603295</v>
      </c>
      <c r="H101" s="9"/>
      <c r="I101" s="9"/>
      <c r="J101" s="9"/>
    </row>
    <row r="102" spans="1:10" x14ac:dyDescent="0.25">
      <c r="A102" s="4">
        <v>234568</v>
      </c>
      <c r="B102" s="35">
        <v>44.93</v>
      </c>
      <c r="C102" s="35">
        <v>-66.849999999999994</v>
      </c>
      <c r="E102" s="18">
        <v>1</v>
      </c>
      <c r="F102" s="5">
        <v>0.55246803719008275</v>
      </c>
      <c r="G102" s="30">
        <v>0.18398129132231406</v>
      </c>
      <c r="H102" s="9"/>
      <c r="I102" s="9"/>
      <c r="J102" s="9"/>
    </row>
    <row r="103" spans="1:10" x14ac:dyDescent="0.25">
      <c r="A103" s="4">
        <v>234569</v>
      </c>
      <c r="B103" s="35">
        <v>44.93</v>
      </c>
      <c r="C103" s="35">
        <v>-66.849999999999994</v>
      </c>
      <c r="E103" s="18">
        <v>10</v>
      </c>
      <c r="F103" s="5">
        <v>0.53464648760330602</v>
      </c>
      <c r="G103" s="30">
        <v>0.20212540289256176</v>
      </c>
      <c r="H103" s="9"/>
      <c r="I103" s="9"/>
      <c r="J103" s="9"/>
    </row>
    <row r="104" spans="1:10" x14ac:dyDescent="0.25">
      <c r="A104" s="4">
        <v>234570</v>
      </c>
      <c r="B104" s="35">
        <v>44.93</v>
      </c>
      <c r="C104" s="35">
        <v>-66.849999999999994</v>
      </c>
      <c r="E104" s="18">
        <v>25</v>
      </c>
      <c r="F104" s="5">
        <v>0.57028958677685959</v>
      </c>
      <c r="G104" s="30">
        <v>0.14388280475206608</v>
      </c>
      <c r="H104" s="9"/>
      <c r="I104" s="9"/>
      <c r="J104" s="9"/>
    </row>
    <row r="105" spans="1:10" x14ac:dyDescent="0.25">
      <c r="A105" s="4">
        <v>234571</v>
      </c>
      <c r="B105" s="35">
        <v>44.93</v>
      </c>
      <c r="C105" s="35">
        <v>-66.849999999999994</v>
      </c>
      <c r="E105" s="18">
        <v>50</v>
      </c>
      <c r="F105" s="5">
        <v>0.49900338842975217</v>
      </c>
      <c r="G105" s="30">
        <v>0.21645925103305774</v>
      </c>
      <c r="H105" s="9"/>
      <c r="I105" s="9"/>
      <c r="J105" s="9"/>
    </row>
    <row r="106" spans="1:10" x14ac:dyDescent="0.25">
      <c r="A106" s="4">
        <v>234572</v>
      </c>
      <c r="B106" s="35">
        <v>44.93</v>
      </c>
      <c r="C106" s="35">
        <v>-66.849999999999994</v>
      </c>
      <c r="E106" s="18">
        <v>95</v>
      </c>
      <c r="F106" s="5">
        <v>0.29981115702479338</v>
      </c>
      <c r="G106" s="30">
        <v>0.19977489669421489</v>
      </c>
      <c r="H106" s="9"/>
      <c r="I106" s="9"/>
      <c r="J106" s="9"/>
    </row>
    <row r="107" spans="1:10" x14ac:dyDescent="0.25">
      <c r="H107" s="9"/>
      <c r="I107" s="9"/>
      <c r="J107" s="9"/>
    </row>
    <row r="108" spans="1:10" x14ac:dyDescent="0.25">
      <c r="H108" s="9"/>
      <c r="I108" s="9"/>
      <c r="J108" s="9"/>
    </row>
    <row r="109" spans="1:10" x14ac:dyDescent="0.25">
      <c r="H109" s="9"/>
      <c r="I109" s="9"/>
      <c r="J109" s="9"/>
    </row>
    <row r="110" spans="1:10" x14ac:dyDescent="0.25">
      <c r="H110" s="9"/>
      <c r="I110" s="9"/>
      <c r="J110" s="9"/>
    </row>
    <row r="111" spans="1:10" x14ac:dyDescent="0.25">
      <c r="H111" s="9"/>
      <c r="I111" s="9"/>
      <c r="J111" s="9"/>
    </row>
    <row r="112" spans="1:10" x14ac:dyDescent="0.25">
      <c r="H112" s="9"/>
      <c r="I112" s="9"/>
      <c r="J112" s="9"/>
    </row>
    <row r="113" spans="8:10" x14ac:dyDescent="0.25">
      <c r="H113" s="9"/>
      <c r="I113" s="9"/>
      <c r="J113" s="9"/>
    </row>
    <row r="114" spans="8:10" x14ac:dyDescent="0.25">
      <c r="H114" s="9"/>
      <c r="I114" s="9"/>
      <c r="J114" s="9"/>
    </row>
    <row r="115" spans="8:10" x14ac:dyDescent="0.25">
      <c r="H115" s="9"/>
      <c r="I115" s="9"/>
      <c r="J115" s="9"/>
    </row>
    <row r="116" spans="8:10" x14ac:dyDescent="0.25">
      <c r="H116" s="9"/>
      <c r="I116" s="9"/>
      <c r="J116" s="9"/>
    </row>
    <row r="117" spans="8:10" x14ac:dyDescent="0.25">
      <c r="H117" s="9"/>
      <c r="I117" s="9"/>
      <c r="J117" s="9"/>
    </row>
    <row r="118" spans="8:10" x14ac:dyDescent="0.25">
      <c r="H118" s="9"/>
      <c r="I118" s="9"/>
      <c r="J118" s="9"/>
    </row>
    <row r="119" spans="8:10" x14ac:dyDescent="0.25">
      <c r="H119" s="9"/>
      <c r="I119" s="9"/>
      <c r="J119" s="9"/>
    </row>
    <row r="120" spans="8:10" x14ac:dyDescent="0.25">
      <c r="H120" s="9"/>
      <c r="I120" s="9"/>
      <c r="J120" s="9"/>
    </row>
    <row r="121" spans="8:10" x14ac:dyDescent="0.25">
      <c r="H121" s="9"/>
      <c r="I121" s="9"/>
      <c r="J121" s="9"/>
    </row>
    <row r="122" spans="8:10" x14ac:dyDescent="0.25">
      <c r="H122" s="9"/>
      <c r="I122" s="9"/>
      <c r="J122" s="9"/>
    </row>
    <row r="123" spans="8:10" x14ac:dyDescent="0.25">
      <c r="H123" s="9"/>
      <c r="I123" s="9"/>
      <c r="J123" s="9"/>
    </row>
    <row r="124" spans="8:10" x14ac:dyDescent="0.25">
      <c r="H124" s="9"/>
      <c r="I124" s="9"/>
      <c r="J124" s="9"/>
    </row>
    <row r="125" spans="8:10" x14ac:dyDescent="0.25">
      <c r="H125" s="9"/>
      <c r="I125" s="9"/>
      <c r="J125" s="9"/>
    </row>
    <row r="126" spans="8:10" x14ac:dyDescent="0.25">
      <c r="H126" s="9"/>
      <c r="I126" s="9"/>
      <c r="J126" s="9"/>
    </row>
    <row r="127" spans="8:10" x14ac:dyDescent="0.25">
      <c r="H127" s="9"/>
      <c r="I127" s="9"/>
      <c r="J127" s="9"/>
    </row>
    <row r="128" spans="8:10" x14ac:dyDescent="0.25">
      <c r="H128" s="9"/>
      <c r="I128" s="9"/>
      <c r="J128" s="9"/>
    </row>
    <row r="129" spans="8:10" x14ac:dyDescent="0.25">
      <c r="H129" s="9"/>
      <c r="I129" s="9"/>
      <c r="J129" s="9"/>
    </row>
    <row r="130" spans="8:10" x14ac:dyDescent="0.25">
      <c r="H130" s="9"/>
      <c r="I130" s="9"/>
      <c r="J130" s="9"/>
    </row>
    <row r="131" spans="8:10" x14ac:dyDescent="0.25">
      <c r="H131" s="9"/>
      <c r="I131" s="9"/>
      <c r="J131" s="9"/>
    </row>
    <row r="132" spans="8:10" x14ac:dyDescent="0.25">
      <c r="H132" s="9"/>
      <c r="I132" s="9"/>
      <c r="J132" s="9"/>
    </row>
    <row r="133" spans="8:10" x14ac:dyDescent="0.25">
      <c r="H133" s="9"/>
      <c r="I133" s="9"/>
      <c r="J133" s="9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5"/>
  <sheetViews>
    <sheetView workbookViewId="0">
      <selection activeCell="Q5" sqref="Q5"/>
    </sheetView>
  </sheetViews>
  <sheetFormatPr defaultRowHeight="13.2" x14ac:dyDescent="0.25"/>
  <cols>
    <col min="1" max="1" width="11.109375" style="1" customWidth="1"/>
    <col min="2" max="2" width="11.109375" style="2" customWidth="1"/>
    <col min="3" max="3" width="11.109375" style="3" customWidth="1"/>
    <col min="4" max="4" width="9.109375" style="4"/>
    <col min="6" max="6" width="9.109375" style="5"/>
    <col min="7" max="7" width="9.109375" style="6"/>
    <col min="8" max="8" width="9.109375" style="7"/>
    <col min="9" max="9" width="9.33203125" style="8" customWidth="1"/>
    <col min="10" max="10" width="9.33203125" style="7" customWidth="1"/>
    <col min="11" max="11" width="9.33203125" style="8" customWidth="1"/>
    <col min="13" max="15" width="9.109375" style="9"/>
    <col min="16" max="16" width="10.44140625" style="9" customWidth="1"/>
    <col min="17" max="17" width="10.6640625" style="9" customWidth="1"/>
    <col min="18" max="18" width="9.109375" style="9"/>
  </cols>
  <sheetData>
    <row r="1" spans="1:32" x14ac:dyDescent="0.25">
      <c r="A1" s="1" t="s">
        <v>0</v>
      </c>
      <c r="N1" s="5"/>
      <c r="O1" s="5"/>
      <c r="P1" s="5"/>
      <c r="Q1" s="5"/>
      <c r="R1" s="5"/>
      <c r="S1" s="9" t="s">
        <v>1</v>
      </c>
      <c r="U1" s="9"/>
      <c r="W1" s="9"/>
      <c r="X1" s="9"/>
      <c r="Y1" s="9"/>
      <c r="Z1" s="9" t="s">
        <v>1</v>
      </c>
      <c r="AA1" s="9"/>
      <c r="AB1" s="9"/>
      <c r="AD1" s="9"/>
      <c r="AE1" s="9"/>
      <c r="AF1" s="9"/>
    </row>
    <row r="2" spans="1:32" x14ac:dyDescent="0.25">
      <c r="A2" s="1" t="s">
        <v>2</v>
      </c>
      <c r="M2" s="9" t="s">
        <v>3</v>
      </c>
      <c r="N2" s="5"/>
      <c r="O2" s="5"/>
      <c r="P2" s="5"/>
      <c r="Q2" s="5"/>
      <c r="R2" s="5"/>
      <c r="S2" s="9" t="s">
        <v>4</v>
      </c>
      <c r="U2" s="9" t="s">
        <v>5</v>
      </c>
      <c r="W2" s="9"/>
      <c r="X2" s="9"/>
      <c r="Y2" s="9"/>
      <c r="Z2" s="9" t="s">
        <v>4</v>
      </c>
      <c r="AA2" s="9"/>
      <c r="AB2" s="9" t="s">
        <v>5</v>
      </c>
      <c r="AD2" s="9"/>
      <c r="AE2" s="9"/>
      <c r="AF2" s="9"/>
    </row>
    <row r="3" spans="1:32" x14ac:dyDescent="0.25">
      <c r="A3" s="1" t="s">
        <v>6</v>
      </c>
      <c r="N3" s="5"/>
      <c r="O3" s="5" t="s">
        <v>7</v>
      </c>
      <c r="P3" s="5"/>
      <c r="Q3" s="5"/>
      <c r="R3" s="5"/>
      <c r="S3" s="9" t="s">
        <v>8</v>
      </c>
      <c r="T3" s="9"/>
      <c r="U3" s="9" t="s">
        <v>9</v>
      </c>
      <c r="V3" s="9"/>
      <c r="W3" s="9"/>
      <c r="X3" s="9" t="s">
        <v>5</v>
      </c>
      <c r="Y3" s="9"/>
      <c r="Z3" s="9" t="s">
        <v>8</v>
      </c>
      <c r="AA3" s="9"/>
      <c r="AB3" s="9" t="s">
        <v>9</v>
      </c>
      <c r="AD3" s="9"/>
      <c r="AE3" s="9" t="s">
        <v>10</v>
      </c>
      <c r="AF3" s="9"/>
    </row>
    <row r="4" spans="1:32" x14ac:dyDescent="0.25">
      <c r="A4" s="1" t="s">
        <v>11</v>
      </c>
      <c r="H4" s="7" t="s">
        <v>12</v>
      </c>
      <c r="I4" s="7"/>
      <c r="J4" s="7" t="s">
        <v>13</v>
      </c>
      <c r="M4" s="9" t="s">
        <v>14</v>
      </c>
      <c r="N4" s="5"/>
      <c r="O4" s="5" t="s">
        <v>15</v>
      </c>
      <c r="P4" s="5"/>
      <c r="Q4" s="5"/>
      <c r="R4" s="5"/>
      <c r="S4" s="9" t="s">
        <v>9</v>
      </c>
      <c r="T4" s="9"/>
      <c r="U4" s="9" t="s">
        <v>16</v>
      </c>
      <c r="V4" s="9"/>
      <c r="W4" s="9"/>
      <c r="X4" s="9" t="s">
        <v>17</v>
      </c>
      <c r="Y4" s="9"/>
      <c r="Z4" s="9" t="s">
        <v>9</v>
      </c>
      <c r="AA4" s="9"/>
      <c r="AB4" s="9" t="s">
        <v>16</v>
      </c>
      <c r="AD4" s="9"/>
      <c r="AE4" s="9" t="s">
        <v>17</v>
      </c>
      <c r="AF4" s="9"/>
    </row>
    <row r="5" spans="1:32" x14ac:dyDescent="0.25">
      <c r="A5" s="10" t="s">
        <v>18</v>
      </c>
      <c r="B5" s="11" t="s">
        <v>19</v>
      </c>
      <c r="C5" s="12" t="s">
        <v>20</v>
      </c>
      <c r="D5" s="13" t="s">
        <v>21</v>
      </c>
      <c r="E5" s="9" t="s">
        <v>22</v>
      </c>
      <c r="F5" s="5" t="s">
        <v>23</v>
      </c>
      <c r="G5" s="5" t="s">
        <v>24</v>
      </c>
      <c r="H5" s="7" t="s">
        <v>25</v>
      </c>
      <c r="I5" s="7" t="s">
        <v>24</v>
      </c>
      <c r="J5" s="7" t="s">
        <v>25</v>
      </c>
      <c r="K5" s="7" t="s">
        <v>24</v>
      </c>
      <c r="L5" s="9" t="s">
        <v>26</v>
      </c>
      <c r="M5" s="9" t="s">
        <v>27</v>
      </c>
      <c r="N5" s="5" t="s">
        <v>28</v>
      </c>
      <c r="O5" s="5" t="s">
        <v>29</v>
      </c>
      <c r="P5" s="5" t="s">
        <v>30</v>
      </c>
      <c r="Q5" s="5" t="s">
        <v>31</v>
      </c>
      <c r="R5" s="5" t="s">
        <v>32</v>
      </c>
      <c r="S5" s="9"/>
      <c r="T5" s="9" t="s">
        <v>33</v>
      </c>
      <c r="U5" s="9" t="s">
        <v>34</v>
      </c>
      <c r="V5" s="9" t="s">
        <v>35</v>
      </c>
      <c r="W5" s="9" t="s">
        <v>33</v>
      </c>
      <c r="X5" s="9" t="s">
        <v>34</v>
      </c>
      <c r="Y5" s="9" t="s">
        <v>35</v>
      </c>
      <c r="Z5" s="9"/>
      <c r="AA5" s="9" t="s">
        <v>33</v>
      </c>
      <c r="AB5" s="9" t="s">
        <v>34</v>
      </c>
      <c r="AC5" s="9" t="s">
        <v>35</v>
      </c>
      <c r="AD5" s="9" t="s">
        <v>33</v>
      </c>
      <c r="AE5" s="9" t="s">
        <v>34</v>
      </c>
      <c r="AF5" s="9" t="s">
        <v>35</v>
      </c>
    </row>
    <row r="6" spans="1:32" s="19" customFormat="1" x14ac:dyDescent="0.25">
      <c r="A6" s="14">
        <v>36893</v>
      </c>
      <c r="B6" s="15">
        <v>0.65138888888888891</v>
      </c>
      <c r="C6" s="16" t="s">
        <v>36</v>
      </c>
      <c r="D6" s="17">
        <v>171129</v>
      </c>
      <c r="E6" s="18">
        <v>1</v>
      </c>
      <c r="F6" s="5">
        <v>0.55019999999999991</v>
      </c>
      <c r="G6" s="6">
        <v>0.25830000000000014</v>
      </c>
      <c r="H6" s="7">
        <v>39.591300000000004</v>
      </c>
      <c r="I6" s="8">
        <v>21.559387499999996</v>
      </c>
      <c r="J6" s="7">
        <v>21.730800000000002</v>
      </c>
      <c r="K6" s="8">
        <v>10.892699999999998</v>
      </c>
      <c r="L6" s="19">
        <v>2</v>
      </c>
      <c r="M6" s="9"/>
      <c r="N6" s="5">
        <v>7.5429999999999993</v>
      </c>
      <c r="O6" s="5">
        <v>6.609</v>
      </c>
      <c r="P6" s="5">
        <v>0.91849999999999998</v>
      </c>
      <c r="Q6" s="5">
        <v>4.1829999999999998</v>
      </c>
      <c r="R6" s="5">
        <v>0.23049999999999998</v>
      </c>
      <c r="S6">
        <v>5.5</v>
      </c>
      <c r="T6">
        <v>41.486499999999992</v>
      </c>
      <c r="U6">
        <v>36.349499999999999</v>
      </c>
      <c r="V6">
        <v>5.0517500000000002</v>
      </c>
      <c r="W6" s="9">
        <v>737.72174999999993</v>
      </c>
      <c r="X6" s="9">
        <v>636.14400000000001</v>
      </c>
      <c r="Y6" s="9">
        <v>84.614750000000001</v>
      </c>
      <c r="Z6">
        <v>5.5</v>
      </c>
      <c r="AA6">
        <v>41.486499999999992</v>
      </c>
      <c r="AB6">
        <v>36.349499999999999</v>
      </c>
      <c r="AC6">
        <v>5.0517500000000002</v>
      </c>
      <c r="AD6" s="9">
        <v>379.92674999999997</v>
      </c>
      <c r="AE6" s="9">
        <v>335.18400000000003</v>
      </c>
      <c r="AF6" s="9">
        <v>44.159750000000003</v>
      </c>
    </row>
    <row r="7" spans="1:32" s="19" customFormat="1" x14ac:dyDescent="0.25">
      <c r="A7" s="14"/>
      <c r="B7" s="15"/>
      <c r="D7" s="17">
        <v>171130</v>
      </c>
      <c r="E7" s="18">
        <v>10</v>
      </c>
      <c r="F7" s="5">
        <v>0.42209999999999998</v>
      </c>
      <c r="G7" s="6">
        <v>0.20002500000000001</v>
      </c>
      <c r="H7" s="7"/>
      <c r="I7" s="20"/>
      <c r="J7" s="7"/>
      <c r="K7" s="20"/>
      <c r="M7" s="9"/>
      <c r="N7" s="5">
        <v>7.1819999999999995</v>
      </c>
      <c r="O7" s="5">
        <v>6.4459999999999997</v>
      </c>
      <c r="P7" s="5">
        <v>0.83650000000000002</v>
      </c>
      <c r="Q7" s="5">
        <v>1.0209999999999999</v>
      </c>
      <c r="R7" s="5">
        <v>0.23399999999999999</v>
      </c>
      <c r="S7">
        <v>12</v>
      </c>
      <c r="T7">
        <v>86.183999999999997</v>
      </c>
      <c r="U7">
        <v>77.352000000000004</v>
      </c>
      <c r="V7">
        <v>10.038</v>
      </c>
      <c r="W7" s="9"/>
      <c r="X7" s="9"/>
      <c r="Y7" s="9"/>
      <c r="Z7">
        <v>12</v>
      </c>
      <c r="AA7">
        <v>86.183999999999997</v>
      </c>
      <c r="AB7">
        <v>77.352000000000004</v>
      </c>
      <c r="AC7">
        <v>10.038</v>
      </c>
      <c r="AD7" s="9"/>
      <c r="AE7" s="9"/>
      <c r="AF7" s="9"/>
    </row>
    <row r="8" spans="1:32" s="19" customFormat="1" x14ac:dyDescent="0.25">
      <c r="A8" s="14"/>
      <c r="B8" s="15"/>
      <c r="D8" s="17">
        <v>171131</v>
      </c>
      <c r="E8" s="18">
        <v>25</v>
      </c>
      <c r="F8" s="5">
        <v>0.42210000000000003</v>
      </c>
      <c r="G8" s="6">
        <v>0.20002499999999984</v>
      </c>
      <c r="H8" s="7"/>
      <c r="I8" s="20"/>
      <c r="J8" s="7"/>
      <c r="K8" s="20"/>
      <c r="M8" s="9"/>
      <c r="N8" s="5">
        <v>7.89</v>
      </c>
      <c r="O8" s="5">
        <v>7.0060000000000002</v>
      </c>
      <c r="P8" s="5">
        <v>0.91100000000000003</v>
      </c>
      <c r="Q8" s="5">
        <v>0.74199999999999999</v>
      </c>
      <c r="R8" s="5">
        <v>0.24249999999999999</v>
      </c>
      <c r="S8">
        <v>20</v>
      </c>
      <c r="T8">
        <v>157.80000000000001</v>
      </c>
      <c r="U8">
        <v>140.12</v>
      </c>
      <c r="V8">
        <v>18.22</v>
      </c>
      <c r="W8" s="9"/>
      <c r="X8" s="9"/>
      <c r="Y8" s="9"/>
      <c r="Z8">
        <v>20</v>
      </c>
      <c r="AA8">
        <v>157.80000000000001</v>
      </c>
      <c r="AB8">
        <v>140.12</v>
      </c>
      <c r="AC8">
        <v>18.22</v>
      </c>
      <c r="AD8" s="9"/>
      <c r="AE8" s="9"/>
      <c r="AF8" s="9"/>
    </row>
    <row r="9" spans="1:32" s="19" customFormat="1" x14ac:dyDescent="0.25">
      <c r="A9" s="14"/>
      <c r="B9" s="15"/>
      <c r="D9" s="17">
        <v>171132</v>
      </c>
      <c r="E9" s="18">
        <v>50</v>
      </c>
      <c r="F9" s="5">
        <v>0.4158</v>
      </c>
      <c r="G9" s="6">
        <v>0.24569999999999997</v>
      </c>
      <c r="H9" s="7"/>
      <c r="I9" s="20"/>
      <c r="J9" s="7"/>
      <c r="K9" s="20"/>
      <c r="M9" s="9"/>
      <c r="N9" s="5">
        <v>7.5564999999999998</v>
      </c>
      <c r="O9" s="5">
        <v>6.5090000000000003</v>
      </c>
      <c r="P9" s="5">
        <v>0.86799999999999999</v>
      </c>
      <c r="Q9" s="5">
        <v>1.165</v>
      </c>
      <c r="R9" s="5">
        <v>0.24149999999999999</v>
      </c>
      <c r="S9">
        <v>35</v>
      </c>
      <c r="T9">
        <v>264.47750000000002</v>
      </c>
      <c r="U9">
        <v>227.815</v>
      </c>
      <c r="V9">
        <v>30.38</v>
      </c>
      <c r="W9" s="9"/>
      <c r="X9" s="9"/>
      <c r="Y9" s="9"/>
      <c r="Z9">
        <v>12.5</v>
      </c>
      <c r="AA9">
        <v>94.456249999999997</v>
      </c>
      <c r="AB9">
        <v>81.362499999999997</v>
      </c>
      <c r="AC9">
        <v>10.85</v>
      </c>
      <c r="AD9" s="9"/>
      <c r="AE9" s="9"/>
      <c r="AF9" s="9"/>
    </row>
    <row r="10" spans="1:32" s="19" customFormat="1" x14ac:dyDescent="0.25">
      <c r="A10" s="14"/>
      <c r="B10" s="15"/>
      <c r="D10" s="17">
        <v>171133</v>
      </c>
      <c r="E10" s="18">
        <v>95</v>
      </c>
      <c r="F10" s="5">
        <v>0.378</v>
      </c>
      <c r="G10" s="6">
        <v>0.22837499999999988</v>
      </c>
      <c r="H10" s="7"/>
      <c r="I10" s="20"/>
      <c r="J10" s="7"/>
      <c r="K10" s="20"/>
      <c r="M10" s="9"/>
      <c r="N10" s="5">
        <v>8.3455000000000013</v>
      </c>
      <c r="O10" s="5">
        <v>6.867</v>
      </c>
      <c r="P10" s="5">
        <v>0.93</v>
      </c>
      <c r="Q10" s="5">
        <v>1.3280000000000001</v>
      </c>
      <c r="R10" s="5">
        <v>0.26300000000000001</v>
      </c>
      <c r="S10">
        <v>22.5</v>
      </c>
      <c r="T10">
        <v>187.77375000000001</v>
      </c>
      <c r="U10">
        <v>154.50749999999999</v>
      </c>
      <c r="V10">
        <v>20.925000000000001</v>
      </c>
      <c r="W10" s="9"/>
      <c r="X10" s="9"/>
      <c r="Y10" s="9"/>
      <c r="Z10"/>
      <c r="AA10"/>
      <c r="AB10"/>
      <c r="AC10"/>
      <c r="AD10" s="9"/>
      <c r="AE10" s="9"/>
      <c r="AF10" s="9"/>
    </row>
    <row r="11" spans="1:32" x14ac:dyDescent="0.25">
      <c r="A11" s="14">
        <v>36906</v>
      </c>
      <c r="B11" s="15">
        <v>0.58750000000000002</v>
      </c>
      <c r="C11" s="16" t="s">
        <v>36</v>
      </c>
      <c r="D11" s="17">
        <v>171134</v>
      </c>
      <c r="E11" s="18">
        <v>1</v>
      </c>
      <c r="F11" s="5">
        <v>0.46620000000000006</v>
      </c>
      <c r="G11" s="6">
        <v>0.32129999999999997</v>
      </c>
      <c r="H11" s="7">
        <v>43.901550000000007</v>
      </c>
      <c r="I11" s="8">
        <v>28.064137499999998</v>
      </c>
      <c r="J11" s="7">
        <v>22.213799999999999</v>
      </c>
      <c r="K11" s="8">
        <v>14.314387499999999</v>
      </c>
      <c r="L11">
        <v>15</v>
      </c>
      <c r="M11" s="9">
        <v>334.38</v>
      </c>
      <c r="N11" s="5">
        <v>8.6460000000000008</v>
      </c>
      <c r="O11" s="5">
        <v>7.5289999999999999</v>
      </c>
      <c r="P11" s="5">
        <v>0.94350000000000001</v>
      </c>
      <c r="Q11" s="5">
        <v>1.1004999999999998</v>
      </c>
      <c r="R11" s="5">
        <v>0.27600000000000002</v>
      </c>
      <c r="S11">
        <v>5.5</v>
      </c>
      <c r="T11">
        <v>47.553000000000004</v>
      </c>
      <c r="U11">
        <v>41.409500000000001</v>
      </c>
      <c r="V11">
        <v>5.1892500000000004</v>
      </c>
      <c r="W11" s="9">
        <v>749.49175000000002</v>
      </c>
      <c r="X11" s="9">
        <v>663.43224999999995</v>
      </c>
      <c r="Y11" s="9">
        <v>86.020499999999998</v>
      </c>
      <c r="Z11">
        <v>5.5</v>
      </c>
      <c r="AA11">
        <v>47.553000000000004</v>
      </c>
      <c r="AB11">
        <v>41.409500000000001</v>
      </c>
      <c r="AC11">
        <v>5.1892500000000004</v>
      </c>
      <c r="AD11" s="9">
        <v>377.63424999999995</v>
      </c>
      <c r="AE11" s="9">
        <v>331.87225000000001</v>
      </c>
      <c r="AF11" s="9">
        <v>44.249250000000004</v>
      </c>
    </row>
    <row r="12" spans="1:32" x14ac:dyDescent="0.25">
      <c r="A12" s="14"/>
      <c r="B12" s="15"/>
      <c r="C12" s="21"/>
      <c r="D12" s="17">
        <v>171135</v>
      </c>
      <c r="E12" s="18">
        <v>10</v>
      </c>
      <c r="F12" s="5">
        <v>0.39060000000000006</v>
      </c>
      <c r="G12" s="6">
        <v>0.30239999999999995</v>
      </c>
      <c r="N12" s="5">
        <v>7.9050000000000002</v>
      </c>
      <c r="O12" s="5">
        <v>7.3944999999999999</v>
      </c>
      <c r="P12" s="5">
        <v>0.94</v>
      </c>
      <c r="Q12" s="5">
        <v>0.92149999999999999</v>
      </c>
      <c r="R12" s="5">
        <v>0.27150000000000002</v>
      </c>
      <c r="S12">
        <v>12</v>
      </c>
      <c r="T12">
        <v>94.86</v>
      </c>
      <c r="U12">
        <v>88.733999999999995</v>
      </c>
      <c r="V12">
        <v>11.28</v>
      </c>
      <c r="W12" s="9"/>
      <c r="X12" s="9"/>
      <c r="Y12" s="9"/>
      <c r="Z12">
        <v>12</v>
      </c>
      <c r="AA12">
        <v>94.86</v>
      </c>
      <c r="AB12">
        <v>88.733999999999995</v>
      </c>
      <c r="AC12">
        <v>11.28</v>
      </c>
      <c r="AD12" s="9"/>
      <c r="AE12" s="9"/>
      <c r="AF12" s="9"/>
    </row>
    <row r="13" spans="1:32" x14ac:dyDescent="0.25">
      <c r="A13" s="14"/>
      <c r="B13" s="15"/>
      <c r="C13" s="21"/>
      <c r="D13" s="17">
        <v>171136</v>
      </c>
      <c r="E13" s="18">
        <v>25</v>
      </c>
      <c r="F13" s="5">
        <v>0.34650000000000003</v>
      </c>
      <c r="G13" s="6">
        <v>0.25199999999999995</v>
      </c>
      <c r="N13" s="5">
        <v>6.8394999999999992</v>
      </c>
      <c r="O13" s="5">
        <v>5.5655000000000001</v>
      </c>
      <c r="P13" s="5">
        <v>0.81400000000000006</v>
      </c>
      <c r="Q13" s="5">
        <v>1.3680000000000001</v>
      </c>
      <c r="R13" s="5">
        <v>0.23949999999999999</v>
      </c>
      <c r="S13">
        <v>20</v>
      </c>
      <c r="T13">
        <v>136.79</v>
      </c>
      <c r="U13">
        <v>111.31</v>
      </c>
      <c r="V13">
        <v>16.28</v>
      </c>
      <c r="W13" s="9"/>
      <c r="X13" s="9"/>
      <c r="Y13" s="9"/>
      <c r="Z13">
        <v>20</v>
      </c>
      <c r="AA13">
        <v>136.79</v>
      </c>
      <c r="AB13">
        <v>111.31</v>
      </c>
      <c r="AC13">
        <v>16.28</v>
      </c>
      <c r="AD13" s="9"/>
      <c r="AE13" s="9"/>
      <c r="AF13" s="9"/>
    </row>
    <row r="14" spans="1:32" x14ac:dyDescent="0.25">
      <c r="A14" s="14"/>
      <c r="B14" s="15"/>
      <c r="C14" s="21"/>
      <c r="D14" s="17">
        <v>171137</v>
      </c>
      <c r="E14" s="18">
        <v>50</v>
      </c>
      <c r="F14" s="5">
        <v>0.64260000000000006</v>
      </c>
      <c r="G14" s="6">
        <v>0.31027499999999997</v>
      </c>
      <c r="M14" s="9">
        <v>353.13</v>
      </c>
      <c r="N14" s="5">
        <v>7.8745000000000003</v>
      </c>
      <c r="O14" s="5">
        <v>7.2335000000000003</v>
      </c>
      <c r="P14" s="5">
        <v>0.92</v>
      </c>
      <c r="Q14" s="5">
        <v>2.5954999999999999</v>
      </c>
      <c r="R14" s="5">
        <v>0.26750000000000002</v>
      </c>
      <c r="S14">
        <v>35</v>
      </c>
      <c r="T14">
        <v>275.60750000000002</v>
      </c>
      <c r="U14">
        <v>253.17250000000001</v>
      </c>
      <c r="V14">
        <v>32.200000000000003</v>
      </c>
      <c r="W14" s="9"/>
      <c r="X14" s="9"/>
      <c r="Y14" s="9"/>
      <c r="Z14">
        <v>12.5</v>
      </c>
      <c r="AA14">
        <v>98.431250000000006</v>
      </c>
      <c r="AB14">
        <v>90.418750000000003</v>
      </c>
      <c r="AC14">
        <v>11.5</v>
      </c>
      <c r="AD14" s="9"/>
      <c r="AE14" s="9"/>
      <c r="AF14" s="9"/>
    </row>
    <row r="15" spans="1:32" x14ac:dyDescent="0.25">
      <c r="A15" s="14"/>
      <c r="B15" s="15"/>
      <c r="C15" s="21"/>
      <c r="D15" s="17">
        <v>171138</v>
      </c>
      <c r="E15" s="18">
        <v>95</v>
      </c>
      <c r="F15" s="5">
        <v>0.32130000000000003</v>
      </c>
      <c r="G15" s="6">
        <v>0.30082499999999995</v>
      </c>
      <c r="N15" s="5">
        <v>8.6524999999999999</v>
      </c>
      <c r="O15" s="5">
        <v>7.5025000000000004</v>
      </c>
      <c r="P15" s="5">
        <v>0.9365</v>
      </c>
      <c r="Q15" s="5">
        <v>0.70799999999999996</v>
      </c>
      <c r="R15" s="5">
        <v>0.254</v>
      </c>
      <c r="S15">
        <v>22.5</v>
      </c>
      <c r="T15">
        <v>194.68125000000001</v>
      </c>
      <c r="U15">
        <v>168.80625000000001</v>
      </c>
      <c r="V15">
        <v>21.071249999999999</v>
      </c>
      <c r="W15" s="9"/>
      <c r="X15" s="9"/>
      <c r="Y15" s="9"/>
      <c r="AD15" s="9"/>
      <c r="AE15" s="9"/>
      <c r="AF15" s="9"/>
    </row>
    <row r="16" spans="1:32" x14ac:dyDescent="0.25">
      <c r="A16" s="1">
        <v>36920</v>
      </c>
      <c r="B16" s="2">
        <v>0.60069444444444442</v>
      </c>
      <c r="C16" s="16" t="s">
        <v>36</v>
      </c>
      <c r="D16" s="4">
        <v>171142</v>
      </c>
      <c r="E16" s="18">
        <v>1</v>
      </c>
      <c r="F16" s="5">
        <v>0.4536</v>
      </c>
      <c r="G16" s="6">
        <v>0.17639999999999995</v>
      </c>
      <c r="H16" s="7">
        <v>34.942949999999996</v>
      </c>
      <c r="I16" s="8">
        <v>17.602987499999994</v>
      </c>
      <c r="J16" s="7">
        <v>19.2087</v>
      </c>
      <c r="K16" s="8">
        <v>9.4169249999999955</v>
      </c>
      <c r="L16">
        <v>29</v>
      </c>
      <c r="M16" s="9">
        <v>334.38</v>
      </c>
      <c r="N16" s="5">
        <v>8.8290000000000006</v>
      </c>
      <c r="O16" s="5">
        <v>7.9240000000000004</v>
      </c>
      <c r="P16" s="5">
        <v>0.96550000000000002</v>
      </c>
      <c r="Q16" s="5">
        <v>2.8414999999999999</v>
      </c>
      <c r="R16" s="5">
        <v>0.28800000000000003</v>
      </c>
      <c r="S16">
        <v>5.5</v>
      </c>
      <c r="T16">
        <v>48.5595</v>
      </c>
      <c r="U16">
        <v>43.582000000000001</v>
      </c>
      <c r="V16">
        <v>5.3102499999999999</v>
      </c>
      <c r="W16" s="9">
        <v>764.11925000000008</v>
      </c>
      <c r="X16" s="9">
        <v>699.55925000000002</v>
      </c>
      <c r="Y16" s="9">
        <v>87.477500000000006</v>
      </c>
      <c r="Z16">
        <v>5.5</v>
      </c>
      <c r="AA16">
        <v>48.5595</v>
      </c>
      <c r="AB16">
        <v>43.582000000000001</v>
      </c>
      <c r="AC16">
        <v>5.3102499999999999</v>
      </c>
      <c r="AD16" s="9">
        <v>431.59175000000005</v>
      </c>
      <c r="AE16" s="9">
        <v>384.42424999999997</v>
      </c>
      <c r="AF16" s="9">
        <v>48.147500000000001</v>
      </c>
    </row>
    <row r="17" spans="1:32" x14ac:dyDescent="0.25">
      <c r="D17" s="4">
        <v>171143</v>
      </c>
      <c r="E17" s="18">
        <v>10</v>
      </c>
      <c r="F17" s="5">
        <v>0.36120000000000002</v>
      </c>
      <c r="G17" s="6">
        <v>0.19004999999999991</v>
      </c>
      <c r="N17" s="5">
        <v>8.713000000000001</v>
      </c>
      <c r="O17" s="5">
        <v>7.7279999999999998</v>
      </c>
      <c r="P17" s="5">
        <v>0.97799999999999998</v>
      </c>
      <c r="Q17" s="5">
        <v>0.89200000000000002</v>
      </c>
      <c r="R17" s="5">
        <v>0.29849999999999999</v>
      </c>
      <c r="S17">
        <v>12</v>
      </c>
      <c r="T17">
        <v>104.55600000000001</v>
      </c>
      <c r="U17">
        <v>92.73599999999999</v>
      </c>
      <c r="V17">
        <v>11.736000000000001</v>
      </c>
      <c r="W17" s="9"/>
      <c r="X17" s="9"/>
      <c r="Y17" s="9"/>
      <c r="Z17">
        <v>12</v>
      </c>
      <c r="AA17">
        <v>104.55600000000001</v>
      </c>
      <c r="AB17">
        <v>92.73599999999999</v>
      </c>
      <c r="AC17">
        <v>11.736000000000001</v>
      </c>
      <c r="AD17" s="9"/>
      <c r="AE17" s="9"/>
      <c r="AF17" s="9"/>
    </row>
    <row r="18" spans="1:32" x14ac:dyDescent="0.25">
      <c r="D18" s="4">
        <v>171144</v>
      </c>
      <c r="E18" s="18">
        <v>25</v>
      </c>
      <c r="F18" s="5">
        <v>0.39059999999999995</v>
      </c>
      <c r="G18" s="6">
        <v>0.19214999999999993</v>
      </c>
      <c r="N18" s="5">
        <v>8.9035000000000011</v>
      </c>
      <c r="O18" s="5">
        <v>7.8375000000000004</v>
      </c>
      <c r="P18" s="5">
        <v>0.98350000000000004</v>
      </c>
      <c r="Q18" s="5">
        <v>1.5055000000000001</v>
      </c>
      <c r="R18" s="5">
        <v>0.29149999999999998</v>
      </c>
      <c r="S18">
        <v>20</v>
      </c>
      <c r="T18">
        <v>178.07</v>
      </c>
      <c r="U18">
        <v>156.75</v>
      </c>
      <c r="V18">
        <v>19.670000000000002</v>
      </c>
      <c r="W18" s="9"/>
      <c r="X18" s="9"/>
      <c r="Y18" s="9"/>
      <c r="Z18">
        <v>20</v>
      </c>
      <c r="AA18">
        <v>178.07</v>
      </c>
      <c r="AB18">
        <v>156.75</v>
      </c>
      <c r="AC18">
        <v>19.670000000000002</v>
      </c>
      <c r="AD18" s="9"/>
      <c r="AE18" s="9"/>
      <c r="AF18" s="9"/>
    </row>
    <row r="19" spans="1:32" x14ac:dyDescent="0.25">
      <c r="D19" s="4">
        <v>171145</v>
      </c>
      <c r="E19" s="18">
        <v>50</v>
      </c>
      <c r="F19" s="5">
        <v>0.36540000000000006</v>
      </c>
      <c r="G19" s="6">
        <v>0.1858499999999999</v>
      </c>
      <c r="M19" s="9">
        <v>331.25</v>
      </c>
      <c r="N19" s="5">
        <v>8.0325000000000006</v>
      </c>
      <c r="O19" s="5">
        <v>7.3085000000000004</v>
      </c>
      <c r="P19" s="5">
        <v>0.91449999999999998</v>
      </c>
      <c r="Q19" s="5">
        <v>2.1964999999999999</v>
      </c>
      <c r="R19" s="5">
        <v>0.27750000000000002</v>
      </c>
      <c r="S19">
        <v>35</v>
      </c>
      <c r="T19">
        <v>281.13749999999999</v>
      </c>
      <c r="U19">
        <v>255.79750000000001</v>
      </c>
      <c r="V19">
        <v>32.0075</v>
      </c>
      <c r="W19" s="9"/>
      <c r="X19" s="9"/>
      <c r="Y19" s="9"/>
      <c r="Z19">
        <v>12.5</v>
      </c>
      <c r="AA19">
        <v>100.40625</v>
      </c>
      <c r="AB19">
        <v>91.356250000000003</v>
      </c>
      <c r="AC19">
        <v>11.43125</v>
      </c>
      <c r="AD19" s="9"/>
      <c r="AE19" s="9"/>
      <c r="AF19" s="9"/>
    </row>
    <row r="20" spans="1:32" x14ac:dyDescent="0.25">
      <c r="D20" s="4">
        <v>171146</v>
      </c>
      <c r="E20" s="18">
        <v>95</v>
      </c>
      <c r="F20" s="5">
        <v>0.33390000000000003</v>
      </c>
      <c r="G20" s="6">
        <v>0.17797499999999999</v>
      </c>
      <c r="N20" s="5">
        <v>6.7465000000000002</v>
      </c>
      <c r="O20" s="5">
        <v>6.6974999999999998</v>
      </c>
      <c r="P20" s="5">
        <v>0.83349999999999991</v>
      </c>
      <c r="Q20" s="5">
        <v>0.97099999999999997</v>
      </c>
      <c r="R20" s="5">
        <v>0.2525</v>
      </c>
      <c r="S20">
        <v>22.5</v>
      </c>
      <c r="T20">
        <v>151.79624999999999</v>
      </c>
      <c r="U20">
        <v>150.69374999999999</v>
      </c>
      <c r="V20">
        <v>18.75375</v>
      </c>
      <c r="W20" s="9"/>
      <c r="X20" s="9"/>
      <c r="Y20" s="9"/>
      <c r="AD20" s="9"/>
      <c r="AE20" s="9"/>
      <c r="AF20" s="9"/>
    </row>
    <row r="21" spans="1:32" x14ac:dyDescent="0.25">
      <c r="A21" s="1">
        <v>36935</v>
      </c>
      <c r="B21" s="2">
        <v>0.59027777777777779</v>
      </c>
      <c r="C21" s="16" t="s">
        <v>36</v>
      </c>
      <c r="D21" s="4">
        <v>171150</v>
      </c>
      <c r="E21" s="18">
        <v>1</v>
      </c>
      <c r="F21" s="5">
        <v>0.45359999999999995</v>
      </c>
      <c r="G21" s="6">
        <v>0.30240000000000011</v>
      </c>
      <c r="H21" s="7">
        <v>35.503649999999993</v>
      </c>
      <c r="I21" s="8">
        <v>28.342912500000004</v>
      </c>
      <c r="J21" s="7">
        <v>19.060649999999995</v>
      </c>
      <c r="K21" s="8">
        <v>15.195600000000004</v>
      </c>
      <c r="L21">
        <v>44</v>
      </c>
      <c r="N21" s="5">
        <v>8.3544999999999998</v>
      </c>
      <c r="O21" s="5">
        <v>6.851</v>
      </c>
      <c r="P21" s="5">
        <v>0.91649999999999998</v>
      </c>
      <c r="Q21" s="5">
        <v>0.98899999999999999</v>
      </c>
      <c r="R21" s="5">
        <v>0.23200000000000001</v>
      </c>
      <c r="S21">
        <v>5.5</v>
      </c>
      <c r="T21">
        <v>45.949750000000002</v>
      </c>
      <c r="U21">
        <v>37.680500000000002</v>
      </c>
      <c r="V21">
        <v>5.0407500000000001</v>
      </c>
      <c r="W21" s="9">
        <v>763.89200000000005</v>
      </c>
      <c r="X21" s="9">
        <v>651.29774999999995</v>
      </c>
      <c r="Y21" s="9">
        <v>86.222999999999999</v>
      </c>
      <c r="Z21">
        <v>5.5</v>
      </c>
      <c r="AA21">
        <v>45.949750000000002</v>
      </c>
      <c r="AB21">
        <v>37.680500000000002</v>
      </c>
      <c r="AC21">
        <v>5.0407500000000001</v>
      </c>
      <c r="AD21" s="9">
        <v>419.14699999999999</v>
      </c>
      <c r="AE21" s="9">
        <v>348.24525</v>
      </c>
      <c r="AF21" s="9">
        <v>45.993000000000002</v>
      </c>
    </row>
    <row r="22" spans="1:32" x14ac:dyDescent="0.25">
      <c r="C22"/>
      <c r="D22" s="4">
        <v>171151</v>
      </c>
      <c r="E22" s="18">
        <v>10</v>
      </c>
      <c r="F22" s="5">
        <v>0.38429999999999997</v>
      </c>
      <c r="G22" s="6">
        <v>0.33232500000000015</v>
      </c>
      <c r="N22" s="5">
        <v>8.8054999999999986</v>
      </c>
      <c r="O22" s="5">
        <v>7.3004999999999995</v>
      </c>
      <c r="P22" s="5">
        <v>0.94550000000000001</v>
      </c>
      <c r="Q22" s="5">
        <v>1.7765</v>
      </c>
      <c r="R22" s="5">
        <v>0.22450000000000001</v>
      </c>
      <c r="S22">
        <v>12</v>
      </c>
      <c r="T22">
        <v>105.66599999999998</v>
      </c>
      <c r="U22">
        <v>87.605999999999995</v>
      </c>
      <c r="V22">
        <v>11.346</v>
      </c>
      <c r="W22" s="9"/>
      <c r="X22" s="9"/>
      <c r="Y22" s="9"/>
      <c r="Z22">
        <v>12</v>
      </c>
      <c r="AA22">
        <v>105.66599999999998</v>
      </c>
      <c r="AB22">
        <v>87.605999999999995</v>
      </c>
      <c r="AC22">
        <v>11.346</v>
      </c>
      <c r="AD22" s="9"/>
      <c r="AE22" s="9"/>
      <c r="AF22" s="9"/>
    </row>
    <row r="23" spans="1:32" x14ac:dyDescent="0.25">
      <c r="C23"/>
      <c r="D23" s="4">
        <v>171152</v>
      </c>
      <c r="E23" s="18">
        <v>25</v>
      </c>
      <c r="F23" s="5">
        <v>0.36539999999999995</v>
      </c>
      <c r="G23" s="6">
        <v>0.29610000000000003</v>
      </c>
      <c r="N23" s="5">
        <v>8.6</v>
      </c>
      <c r="O23" s="5">
        <v>7.0519999999999996</v>
      </c>
      <c r="P23" s="5">
        <v>0.92749999999999999</v>
      </c>
      <c r="Q23" s="5">
        <v>1.2855000000000001</v>
      </c>
      <c r="R23" s="5">
        <v>0.24249999999999999</v>
      </c>
      <c r="S23">
        <v>20</v>
      </c>
      <c r="T23">
        <v>172</v>
      </c>
      <c r="U23">
        <v>141.04</v>
      </c>
      <c r="V23">
        <v>18.55</v>
      </c>
      <c r="W23" s="9"/>
      <c r="X23" s="9"/>
      <c r="Y23" s="9"/>
      <c r="Z23">
        <v>20</v>
      </c>
      <c r="AA23">
        <v>172</v>
      </c>
      <c r="AB23">
        <v>141.04</v>
      </c>
      <c r="AC23">
        <v>18.55</v>
      </c>
      <c r="AD23" s="9"/>
      <c r="AE23" s="9"/>
      <c r="AF23" s="9"/>
    </row>
    <row r="24" spans="1:32" x14ac:dyDescent="0.25">
      <c r="C24"/>
      <c r="D24" s="4">
        <v>171153</v>
      </c>
      <c r="E24" s="18">
        <v>50</v>
      </c>
      <c r="F24" s="5">
        <v>0.37169999999999997</v>
      </c>
      <c r="G24" s="6">
        <v>0.28980000000000006</v>
      </c>
      <c r="N24" s="5">
        <v>7.6425000000000001</v>
      </c>
      <c r="O24" s="5">
        <v>6.5534999999999997</v>
      </c>
      <c r="P24" s="5">
        <v>0.88450000000000006</v>
      </c>
      <c r="Q24" s="5">
        <v>1.9115</v>
      </c>
      <c r="R24" s="5">
        <v>0.25700000000000001</v>
      </c>
      <c r="S24">
        <v>35</v>
      </c>
      <c r="T24">
        <v>267.48750000000001</v>
      </c>
      <c r="U24">
        <v>229.3725</v>
      </c>
      <c r="V24">
        <v>30.9575</v>
      </c>
      <c r="W24" s="9"/>
      <c r="X24" s="9"/>
      <c r="Y24" s="9"/>
      <c r="Z24">
        <v>12.5</v>
      </c>
      <c r="AA24">
        <v>95.53125</v>
      </c>
      <c r="AB24">
        <v>81.918750000000003</v>
      </c>
      <c r="AC24">
        <v>11.05625</v>
      </c>
      <c r="AD24" s="9"/>
      <c r="AE24" s="9"/>
      <c r="AF24" s="9"/>
    </row>
    <row r="25" spans="1:32" x14ac:dyDescent="0.25">
      <c r="C25"/>
      <c r="D25" s="4">
        <v>171154</v>
      </c>
      <c r="E25" s="18">
        <v>95</v>
      </c>
      <c r="F25" s="5">
        <v>0.35910000000000003</v>
      </c>
      <c r="G25" s="6">
        <v>0.29452499999999998</v>
      </c>
      <c r="N25" s="5">
        <v>7.6794999999999991</v>
      </c>
      <c r="O25" s="5">
        <v>6.9154999999999998</v>
      </c>
      <c r="P25" s="5">
        <v>0.90349999999999997</v>
      </c>
      <c r="Q25" s="5">
        <v>1.6219999999999999</v>
      </c>
      <c r="R25" s="5">
        <v>0.23649999999999999</v>
      </c>
      <c r="S25">
        <v>22.5</v>
      </c>
      <c r="T25">
        <v>172.78874999999999</v>
      </c>
      <c r="U25">
        <v>155.59875</v>
      </c>
      <c r="V25">
        <v>20.328749999999999</v>
      </c>
      <c r="W25" s="9"/>
      <c r="X25" s="9"/>
      <c r="Y25" s="9"/>
      <c r="AD25" s="9"/>
      <c r="AE25" s="9"/>
      <c r="AF25" s="9"/>
    </row>
    <row r="26" spans="1:32" x14ac:dyDescent="0.25">
      <c r="A26" s="1">
        <v>36951</v>
      </c>
      <c r="B26" s="2">
        <v>0.59375</v>
      </c>
      <c r="C26" s="16" t="s">
        <v>36</v>
      </c>
      <c r="D26" s="4">
        <v>171158</v>
      </c>
      <c r="E26" s="18">
        <v>1</v>
      </c>
      <c r="F26" s="5">
        <v>0.51659999999999995</v>
      </c>
      <c r="G26" s="6">
        <v>0.25515000000000004</v>
      </c>
      <c r="H26" s="7">
        <v>42.263550000000002</v>
      </c>
      <c r="I26" s="8">
        <v>22.7878875</v>
      </c>
      <c r="J26" s="7">
        <v>23.127299999999998</v>
      </c>
      <c r="K26" s="8">
        <v>12.333825000000003</v>
      </c>
      <c r="L26">
        <v>60</v>
      </c>
      <c r="M26" s="9">
        <v>350</v>
      </c>
      <c r="N26" s="5">
        <v>8.9860000000000007</v>
      </c>
      <c r="O26" s="5">
        <v>7.9584999999999999</v>
      </c>
      <c r="P26" s="5">
        <v>1.0205</v>
      </c>
      <c r="Q26" s="5">
        <v>5.3844999999999992</v>
      </c>
      <c r="R26" s="5">
        <v>0.27</v>
      </c>
      <c r="S26">
        <v>5.5</v>
      </c>
      <c r="T26">
        <v>49.423000000000002</v>
      </c>
      <c r="U26">
        <v>43.771749999999997</v>
      </c>
      <c r="V26">
        <v>5.6127500000000001</v>
      </c>
      <c r="W26" s="9">
        <v>816.32950000000005</v>
      </c>
      <c r="X26" s="9">
        <v>746.88025000000005</v>
      </c>
      <c r="Y26" s="9">
        <v>93.433999999999997</v>
      </c>
      <c r="Z26">
        <v>5.5</v>
      </c>
      <c r="AA26">
        <v>49.423000000000002</v>
      </c>
      <c r="AB26">
        <v>43.771749999999997</v>
      </c>
      <c r="AC26">
        <v>5.6127500000000001</v>
      </c>
      <c r="AD26" s="9">
        <v>429.81325000000004</v>
      </c>
      <c r="AE26" s="9">
        <v>396.91524999999996</v>
      </c>
      <c r="AF26" s="9">
        <v>49.435250000000003</v>
      </c>
    </row>
    <row r="27" spans="1:32" x14ac:dyDescent="0.25">
      <c r="D27" s="4">
        <v>171159</v>
      </c>
      <c r="E27" s="18">
        <v>10</v>
      </c>
      <c r="F27" s="5">
        <v>0.47249999999999998</v>
      </c>
      <c r="G27" s="6">
        <v>0.25200000000000011</v>
      </c>
      <c r="N27" s="5">
        <v>8.8795000000000002</v>
      </c>
      <c r="O27" s="5">
        <v>8.0004999999999988</v>
      </c>
      <c r="P27" s="5">
        <v>0.98499999999999999</v>
      </c>
      <c r="Q27" s="5">
        <v>2.2115</v>
      </c>
      <c r="R27" s="5">
        <v>0.28100000000000003</v>
      </c>
      <c r="S27">
        <v>12</v>
      </c>
      <c r="T27">
        <v>106.554</v>
      </c>
      <c r="U27">
        <v>96.005999999999986</v>
      </c>
      <c r="V27">
        <v>11.82</v>
      </c>
      <c r="W27" s="9"/>
      <c r="X27" s="9"/>
      <c r="Y27" s="9"/>
      <c r="Z27">
        <v>12</v>
      </c>
      <c r="AA27">
        <v>106.554</v>
      </c>
      <c r="AB27">
        <v>96.005999999999986</v>
      </c>
      <c r="AC27">
        <v>11.82</v>
      </c>
      <c r="AD27" s="9"/>
      <c r="AE27" s="9"/>
      <c r="AF27" s="9"/>
    </row>
    <row r="28" spans="1:32" x14ac:dyDescent="0.25">
      <c r="C28"/>
      <c r="D28" s="4">
        <v>171160</v>
      </c>
      <c r="E28" s="18">
        <v>25</v>
      </c>
      <c r="F28" s="5">
        <v>0.44730000000000003</v>
      </c>
      <c r="G28" s="6">
        <v>0.24570000000000003</v>
      </c>
      <c r="N28" s="5">
        <v>8.4414999999999996</v>
      </c>
      <c r="O28" s="5">
        <v>7.81</v>
      </c>
      <c r="P28" s="5">
        <v>0.97950000000000004</v>
      </c>
      <c r="Q28" s="5">
        <v>2.0255000000000001</v>
      </c>
      <c r="R28" s="5">
        <v>0.26650000000000001</v>
      </c>
      <c r="S28">
        <v>20</v>
      </c>
      <c r="T28">
        <v>168.83</v>
      </c>
      <c r="U28">
        <v>156.19999999999999</v>
      </c>
      <c r="V28">
        <v>19.59</v>
      </c>
      <c r="W28" s="9"/>
      <c r="X28" s="9"/>
      <c r="Y28" s="9"/>
      <c r="Z28">
        <v>20</v>
      </c>
      <c r="AA28">
        <v>168.83</v>
      </c>
      <c r="AB28">
        <v>156.19999999999999</v>
      </c>
      <c r="AC28">
        <v>19.59</v>
      </c>
      <c r="AD28" s="9"/>
      <c r="AE28" s="9"/>
      <c r="AF28" s="9"/>
    </row>
    <row r="29" spans="1:32" x14ac:dyDescent="0.25">
      <c r="C29"/>
      <c r="D29" s="4">
        <v>171161</v>
      </c>
      <c r="E29" s="18">
        <v>50</v>
      </c>
      <c r="F29" s="5">
        <v>0.4536</v>
      </c>
      <c r="G29" s="6">
        <v>0.23940000000000011</v>
      </c>
      <c r="M29" s="9">
        <v>312.5</v>
      </c>
      <c r="N29" s="5">
        <v>8.400500000000001</v>
      </c>
      <c r="O29" s="5">
        <v>8.0749999999999993</v>
      </c>
      <c r="P29" s="5">
        <v>0.99299999999999999</v>
      </c>
      <c r="Q29" s="5">
        <v>3.202</v>
      </c>
      <c r="R29" s="5">
        <v>0.26</v>
      </c>
      <c r="S29">
        <v>35</v>
      </c>
      <c r="T29">
        <v>294.01749999999998</v>
      </c>
      <c r="U29">
        <v>282.625</v>
      </c>
      <c r="V29">
        <v>34.755000000000003</v>
      </c>
      <c r="W29" s="9"/>
      <c r="X29" s="9"/>
      <c r="Y29" s="9"/>
      <c r="Z29">
        <v>12.5</v>
      </c>
      <c r="AA29">
        <v>105.00624999999999</v>
      </c>
      <c r="AB29">
        <v>100.9375</v>
      </c>
      <c r="AC29">
        <v>12.4125</v>
      </c>
      <c r="AD29" s="9"/>
      <c r="AE29" s="9"/>
      <c r="AF29" s="9"/>
    </row>
    <row r="30" spans="1:32" x14ac:dyDescent="0.25">
      <c r="C30"/>
      <c r="D30" s="4">
        <v>171162</v>
      </c>
      <c r="E30" s="18">
        <v>95</v>
      </c>
      <c r="F30" s="5">
        <v>0.39690000000000003</v>
      </c>
      <c r="G30" s="6">
        <v>0.22522499999999984</v>
      </c>
      <c r="N30" s="5">
        <v>8.7780000000000005</v>
      </c>
      <c r="O30" s="5">
        <v>7.4790000000000001</v>
      </c>
      <c r="P30" s="5">
        <v>0.96250000000000002</v>
      </c>
      <c r="Q30" s="5">
        <v>2.8985000000000003</v>
      </c>
      <c r="R30" s="5">
        <v>0.2485</v>
      </c>
      <c r="S30">
        <v>22.5</v>
      </c>
      <c r="T30">
        <v>197.505</v>
      </c>
      <c r="U30">
        <v>168.2775</v>
      </c>
      <c r="V30">
        <v>21.65625</v>
      </c>
      <c r="W30" s="9"/>
      <c r="X30" s="9"/>
      <c r="Y30" s="9"/>
      <c r="AD30" s="9"/>
      <c r="AE30" s="9"/>
      <c r="AF30" s="9"/>
    </row>
    <row r="31" spans="1:32" x14ac:dyDescent="0.25">
      <c r="A31" s="1">
        <v>36970</v>
      </c>
      <c r="B31" s="2">
        <v>0.57986111111111105</v>
      </c>
      <c r="C31" s="16" t="s">
        <v>36</v>
      </c>
      <c r="D31" s="4">
        <v>171166</v>
      </c>
      <c r="E31" s="18">
        <v>1</v>
      </c>
      <c r="F31" s="22">
        <v>1.2693150000000002</v>
      </c>
      <c r="G31" s="6">
        <v>0.15155999999999992</v>
      </c>
      <c r="H31" s="7">
        <v>92.802082500000012</v>
      </c>
      <c r="I31" s="8">
        <v>14.592386249999997</v>
      </c>
      <c r="J31" s="7">
        <v>56.143507499999998</v>
      </c>
      <c r="K31" s="8">
        <v>8.6247112499999972</v>
      </c>
      <c r="L31">
        <v>79</v>
      </c>
      <c r="M31" s="9">
        <v>359.38</v>
      </c>
      <c r="N31" s="5"/>
      <c r="O31" s="5"/>
      <c r="P31" s="5"/>
      <c r="Q31" s="5"/>
      <c r="R31" s="5"/>
      <c r="S31">
        <v>5.5</v>
      </c>
      <c r="T31">
        <v>0</v>
      </c>
      <c r="U31">
        <v>0</v>
      </c>
      <c r="V31">
        <v>0</v>
      </c>
      <c r="W31" s="9">
        <v>0</v>
      </c>
      <c r="X31" s="9">
        <v>0</v>
      </c>
      <c r="Y31" s="9">
        <v>0</v>
      </c>
      <c r="Z31">
        <v>5.5</v>
      </c>
      <c r="AA31">
        <v>0</v>
      </c>
      <c r="AB31">
        <v>0</v>
      </c>
      <c r="AC31">
        <v>0</v>
      </c>
      <c r="AD31" s="9">
        <v>0</v>
      </c>
      <c r="AE31" s="9">
        <v>0</v>
      </c>
      <c r="AF31" s="9">
        <v>0</v>
      </c>
    </row>
    <row r="32" spans="1:32" x14ac:dyDescent="0.25">
      <c r="C32"/>
      <c r="D32" s="4">
        <v>171167</v>
      </c>
      <c r="E32" s="18">
        <v>10</v>
      </c>
      <c r="F32" s="5">
        <v>1.1366999999999998</v>
      </c>
      <c r="G32" s="6">
        <v>0.16576875000000008</v>
      </c>
      <c r="N32" s="5"/>
      <c r="O32" s="5"/>
      <c r="P32" s="5"/>
      <c r="Q32" s="5"/>
      <c r="R32" s="5"/>
      <c r="S32">
        <v>12</v>
      </c>
      <c r="T32">
        <v>0</v>
      </c>
      <c r="U32">
        <v>0</v>
      </c>
      <c r="V32">
        <v>0</v>
      </c>
      <c r="W32" s="9"/>
      <c r="X32" s="9"/>
      <c r="Y32" s="9"/>
      <c r="Z32">
        <v>12</v>
      </c>
      <c r="AA32">
        <v>0</v>
      </c>
      <c r="AB32">
        <v>0</v>
      </c>
      <c r="AC32">
        <v>0</v>
      </c>
      <c r="AD32" s="9"/>
      <c r="AE32" s="9"/>
      <c r="AF32" s="9"/>
    </row>
    <row r="33" spans="1:32" x14ac:dyDescent="0.25">
      <c r="C33"/>
      <c r="D33" s="4">
        <v>171168</v>
      </c>
      <c r="E33" s="18">
        <v>25</v>
      </c>
      <c r="F33" s="22">
        <v>1.1367</v>
      </c>
      <c r="G33" s="6">
        <v>0.18944999999999973</v>
      </c>
      <c r="N33" s="5"/>
      <c r="O33" s="5"/>
      <c r="P33" s="5"/>
      <c r="Q33" s="5"/>
      <c r="R33" s="5"/>
      <c r="S33">
        <v>20</v>
      </c>
      <c r="T33">
        <v>0</v>
      </c>
      <c r="U33">
        <v>0</v>
      </c>
      <c r="V33">
        <v>0</v>
      </c>
      <c r="W33" s="9"/>
      <c r="X33" s="9"/>
      <c r="Y33" s="9"/>
      <c r="Z33">
        <v>20</v>
      </c>
      <c r="AA33">
        <v>0</v>
      </c>
      <c r="AB33">
        <v>0</v>
      </c>
      <c r="AC33">
        <v>0</v>
      </c>
      <c r="AD33" s="9"/>
      <c r="AE33" s="9"/>
      <c r="AF33" s="9"/>
    </row>
    <row r="34" spans="1:32" x14ac:dyDescent="0.25">
      <c r="C34"/>
      <c r="D34" s="4">
        <v>171169</v>
      </c>
      <c r="E34" s="18">
        <v>50</v>
      </c>
      <c r="F34" s="22">
        <v>1.0230300000000001</v>
      </c>
      <c r="G34" s="6">
        <v>0.16103250000000013</v>
      </c>
      <c r="K34" s="6"/>
      <c r="N34" s="5"/>
      <c r="O34" s="5"/>
      <c r="P34" s="5"/>
      <c r="Q34" s="5"/>
      <c r="R34" s="5"/>
      <c r="S34">
        <v>35</v>
      </c>
      <c r="T34">
        <v>0</v>
      </c>
      <c r="U34">
        <v>0</v>
      </c>
      <c r="V34">
        <v>0</v>
      </c>
      <c r="W34" s="9"/>
      <c r="X34" s="9"/>
      <c r="Y34" s="9"/>
      <c r="Z34">
        <v>12.5</v>
      </c>
      <c r="AA34">
        <v>0</v>
      </c>
      <c r="AB34">
        <v>0</v>
      </c>
      <c r="AC34">
        <v>0</v>
      </c>
      <c r="AD34" s="9"/>
      <c r="AE34" s="9"/>
      <c r="AF34" s="9"/>
    </row>
    <row r="35" spans="1:32" x14ac:dyDescent="0.25">
      <c r="C35"/>
      <c r="D35" s="4">
        <v>171170</v>
      </c>
      <c r="E35" s="18">
        <v>95</v>
      </c>
      <c r="F35" s="5">
        <v>0.60624</v>
      </c>
      <c r="G35" s="6">
        <v>0.10419749999999987</v>
      </c>
      <c r="M35" s="9">
        <v>334.38</v>
      </c>
      <c r="N35" s="5"/>
      <c r="O35" s="5"/>
      <c r="P35" s="5"/>
      <c r="Q35" s="5"/>
      <c r="R35" s="5"/>
      <c r="S35">
        <v>22.5</v>
      </c>
      <c r="T35">
        <v>0</v>
      </c>
      <c r="U35">
        <v>0</v>
      </c>
      <c r="V35">
        <v>0</v>
      </c>
      <c r="W35" s="9"/>
      <c r="X35" s="9"/>
      <c r="Y35" s="9"/>
      <c r="AD35" s="9"/>
      <c r="AE35" s="9"/>
      <c r="AF35" s="9"/>
    </row>
    <row r="36" spans="1:32" x14ac:dyDescent="0.25">
      <c r="A36" s="1">
        <v>36979</v>
      </c>
      <c r="B36" s="2">
        <v>0.61458333333333337</v>
      </c>
      <c r="C36" s="16" t="s">
        <v>36</v>
      </c>
      <c r="D36" s="4">
        <v>171174</v>
      </c>
      <c r="E36" s="18">
        <v>1</v>
      </c>
      <c r="F36" s="22">
        <v>1.534545</v>
      </c>
      <c r="G36" s="6">
        <v>0.24154874999999992</v>
      </c>
      <c r="H36" s="7">
        <v>116.00970750000002</v>
      </c>
      <c r="I36" s="8">
        <v>22.265111249999983</v>
      </c>
      <c r="J36" s="7">
        <v>71.678407500000006</v>
      </c>
      <c r="K36" s="8">
        <v>13.31359874999999</v>
      </c>
      <c r="L36">
        <v>88</v>
      </c>
      <c r="M36" s="9">
        <v>387.5</v>
      </c>
      <c r="N36" s="5">
        <v>6.7949999999999999</v>
      </c>
      <c r="O36" s="5">
        <v>6.7509999999999994</v>
      </c>
      <c r="P36" s="5">
        <v>0.83250000000000002</v>
      </c>
      <c r="Q36" s="5">
        <v>3.4509999999999996</v>
      </c>
      <c r="R36" s="5">
        <v>0.1255</v>
      </c>
      <c r="S36">
        <v>5.5</v>
      </c>
      <c r="T36">
        <v>37.372500000000002</v>
      </c>
      <c r="U36">
        <v>37.130499999999998</v>
      </c>
      <c r="V36">
        <v>4.5787500000000003</v>
      </c>
      <c r="W36" s="9">
        <v>773.58274999999992</v>
      </c>
      <c r="X36" s="9">
        <v>732.11225000000002</v>
      </c>
      <c r="Y36" s="9">
        <v>86.241500000000002</v>
      </c>
      <c r="Z36">
        <v>5.5</v>
      </c>
      <c r="AA36">
        <v>37.372500000000002</v>
      </c>
      <c r="AB36">
        <v>37.130499999999998</v>
      </c>
      <c r="AC36">
        <v>4.5787500000000003</v>
      </c>
      <c r="AD36" s="9">
        <v>385.53649999999999</v>
      </c>
      <c r="AE36" s="9">
        <v>366.971</v>
      </c>
      <c r="AF36" s="9">
        <v>43.615250000000003</v>
      </c>
    </row>
    <row r="37" spans="1:32" x14ac:dyDescent="0.25">
      <c r="C37"/>
      <c r="D37" s="4">
        <v>171175</v>
      </c>
      <c r="E37" s="18">
        <v>10</v>
      </c>
      <c r="F37" s="22">
        <v>1.6861050000000004</v>
      </c>
      <c r="G37" s="6">
        <v>0.37416374999999957</v>
      </c>
      <c r="N37" s="5">
        <v>7.1245000000000003</v>
      </c>
      <c r="O37" s="5">
        <v>6.8614999999999995</v>
      </c>
      <c r="P37" s="5">
        <v>0.81950000000000001</v>
      </c>
      <c r="Q37" s="5">
        <v>1.506</v>
      </c>
      <c r="R37" s="5">
        <v>0.11849999999999999</v>
      </c>
      <c r="S37">
        <v>12</v>
      </c>
      <c r="T37">
        <v>85.494</v>
      </c>
      <c r="U37">
        <v>82.337999999999994</v>
      </c>
      <c r="V37">
        <v>9.8339999999999996</v>
      </c>
      <c r="W37" s="9"/>
      <c r="X37" s="9"/>
      <c r="Y37" s="9"/>
      <c r="Z37">
        <v>12</v>
      </c>
      <c r="AA37">
        <v>85.494</v>
      </c>
      <c r="AB37">
        <v>82.337999999999994</v>
      </c>
      <c r="AC37">
        <v>9.8339999999999996</v>
      </c>
      <c r="AD37" s="9"/>
      <c r="AE37" s="9"/>
      <c r="AF37" s="9"/>
    </row>
    <row r="38" spans="1:32" x14ac:dyDescent="0.25">
      <c r="C38"/>
      <c r="D38" s="4">
        <v>171176</v>
      </c>
      <c r="E38" s="18">
        <v>25</v>
      </c>
      <c r="F38" s="22">
        <v>1.4398200000000001</v>
      </c>
      <c r="G38" s="6">
        <v>0.2415487499999999</v>
      </c>
      <c r="N38" s="5">
        <v>7.8685</v>
      </c>
      <c r="O38" s="5">
        <v>7.492</v>
      </c>
      <c r="P38" s="5">
        <v>0.87949999999999995</v>
      </c>
      <c r="Q38" s="5">
        <v>1.5110000000000001</v>
      </c>
      <c r="R38" s="5">
        <v>0.14100000000000001</v>
      </c>
      <c r="S38">
        <v>20</v>
      </c>
      <c r="T38">
        <v>157.37</v>
      </c>
      <c r="U38">
        <v>149.84</v>
      </c>
      <c r="V38">
        <v>17.59</v>
      </c>
      <c r="W38" s="9"/>
      <c r="X38" s="9"/>
      <c r="Y38" s="9"/>
      <c r="Z38">
        <v>20</v>
      </c>
      <c r="AA38">
        <v>157.37</v>
      </c>
      <c r="AB38">
        <v>149.84</v>
      </c>
      <c r="AC38">
        <v>17.59</v>
      </c>
      <c r="AD38" s="9"/>
      <c r="AE38" s="9"/>
      <c r="AF38" s="9"/>
    </row>
    <row r="39" spans="1:32" x14ac:dyDescent="0.25">
      <c r="C39"/>
      <c r="D39" s="4">
        <v>171177</v>
      </c>
      <c r="E39" s="18">
        <v>50</v>
      </c>
      <c r="F39" s="5">
        <v>1.1367</v>
      </c>
      <c r="G39" s="6">
        <v>0.21313124999999988</v>
      </c>
      <c r="N39" s="5">
        <v>8.4239999999999995</v>
      </c>
      <c r="O39" s="5">
        <v>7.8130000000000006</v>
      </c>
      <c r="P39" s="5">
        <v>0.92900000000000005</v>
      </c>
      <c r="Q39" s="5">
        <v>1.0205</v>
      </c>
      <c r="R39" s="5">
        <v>0.127</v>
      </c>
      <c r="S39">
        <v>35</v>
      </c>
      <c r="T39">
        <v>294.83999999999997</v>
      </c>
      <c r="U39">
        <v>273.45499999999998</v>
      </c>
      <c r="V39">
        <v>32.515000000000001</v>
      </c>
      <c r="W39" s="9"/>
      <c r="X39" s="9"/>
      <c r="Y39" s="9"/>
      <c r="Z39">
        <v>12.5</v>
      </c>
      <c r="AA39">
        <v>105.3</v>
      </c>
      <c r="AB39">
        <v>97.662499999999994</v>
      </c>
      <c r="AC39">
        <v>11.612500000000001</v>
      </c>
      <c r="AD39" s="9"/>
      <c r="AE39" s="9"/>
      <c r="AF39" s="9"/>
    </row>
    <row r="40" spans="1:32" x14ac:dyDescent="0.25">
      <c r="C40"/>
      <c r="D40" s="4">
        <v>171178</v>
      </c>
      <c r="E40" s="18">
        <v>95</v>
      </c>
      <c r="F40" s="22">
        <v>0.8335800000000001</v>
      </c>
      <c r="G40" s="6">
        <v>0.18471374999999984</v>
      </c>
      <c r="J40" s="5"/>
      <c r="K40" s="6"/>
      <c r="M40" s="9">
        <v>350</v>
      </c>
      <c r="N40" s="5">
        <v>8.8224999999999998</v>
      </c>
      <c r="O40" s="5">
        <v>8.4154999999999998</v>
      </c>
      <c r="P40" s="5">
        <v>0.96550000000000002</v>
      </c>
      <c r="Q40" s="5">
        <v>1.1875</v>
      </c>
      <c r="R40" s="5">
        <v>0.122</v>
      </c>
      <c r="S40">
        <v>22.5</v>
      </c>
      <c r="T40">
        <v>198.50624999999999</v>
      </c>
      <c r="U40">
        <v>189.34875</v>
      </c>
      <c r="V40">
        <v>21.723749999999999</v>
      </c>
      <c r="W40" s="9"/>
      <c r="X40" s="9"/>
      <c r="Y40" s="9"/>
      <c r="AD40" s="9"/>
      <c r="AE40" s="9"/>
      <c r="AF40" s="9"/>
    </row>
    <row r="41" spans="1:32" x14ac:dyDescent="0.25">
      <c r="A41" s="1">
        <v>37013</v>
      </c>
      <c r="B41" s="2">
        <v>0.45833333333333331</v>
      </c>
      <c r="C41" s="23" t="s">
        <v>36</v>
      </c>
      <c r="D41" s="4">
        <v>171182</v>
      </c>
      <c r="E41" s="18">
        <v>1</v>
      </c>
      <c r="F41" s="22">
        <v>2.8171800000000005</v>
      </c>
      <c r="G41" s="6">
        <v>0.32966999999999996</v>
      </c>
      <c r="H41" s="7">
        <v>225.07895250000004</v>
      </c>
      <c r="I41" s="8">
        <v>35.736238125</v>
      </c>
      <c r="J41" s="7">
        <v>144.21564000000004</v>
      </c>
      <c r="K41" s="24">
        <v>21.818159999999992</v>
      </c>
      <c r="L41">
        <v>122</v>
      </c>
      <c r="N41" s="5">
        <v>4.42</v>
      </c>
      <c r="O41" s="5">
        <v>6.1110000000000007</v>
      </c>
      <c r="P41" s="5">
        <v>0.70099999999999996</v>
      </c>
      <c r="Q41" s="5">
        <v>2.2280000000000002</v>
      </c>
      <c r="R41" s="5">
        <v>0.13350000000000001</v>
      </c>
      <c r="S41">
        <v>5.5</v>
      </c>
      <c r="T41">
        <v>24.31</v>
      </c>
      <c r="U41">
        <v>33.610500000000002</v>
      </c>
      <c r="V41">
        <v>3.8554999999999997</v>
      </c>
      <c r="W41" s="9">
        <v>565.77724999999998</v>
      </c>
      <c r="X41" s="9">
        <v>664.08124999999995</v>
      </c>
      <c r="Y41" s="9">
        <v>72.361750000000001</v>
      </c>
      <c r="Z41">
        <v>5.5</v>
      </c>
      <c r="AA41">
        <v>24.31</v>
      </c>
      <c r="AB41">
        <v>33.610500000000002</v>
      </c>
      <c r="AC41">
        <v>3.8554999999999997</v>
      </c>
      <c r="AD41" s="9">
        <v>254.15224999999998</v>
      </c>
      <c r="AE41" s="9">
        <v>323.9375</v>
      </c>
      <c r="AF41" s="9">
        <v>35.03425</v>
      </c>
    </row>
    <row r="42" spans="1:32" x14ac:dyDescent="0.25">
      <c r="A42" s="25" t="s">
        <v>37</v>
      </c>
      <c r="C42"/>
      <c r="D42" s="4">
        <v>171183</v>
      </c>
      <c r="E42" s="18">
        <v>10</v>
      </c>
      <c r="F42" s="5">
        <v>2.7972000000000015</v>
      </c>
      <c r="G42" s="6">
        <v>0.44954999999999984</v>
      </c>
      <c r="N42" s="5">
        <v>4.6005000000000003</v>
      </c>
      <c r="O42" s="5">
        <v>6.1234999999999999</v>
      </c>
      <c r="P42" s="5">
        <v>0.64249999999999996</v>
      </c>
      <c r="Q42" s="5">
        <v>1.036</v>
      </c>
      <c r="R42" s="5">
        <v>0.11649999999999999</v>
      </c>
      <c r="S42">
        <v>12</v>
      </c>
      <c r="T42">
        <v>55.206000000000003</v>
      </c>
      <c r="U42">
        <v>73.481999999999999</v>
      </c>
      <c r="V42">
        <v>7.71</v>
      </c>
      <c r="W42" s="9"/>
      <c r="X42" s="9"/>
      <c r="Y42" s="9"/>
      <c r="Z42">
        <v>12</v>
      </c>
      <c r="AA42">
        <v>55.206000000000003</v>
      </c>
      <c r="AB42">
        <v>73.481999999999999</v>
      </c>
      <c r="AC42">
        <v>7.71</v>
      </c>
      <c r="AD42" s="9"/>
      <c r="AE42" s="9"/>
      <c r="AF42" s="9"/>
    </row>
    <row r="43" spans="1:32" x14ac:dyDescent="0.25">
      <c r="C43"/>
      <c r="D43" s="4">
        <v>171184</v>
      </c>
      <c r="E43" s="18">
        <v>25</v>
      </c>
      <c r="F43" s="5">
        <v>2.9970000000000008</v>
      </c>
      <c r="G43" s="6">
        <v>0.52447499999999991</v>
      </c>
      <c r="N43" s="5">
        <v>5.2789999999999999</v>
      </c>
      <c r="O43" s="5">
        <v>6.6135000000000002</v>
      </c>
      <c r="P43" s="5">
        <v>0.71499999999999997</v>
      </c>
      <c r="Q43" s="5">
        <v>1.0745</v>
      </c>
      <c r="R43" s="5">
        <v>0.13</v>
      </c>
      <c r="S43">
        <v>20</v>
      </c>
      <c r="T43">
        <v>105.58</v>
      </c>
      <c r="U43">
        <v>132.27000000000001</v>
      </c>
      <c r="V43">
        <v>14.3</v>
      </c>
      <c r="W43" s="9"/>
      <c r="X43" s="9"/>
      <c r="Y43" s="9"/>
      <c r="Z43">
        <v>20</v>
      </c>
      <c r="AA43">
        <v>105.58</v>
      </c>
      <c r="AB43">
        <v>132.27000000000001</v>
      </c>
      <c r="AC43">
        <v>14.3</v>
      </c>
      <c r="AD43" s="9"/>
      <c r="AE43" s="9"/>
      <c r="AF43" s="9"/>
    </row>
    <row r="44" spans="1:32" x14ac:dyDescent="0.25">
      <c r="C44"/>
      <c r="D44" s="4">
        <v>171185</v>
      </c>
      <c r="E44" s="18">
        <v>50</v>
      </c>
      <c r="F44" s="5">
        <v>2.8171800000000005</v>
      </c>
      <c r="G44" s="6">
        <v>0.32967000000000002</v>
      </c>
      <c r="N44" s="5">
        <v>5.5244999999999997</v>
      </c>
      <c r="O44" s="5">
        <v>6.766</v>
      </c>
      <c r="P44" s="5">
        <v>0.73350000000000004</v>
      </c>
      <c r="Q44" s="5">
        <v>1.0980000000000001</v>
      </c>
      <c r="R44" s="5">
        <v>0.13</v>
      </c>
      <c r="S44">
        <v>35</v>
      </c>
      <c r="T44">
        <v>193.35749999999999</v>
      </c>
      <c r="U44">
        <v>236.81</v>
      </c>
      <c r="V44">
        <v>25.672499999999999</v>
      </c>
      <c r="W44" s="9"/>
      <c r="X44" s="9"/>
      <c r="Y44" s="9"/>
      <c r="Z44">
        <v>12.5</v>
      </c>
      <c r="AA44">
        <v>69.056250000000006</v>
      </c>
      <c r="AB44">
        <v>84.575000000000003</v>
      </c>
      <c r="AC44">
        <v>9.1687499999999993</v>
      </c>
      <c r="AD44" s="9"/>
      <c r="AE44" s="9"/>
      <c r="AF44" s="9"/>
    </row>
    <row r="45" spans="1:32" x14ac:dyDescent="0.25">
      <c r="C45"/>
      <c r="D45" s="4">
        <v>171186</v>
      </c>
      <c r="E45" s="18">
        <v>95</v>
      </c>
      <c r="F45" s="22">
        <v>0.77674500000000002</v>
      </c>
      <c r="G45" s="6">
        <v>0.28891125000000017</v>
      </c>
      <c r="I45" s="24"/>
      <c r="N45" s="5">
        <v>8.3254999999999999</v>
      </c>
      <c r="O45" s="5">
        <v>8.3514999999999997</v>
      </c>
      <c r="P45" s="5">
        <v>0.92549999999999999</v>
      </c>
      <c r="Q45" s="5">
        <v>1.0285</v>
      </c>
      <c r="R45" s="5">
        <v>0.1575</v>
      </c>
      <c r="S45">
        <v>22.5</v>
      </c>
      <c r="T45">
        <v>187.32374999999999</v>
      </c>
      <c r="U45">
        <v>187.90875</v>
      </c>
      <c r="V45">
        <v>20.82375</v>
      </c>
      <c r="W45" s="9"/>
      <c r="X45" s="9"/>
      <c r="Y45" s="9"/>
      <c r="AD45" s="9"/>
      <c r="AE45" s="9"/>
      <c r="AF45" s="9"/>
    </row>
    <row r="46" spans="1:32" x14ac:dyDescent="0.25">
      <c r="A46" s="1">
        <v>37029</v>
      </c>
      <c r="B46" s="2">
        <v>0.55069444444444449</v>
      </c>
      <c r="C46" s="23" t="s">
        <v>36</v>
      </c>
      <c r="D46" s="4">
        <v>171190</v>
      </c>
      <c r="E46" s="18">
        <v>1</v>
      </c>
      <c r="F46" s="22">
        <v>1.7050500000000002</v>
      </c>
      <c r="G46" s="6">
        <v>0.49730624999999973</v>
      </c>
      <c r="H46" s="5">
        <v>110.44737000000001</v>
      </c>
      <c r="I46" s="6">
        <v>50.784695624999983</v>
      </c>
      <c r="J46" s="7">
        <v>75.656857500000001</v>
      </c>
      <c r="K46" s="8">
        <v>29.851004999999994</v>
      </c>
      <c r="L46">
        <v>138</v>
      </c>
      <c r="N46" s="5">
        <v>5.7324999999999999</v>
      </c>
      <c r="O46" s="5">
        <v>6.3715000000000002</v>
      </c>
      <c r="P46" s="5">
        <v>0.74049999999999994</v>
      </c>
      <c r="Q46" s="5">
        <v>2.2000000000000002</v>
      </c>
      <c r="R46" s="5">
        <v>0.1295</v>
      </c>
      <c r="S46">
        <v>5.5</v>
      </c>
      <c r="T46">
        <v>31.528749999999999</v>
      </c>
      <c r="U46">
        <v>35.04325</v>
      </c>
      <c r="V46">
        <v>4.0727499999999992</v>
      </c>
      <c r="W46" s="9">
        <v>558.16699999999992</v>
      </c>
      <c r="X46" s="9">
        <v>587.88675000000001</v>
      </c>
      <c r="Y46" s="9">
        <v>72.685000000000002</v>
      </c>
      <c r="Z46">
        <v>5.5</v>
      </c>
      <c r="AA46">
        <v>31.528749999999999</v>
      </c>
      <c r="AB46">
        <v>35.04325</v>
      </c>
      <c r="AC46">
        <v>4.0727499999999992</v>
      </c>
      <c r="AD46" s="9">
        <v>284.67950000000002</v>
      </c>
      <c r="AE46" s="9">
        <v>320.14800000000002</v>
      </c>
      <c r="AF46" s="9">
        <v>37.045000000000002</v>
      </c>
    </row>
    <row r="47" spans="1:32" x14ac:dyDescent="0.25">
      <c r="C47"/>
      <c r="D47" s="4">
        <v>171191</v>
      </c>
      <c r="E47" s="18">
        <v>10</v>
      </c>
      <c r="F47" s="5">
        <v>1.8566099999999999</v>
      </c>
      <c r="G47" s="6">
        <v>0.72464625000000005</v>
      </c>
      <c r="H47" s="5"/>
      <c r="I47" s="6"/>
      <c r="N47" s="5">
        <v>5.7035</v>
      </c>
      <c r="O47" s="5">
        <v>6.3979999999999997</v>
      </c>
      <c r="P47" s="5">
        <v>0.75049999999999994</v>
      </c>
      <c r="Q47" s="5">
        <v>1.5235000000000001</v>
      </c>
      <c r="R47" s="5">
        <v>0.13400000000000001</v>
      </c>
      <c r="S47">
        <v>12</v>
      </c>
      <c r="T47">
        <v>68.442000000000007</v>
      </c>
      <c r="U47">
        <v>76.775999999999996</v>
      </c>
      <c r="V47">
        <v>9.0060000000000002</v>
      </c>
      <c r="W47" s="9"/>
      <c r="X47" s="9"/>
      <c r="Y47" s="9"/>
      <c r="Z47">
        <v>12</v>
      </c>
      <c r="AA47">
        <v>68.442000000000007</v>
      </c>
      <c r="AB47">
        <v>76.775999999999996</v>
      </c>
      <c r="AC47">
        <v>9.0060000000000002</v>
      </c>
      <c r="AD47" s="9"/>
      <c r="AE47" s="9"/>
      <c r="AF47" s="9"/>
    </row>
    <row r="48" spans="1:32" x14ac:dyDescent="0.25">
      <c r="C48"/>
      <c r="D48" s="4">
        <v>171192</v>
      </c>
      <c r="E48" s="18">
        <v>25</v>
      </c>
      <c r="F48" s="22">
        <v>1.4777100000000001</v>
      </c>
      <c r="G48" s="6">
        <v>0.62202750000000007</v>
      </c>
      <c r="J48" s="5"/>
      <c r="K48" s="6"/>
      <c r="N48" s="5">
        <v>5.7469999999999999</v>
      </c>
      <c r="O48" s="5">
        <v>6.4379999999999997</v>
      </c>
      <c r="P48" s="5">
        <v>0.748</v>
      </c>
      <c r="Q48" s="5">
        <v>1.5859999999999999</v>
      </c>
      <c r="R48" s="5">
        <v>0.14350000000000002</v>
      </c>
      <c r="S48">
        <v>20</v>
      </c>
      <c r="T48">
        <v>114.94</v>
      </c>
      <c r="U48">
        <v>128.76</v>
      </c>
      <c r="V48">
        <v>14.96</v>
      </c>
      <c r="W48" s="9"/>
      <c r="X48" s="9"/>
      <c r="Y48" s="9"/>
      <c r="Z48">
        <v>20</v>
      </c>
      <c r="AA48">
        <v>114.94</v>
      </c>
      <c r="AB48">
        <v>128.76</v>
      </c>
      <c r="AC48">
        <v>14.96</v>
      </c>
      <c r="AD48" s="9"/>
      <c r="AE48" s="9"/>
      <c r="AF48" s="9"/>
    </row>
    <row r="49" spans="1:32" x14ac:dyDescent="0.25">
      <c r="C49"/>
      <c r="D49" s="4">
        <v>171193</v>
      </c>
      <c r="E49" s="18">
        <v>50</v>
      </c>
      <c r="F49" s="5">
        <v>1.155645</v>
      </c>
      <c r="G49" s="6">
        <v>0.47836124999999963</v>
      </c>
      <c r="J49" s="5"/>
      <c r="K49" s="6"/>
      <c r="N49" s="5">
        <v>5.5815000000000001</v>
      </c>
      <c r="O49" s="5">
        <v>6.3654999999999999</v>
      </c>
      <c r="P49" s="5">
        <v>0.72050000000000003</v>
      </c>
      <c r="Q49" s="5">
        <v>1.4769999999999999</v>
      </c>
      <c r="R49" s="5">
        <v>0.1275</v>
      </c>
      <c r="S49">
        <v>35</v>
      </c>
      <c r="T49">
        <v>195.35249999999999</v>
      </c>
      <c r="U49">
        <v>222.79249999999999</v>
      </c>
      <c r="V49">
        <v>25.217500000000001</v>
      </c>
      <c r="W49" s="9"/>
      <c r="X49" s="9"/>
      <c r="Y49" s="9"/>
      <c r="Z49">
        <v>12.5</v>
      </c>
      <c r="AA49">
        <v>69.768749999999997</v>
      </c>
      <c r="AB49">
        <v>79.568749999999994</v>
      </c>
      <c r="AC49">
        <v>9.0062499999999996</v>
      </c>
      <c r="AD49" s="9"/>
      <c r="AE49" s="9"/>
      <c r="AF49" s="9"/>
    </row>
    <row r="50" spans="1:32" x14ac:dyDescent="0.25">
      <c r="C50"/>
      <c r="D50" s="4">
        <v>171194</v>
      </c>
      <c r="E50" s="18">
        <v>95</v>
      </c>
      <c r="F50" s="5">
        <v>0.39060000000000006</v>
      </c>
      <c r="G50" s="6">
        <v>0.4520249999999999</v>
      </c>
      <c r="I50" s="24"/>
      <c r="J50" s="22"/>
      <c r="K50" s="6"/>
      <c r="N50" s="5">
        <v>6.5734999999999992</v>
      </c>
      <c r="O50" s="5">
        <v>5.5340000000000007</v>
      </c>
      <c r="P50" s="5">
        <v>0.86349999999999993</v>
      </c>
      <c r="Q50" s="5">
        <v>1.8355000000000001</v>
      </c>
      <c r="R50" s="5">
        <v>0.14950000000000002</v>
      </c>
      <c r="S50">
        <v>22.5</v>
      </c>
      <c r="T50">
        <v>147.90375</v>
      </c>
      <c r="U50">
        <v>124.515</v>
      </c>
      <c r="V50">
        <v>19.428750000000001</v>
      </c>
      <c r="W50" s="9"/>
      <c r="X50" s="9"/>
      <c r="Y50" s="9"/>
      <c r="AD50" s="9"/>
      <c r="AE50" s="9"/>
      <c r="AF50" s="9"/>
    </row>
    <row r="51" spans="1:32" x14ac:dyDescent="0.25">
      <c r="A51" s="1">
        <v>37041</v>
      </c>
      <c r="B51" s="2">
        <v>0.55208333333333337</v>
      </c>
      <c r="C51" s="23" t="s">
        <v>36</v>
      </c>
      <c r="D51" s="4">
        <v>171102</v>
      </c>
      <c r="E51" s="18">
        <v>1</v>
      </c>
      <c r="F51" s="26">
        <v>1.8439800000000002</v>
      </c>
      <c r="G51" s="6">
        <v>0.71359500000000009</v>
      </c>
      <c r="H51" s="7">
        <v>145.96491</v>
      </c>
      <c r="I51" s="8">
        <v>65.248158749999973</v>
      </c>
      <c r="J51" s="7">
        <v>84.867284999999995</v>
      </c>
      <c r="K51" s="24">
        <v>33.100861874999985</v>
      </c>
      <c r="L51">
        <v>151</v>
      </c>
      <c r="N51" s="5">
        <v>4.4269999999999996</v>
      </c>
      <c r="O51" s="5">
        <v>4.6240000000000006</v>
      </c>
      <c r="P51" s="5">
        <v>0.74449999999999994</v>
      </c>
      <c r="Q51" s="5">
        <v>1.7189999999999999</v>
      </c>
      <c r="R51" s="5">
        <v>0.13550000000000001</v>
      </c>
      <c r="S51">
        <v>5.5</v>
      </c>
      <c r="T51">
        <v>24.348499999999998</v>
      </c>
      <c r="U51">
        <v>25.432000000000002</v>
      </c>
      <c r="V51">
        <v>4.0947499999999994</v>
      </c>
      <c r="W51" s="9">
        <v>542.43499999999995</v>
      </c>
      <c r="X51" s="9">
        <v>476.27325000000002</v>
      </c>
      <c r="Y51" s="9">
        <v>78.971999999999994</v>
      </c>
      <c r="Z51">
        <v>5.5</v>
      </c>
      <c r="AA51">
        <v>24.348499999999998</v>
      </c>
      <c r="AB51">
        <v>25.432000000000002</v>
      </c>
      <c r="AC51">
        <v>4.0947499999999994</v>
      </c>
      <c r="AD51" s="9">
        <v>258.46249999999998</v>
      </c>
      <c r="AE51" s="9">
        <v>233.63325</v>
      </c>
      <c r="AF51" s="9">
        <v>38.786999999999999</v>
      </c>
    </row>
    <row r="52" spans="1:32" x14ac:dyDescent="0.25">
      <c r="C52"/>
      <c r="D52" s="4">
        <v>171103</v>
      </c>
      <c r="E52" s="18">
        <v>10</v>
      </c>
      <c r="F52" s="5">
        <v>1.66716</v>
      </c>
      <c r="G52" s="6">
        <v>0.70096499999999984</v>
      </c>
      <c r="I52" s="24"/>
      <c r="N52" s="5">
        <v>4.5444999999999993</v>
      </c>
      <c r="O52" s="5">
        <v>4.4249999999999998</v>
      </c>
      <c r="P52" s="5">
        <v>0.72550000000000003</v>
      </c>
      <c r="Q52" s="5">
        <v>2.2225000000000001</v>
      </c>
      <c r="R52" s="5">
        <v>0.193</v>
      </c>
      <c r="S52">
        <v>12</v>
      </c>
      <c r="T52">
        <v>54.533999999999992</v>
      </c>
      <c r="U52">
        <v>53.1</v>
      </c>
      <c r="V52">
        <v>8.7059999999999995</v>
      </c>
      <c r="W52" s="9"/>
      <c r="X52" s="9"/>
      <c r="Y52" s="9"/>
      <c r="Z52">
        <v>12</v>
      </c>
      <c r="AA52">
        <v>54.533999999999992</v>
      </c>
      <c r="AB52">
        <v>53.1</v>
      </c>
      <c r="AC52">
        <v>8.7059999999999995</v>
      </c>
      <c r="AD52" s="9"/>
      <c r="AE52" s="9"/>
      <c r="AF52" s="9"/>
    </row>
    <row r="53" spans="1:32" x14ac:dyDescent="0.25">
      <c r="C53"/>
      <c r="D53" s="4">
        <v>171104</v>
      </c>
      <c r="E53" s="18">
        <v>25</v>
      </c>
      <c r="F53" s="22">
        <v>1.7176799999999999</v>
      </c>
      <c r="G53" s="6">
        <v>0.65044499999999983</v>
      </c>
      <c r="N53" s="5">
        <v>5.4015000000000004</v>
      </c>
      <c r="O53" s="5">
        <v>4.6485000000000003</v>
      </c>
      <c r="P53" s="5">
        <v>0.78649999999999998</v>
      </c>
      <c r="Q53" s="5">
        <v>1.9095</v>
      </c>
      <c r="R53" s="5">
        <v>0.17499999999999999</v>
      </c>
      <c r="S53">
        <v>20</v>
      </c>
      <c r="T53">
        <v>108.03</v>
      </c>
      <c r="U53">
        <v>92.97</v>
      </c>
      <c r="V53">
        <v>15.73</v>
      </c>
      <c r="W53" s="9"/>
      <c r="X53" s="9"/>
      <c r="Y53" s="9"/>
      <c r="Z53">
        <v>20</v>
      </c>
      <c r="AA53">
        <v>108.03</v>
      </c>
      <c r="AB53">
        <v>92.97</v>
      </c>
      <c r="AC53">
        <v>15.73</v>
      </c>
      <c r="AD53" s="9"/>
      <c r="AE53" s="9"/>
      <c r="AF53" s="9"/>
    </row>
    <row r="54" spans="1:32" x14ac:dyDescent="0.25">
      <c r="C54"/>
      <c r="D54" s="4">
        <v>171105</v>
      </c>
      <c r="E54" s="18">
        <v>50</v>
      </c>
      <c r="F54" s="5">
        <v>1.62927</v>
      </c>
      <c r="G54" s="6">
        <v>0.62044874999999933</v>
      </c>
      <c r="I54" s="24"/>
      <c r="J54" s="22"/>
      <c r="K54" s="6"/>
      <c r="N54" s="5">
        <v>5.7240000000000002</v>
      </c>
      <c r="O54" s="5">
        <v>4.9705000000000004</v>
      </c>
      <c r="P54" s="5">
        <v>0.82050000000000001</v>
      </c>
      <c r="Q54" s="5">
        <v>2.0110000000000001</v>
      </c>
      <c r="R54" s="5">
        <v>0.17499999999999999</v>
      </c>
      <c r="S54">
        <v>35</v>
      </c>
      <c r="T54">
        <v>200.34</v>
      </c>
      <c r="U54">
        <v>173.9675</v>
      </c>
      <c r="V54">
        <v>28.717500000000001</v>
      </c>
      <c r="W54" s="9"/>
      <c r="X54" s="9"/>
      <c r="Y54" s="9"/>
      <c r="Z54">
        <v>12.5</v>
      </c>
      <c r="AA54">
        <v>71.55</v>
      </c>
      <c r="AB54">
        <v>62.131250000000001</v>
      </c>
      <c r="AC54">
        <v>10.25625</v>
      </c>
      <c r="AD54" s="9"/>
      <c r="AE54" s="9"/>
      <c r="AF54" s="9"/>
    </row>
    <row r="55" spans="1:32" x14ac:dyDescent="0.25">
      <c r="C55"/>
      <c r="D55" s="4">
        <v>171106</v>
      </c>
      <c r="E55" s="18">
        <v>95</v>
      </c>
      <c r="F55" s="5">
        <v>1.0861799999999999</v>
      </c>
      <c r="G55" s="6">
        <v>0.80832000000000015</v>
      </c>
      <c r="J55" s="5"/>
      <c r="K55" s="6"/>
      <c r="N55" s="5">
        <v>6.8970000000000002</v>
      </c>
      <c r="O55" s="5">
        <v>5.8134999999999994</v>
      </c>
      <c r="P55" s="5">
        <v>0.96550000000000002</v>
      </c>
      <c r="Q55" s="5">
        <v>1.8919999999999999</v>
      </c>
      <c r="R55" s="5">
        <v>0.184</v>
      </c>
      <c r="S55">
        <v>22.5</v>
      </c>
      <c r="T55">
        <v>155.1825</v>
      </c>
      <c r="U55">
        <v>130.80375000000001</v>
      </c>
      <c r="V55">
        <v>21.723749999999999</v>
      </c>
      <c r="W55" s="9"/>
      <c r="X55" s="9"/>
      <c r="Y55" s="9"/>
      <c r="AD55" s="9"/>
      <c r="AE55" s="9"/>
      <c r="AF55" s="9"/>
    </row>
    <row r="56" spans="1:32" x14ac:dyDescent="0.25">
      <c r="A56" s="1">
        <v>37054</v>
      </c>
      <c r="B56" s="2">
        <v>0.54583333333333328</v>
      </c>
      <c r="C56" s="23" t="s">
        <v>36</v>
      </c>
      <c r="D56" s="4">
        <v>171110</v>
      </c>
      <c r="E56" s="18">
        <v>1</v>
      </c>
      <c r="F56" s="22">
        <v>1.28826</v>
      </c>
      <c r="G56" s="6">
        <v>0.62992124999999999</v>
      </c>
      <c r="H56" s="5">
        <v>73.207574999999991</v>
      </c>
      <c r="I56" s="6">
        <v>50.151965624999995</v>
      </c>
      <c r="J56" s="22">
        <v>48.641287499999997</v>
      </c>
      <c r="K56" s="6">
        <v>27.162393749999996</v>
      </c>
      <c r="L56">
        <v>163</v>
      </c>
      <c r="N56" s="5">
        <v>3.823</v>
      </c>
      <c r="O56" s="5">
        <v>2.6704999999999997</v>
      </c>
      <c r="P56" s="5">
        <v>0.71</v>
      </c>
      <c r="Q56" s="5">
        <v>2.298</v>
      </c>
      <c r="R56" s="5">
        <v>0.17299999999999999</v>
      </c>
      <c r="S56">
        <v>5.5</v>
      </c>
      <c r="T56">
        <v>21.026499999999999</v>
      </c>
      <c r="U56">
        <v>14.687749999999998</v>
      </c>
      <c r="V56">
        <v>3.9049999999999998</v>
      </c>
      <c r="W56" s="9">
        <v>419.82150000000001</v>
      </c>
      <c r="X56" s="9">
        <v>291.83974999999998</v>
      </c>
      <c r="Y56" s="9">
        <v>70.537750000000003</v>
      </c>
      <c r="Z56">
        <v>5.5</v>
      </c>
      <c r="AA56">
        <v>21.026499999999999</v>
      </c>
      <c r="AB56">
        <v>14.687749999999998</v>
      </c>
      <c r="AC56">
        <v>3.9049999999999998</v>
      </c>
      <c r="AD56" s="9">
        <v>209.51400000000001</v>
      </c>
      <c r="AE56" s="9">
        <v>140.21224999999998</v>
      </c>
      <c r="AF56" s="9">
        <v>36.259</v>
      </c>
    </row>
    <row r="57" spans="1:32" x14ac:dyDescent="0.25">
      <c r="C57"/>
      <c r="D57" s="4">
        <v>171111</v>
      </c>
      <c r="E57" s="18">
        <v>10</v>
      </c>
      <c r="F57" s="5">
        <v>1.193535</v>
      </c>
      <c r="G57" s="6">
        <v>0.67728374999999952</v>
      </c>
      <c r="H57" s="22"/>
      <c r="I57" s="6"/>
      <c r="J57" s="22"/>
      <c r="K57" s="6"/>
      <c r="N57" s="5">
        <v>3.6625000000000001</v>
      </c>
      <c r="O57" s="5">
        <v>2.5134999999999996</v>
      </c>
      <c r="P57" s="5">
        <v>0.65949999999999998</v>
      </c>
      <c r="Q57" s="5">
        <v>1.8445</v>
      </c>
      <c r="R57" s="5">
        <v>0.1585</v>
      </c>
      <c r="S57">
        <v>12</v>
      </c>
      <c r="T57">
        <v>43.95</v>
      </c>
      <c r="U57">
        <v>30.161999999999995</v>
      </c>
      <c r="V57">
        <v>7.9139999999999997</v>
      </c>
      <c r="W57" s="9"/>
      <c r="X57" s="9"/>
      <c r="Y57" s="9"/>
      <c r="Z57">
        <v>12</v>
      </c>
      <c r="AA57">
        <v>43.95</v>
      </c>
      <c r="AB57">
        <v>30.161999999999995</v>
      </c>
      <c r="AC57">
        <v>7.9139999999999997</v>
      </c>
      <c r="AD57" s="9"/>
      <c r="AE57" s="9"/>
      <c r="AF57" s="9"/>
    </row>
    <row r="58" spans="1:32" x14ac:dyDescent="0.25">
      <c r="C58"/>
      <c r="D58" s="4">
        <v>171112</v>
      </c>
      <c r="E58" s="18">
        <v>25</v>
      </c>
      <c r="F58" s="22">
        <v>0.85252499999999998</v>
      </c>
      <c r="G58" s="6">
        <v>0.47362499999999996</v>
      </c>
      <c r="J58" s="22"/>
      <c r="K58" s="6"/>
      <c r="N58" s="5">
        <v>4.43</v>
      </c>
      <c r="O58" s="5">
        <v>2.9350000000000001</v>
      </c>
      <c r="P58" s="5">
        <v>0.75449999999999995</v>
      </c>
      <c r="Q58" s="5">
        <v>1.8280000000000001</v>
      </c>
      <c r="R58" s="5">
        <v>0.17049999999999998</v>
      </c>
      <c r="S58">
        <v>20</v>
      </c>
      <c r="T58">
        <v>88.6</v>
      </c>
      <c r="U58">
        <v>58.7</v>
      </c>
      <c r="V58">
        <v>15.09</v>
      </c>
      <c r="W58" s="9"/>
      <c r="X58" s="9"/>
      <c r="Y58" s="9"/>
      <c r="Z58">
        <v>20</v>
      </c>
      <c r="AA58">
        <v>88.6</v>
      </c>
      <c r="AB58">
        <v>58.7</v>
      </c>
      <c r="AC58">
        <v>15.09</v>
      </c>
      <c r="AD58" s="9"/>
      <c r="AE58" s="9"/>
      <c r="AF58" s="9"/>
    </row>
    <row r="59" spans="1:32" x14ac:dyDescent="0.25">
      <c r="C59"/>
      <c r="D59" s="4">
        <v>171113</v>
      </c>
      <c r="E59" s="18">
        <v>50</v>
      </c>
      <c r="F59" s="5">
        <v>0.814635</v>
      </c>
      <c r="G59" s="6">
        <v>0.48783375000000007</v>
      </c>
      <c r="I59" s="24"/>
      <c r="N59" s="5">
        <v>4.4749999999999996</v>
      </c>
      <c r="O59" s="5">
        <v>2.9329999999999998</v>
      </c>
      <c r="P59" s="5">
        <v>0.748</v>
      </c>
      <c r="Q59" s="5">
        <v>1.8935</v>
      </c>
      <c r="R59" s="5">
        <v>0.17549999999999999</v>
      </c>
      <c r="S59">
        <v>35</v>
      </c>
      <c r="T59">
        <v>156.625</v>
      </c>
      <c r="U59">
        <v>102.655</v>
      </c>
      <c r="V59">
        <v>26.18</v>
      </c>
      <c r="W59" s="9"/>
      <c r="X59" s="9"/>
      <c r="Y59" s="9"/>
      <c r="Z59">
        <v>12.5</v>
      </c>
      <c r="AA59">
        <v>55.9375</v>
      </c>
      <c r="AB59">
        <v>36.662500000000001</v>
      </c>
      <c r="AC59">
        <v>9.35</v>
      </c>
      <c r="AD59" s="9"/>
      <c r="AE59" s="9"/>
      <c r="AF59" s="9"/>
    </row>
    <row r="60" spans="1:32" x14ac:dyDescent="0.25">
      <c r="C60"/>
      <c r="D60" s="4">
        <v>171114</v>
      </c>
      <c r="E60" s="18">
        <v>95</v>
      </c>
      <c r="F60" s="22">
        <v>0.2772</v>
      </c>
      <c r="G60" s="6">
        <v>0.53392499999999998</v>
      </c>
      <c r="N60" s="5">
        <v>4.8719999999999999</v>
      </c>
      <c r="O60" s="5">
        <v>3.806</v>
      </c>
      <c r="P60" s="5">
        <v>0.77549999999999997</v>
      </c>
      <c r="Q60" s="5">
        <v>2.2969999999999997</v>
      </c>
      <c r="R60" s="5">
        <v>0.19</v>
      </c>
      <c r="S60">
        <v>22.5</v>
      </c>
      <c r="T60">
        <v>109.62</v>
      </c>
      <c r="U60">
        <v>85.635000000000005</v>
      </c>
      <c r="V60">
        <v>17.44875</v>
      </c>
      <c r="W60" s="9"/>
      <c r="X60" s="9"/>
      <c r="Y60" s="9"/>
      <c r="AD60" s="9"/>
      <c r="AE60" s="9"/>
      <c r="AF60" s="9"/>
    </row>
    <row r="61" spans="1:32" x14ac:dyDescent="0.25">
      <c r="A61" s="1">
        <v>37068</v>
      </c>
      <c r="B61" s="2">
        <v>0.54166666666666663</v>
      </c>
      <c r="C61" t="s">
        <v>36</v>
      </c>
      <c r="D61" s="4">
        <v>171118</v>
      </c>
      <c r="E61" s="18">
        <v>1</v>
      </c>
      <c r="F61" s="5">
        <v>2.1597299999999997</v>
      </c>
      <c r="G61" s="6">
        <v>0.84778875000000009</v>
      </c>
      <c r="H61" s="7">
        <v>79.99526250000001</v>
      </c>
      <c r="I61" s="8">
        <v>72.168609374999988</v>
      </c>
      <c r="J61" s="7">
        <v>54.845775000000003</v>
      </c>
      <c r="K61" s="8">
        <v>38.707003125</v>
      </c>
      <c r="L61">
        <v>177</v>
      </c>
      <c r="M61" s="9">
        <v>334.4</v>
      </c>
      <c r="N61" s="5"/>
      <c r="O61" s="5"/>
      <c r="P61" s="5"/>
      <c r="Q61" s="5"/>
      <c r="R61" s="5"/>
      <c r="S61">
        <v>5.5</v>
      </c>
      <c r="W61" s="9">
        <v>0</v>
      </c>
      <c r="X61" s="9">
        <v>0</v>
      </c>
      <c r="Y61" s="9">
        <v>0</v>
      </c>
      <c r="Z61">
        <v>5.5</v>
      </c>
      <c r="AA61">
        <v>0</v>
      </c>
      <c r="AB61">
        <v>0</v>
      </c>
      <c r="AC61">
        <v>0</v>
      </c>
      <c r="AD61" s="9">
        <v>0</v>
      </c>
      <c r="AE61" s="9">
        <v>0</v>
      </c>
      <c r="AF61" s="9">
        <v>0</v>
      </c>
    </row>
    <row r="62" spans="1:32" x14ac:dyDescent="0.25">
      <c r="C62"/>
      <c r="D62" s="4">
        <v>171119</v>
      </c>
      <c r="E62" s="18">
        <v>10</v>
      </c>
      <c r="F62" s="22">
        <v>1.2756299999999998</v>
      </c>
      <c r="G62" s="6">
        <v>0.76095749999999995</v>
      </c>
      <c r="H62" s="8"/>
      <c r="N62" s="5"/>
      <c r="O62" s="5"/>
      <c r="P62" s="5"/>
      <c r="Q62" s="5"/>
      <c r="R62" s="5"/>
      <c r="S62">
        <v>12</v>
      </c>
      <c r="Z62">
        <v>12</v>
      </c>
      <c r="AA62">
        <v>0</v>
      </c>
      <c r="AB62">
        <v>0</v>
      </c>
      <c r="AC62">
        <v>0</v>
      </c>
    </row>
    <row r="63" spans="1:32" x14ac:dyDescent="0.25">
      <c r="C63"/>
      <c r="D63" s="4">
        <v>171120</v>
      </c>
      <c r="E63" s="18">
        <v>25</v>
      </c>
      <c r="F63" s="22">
        <v>0.90936000000000017</v>
      </c>
      <c r="G63" s="6">
        <v>0.77200874999999969</v>
      </c>
      <c r="N63" s="5"/>
      <c r="O63" s="5"/>
      <c r="P63" s="5"/>
      <c r="Q63" s="5"/>
      <c r="R63" s="5"/>
      <c r="S63">
        <v>20</v>
      </c>
      <c r="Z63">
        <v>20</v>
      </c>
      <c r="AA63">
        <v>0</v>
      </c>
      <c r="AB63">
        <v>0</v>
      </c>
      <c r="AC63">
        <v>0</v>
      </c>
    </row>
    <row r="64" spans="1:32" x14ac:dyDescent="0.25">
      <c r="C64"/>
      <c r="D64" s="4">
        <v>171121</v>
      </c>
      <c r="E64" s="18">
        <v>50</v>
      </c>
      <c r="F64" s="22">
        <v>0.75780000000000003</v>
      </c>
      <c r="G64" s="6">
        <v>0.75780000000000025</v>
      </c>
      <c r="M64" s="9">
        <v>296.89999999999998</v>
      </c>
      <c r="N64" s="5"/>
      <c r="O64" s="5"/>
      <c r="P64" s="5"/>
      <c r="Q64" s="5"/>
      <c r="R64" s="5"/>
      <c r="S64">
        <v>35</v>
      </c>
      <c r="Z64">
        <v>12.5</v>
      </c>
      <c r="AA64">
        <v>0</v>
      </c>
      <c r="AB64">
        <v>0</v>
      </c>
      <c r="AC64">
        <v>0</v>
      </c>
    </row>
    <row r="65" spans="1:32" x14ac:dyDescent="0.25">
      <c r="C65"/>
      <c r="D65" s="4">
        <v>171122</v>
      </c>
      <c r="E65" s="18">
        <v>95</v>
      </c>
      <c r="F65" s="5">
        <v>0.35995500000000008</v>
      </c>
      <c r="G65" s="6">
        <v>0.7293824999999996</v>
      </c>
      <c r="N65" s="5"/>
      <c r="O65" s="5"/>
      <c r="P65" s="5"/>
      <c r="Q65" s="5"/>
      <c r="R65" s="5"/>
      <c r="S65">
        <v>22.5</v>
      </c>
    </row>
    <row r="66" spans="1:32" x14ac:dyDescent="0.25">
      <c r="A66" s="1">
        <v>37085</v>
      </c>
      <c r="B66" s="2">
        <v>0.56597222222222221</v>
      </c>
      <c r="C66" t="s">
        <v>36</v>
      </c>
      <c r="D66" s="4">
        <v>234501</v>
      </c>
      <c r="E66" s="18">
        <v>1</v>
      </c>
      <c r="F66" s="5">
        <v>1.5156000000000001</v>
      </c>
      <c r="G66" s="6">
        <v>1.0103999999999997</v>
      </c>
      <c r="H66" s="7">
        <v>83.774820000000005</v>
      </c>
      <c r="I66" s="8">
        <v>70.684529999999995</v>
      </c>
      <c r="J66" s="7">
        <v>58.590570000000007</v>
      </c>
      <c r="K66" s="8">
        <v>44.754404999999991</v>
      </c>
      <c r="L66">
        <v>194</v>
      </c>
      <c r="N66" s="5">
        <v>2.6795</v>
      </c>
      <c r="O66" s="5">
        <v>2.8109999999999999</v>
      </c>
      <c r="P66" s="5">
        <v>0.63249999999999995</v>
      </c>
      <c r="Q66" s="5">
        <v>2.6764999999999999</v>
      </c>
      <c r="R66" s="5">
        <v>0.17599999999999999</v>
      </c>
      <c r="S66">
        <v>5.5</v>
      </c>
      <c r="T66">
        <v>14.73725</v>
      </c>
      <c r="U66">
        <v>15.4605</v>
      </c>
      <c r="V66">
        <v>3.4787499999999998</v>
      </c>
      <c r="W66" s="9">
        <v>262.97174999999999</v>
      </c>
      <c r="X66" s="9">
        <v>239.64699999999999</v>
      </c>
      <c r="Y66" s="9">
        <v>48.286250000000003</v>
      </c>
      <c r="Z66">
        <v>5.5</v>
      </c>
      <c r="AA66">
        <v>14.73725</v>
      </c>
      <c r="AB66">
        <v>15.4605</v>
      </c>
      <c r="AC66">
        <v>3.4787499999999998</v>
      </c>
      <c r="AD66" s="9">
        <v>169.29300000000001</v>
      </c>
      <c r="AE66" s="9">
        <v>157.53325000000001</v>
      </c>
      <c r="AF66" s="9">
        <v>32.479999999999997</v>
      </c>
    </row>
    <row r="67" spans="1:32" x14ac:dyDescent="0.25">
      <c r="C67"/>
      <c r="D67" s="4">
        <v>234502</v>
      </c>
      <c r="E67" s="18">
        <v>10</v>
      </c>
      <c r="F67" s="5">
        <v>1.2882600000000002</v>
      </c>
      <c r="G67" s="6">
        <v>0.89041499999999951</v>
      </c>
      <c r="H67" s="8"/>
      <c r="N67" s="5">
        <v>3.3659999999999997</v>
      </c>
      <c r="O67" s="5">
        <v>3.1920000000000002</v>
      </c>
      <c r="P67" s="5">
        <v>0.66749999999999998</v>
      </c>
      <c r="Q67" s="5">
        <v>2.5270000000000001</v>
      </c>
      <c r="R67" s="5">
        <v>0.23200000000000001</v>
      </c>
      <c r="S67">
        <v>12</v>
      </c>
      <c r="T67">
        <v>40.391999999999996</v>
      </c>
      <c r="U67">
        <v>38.304000000000002</v>
      </c>
      <c r="V67">
        <v>8.01</v>
      </c>
      <c r="Z67">
        <v>12</v>
      </c>
      <c r="AA67">
        <v>40.391999999999996</v>
      </c>
      <c r="AB67">
        <v>38.304000000000002</v>
      </c>
      <c r="AC67">
        <v>8.01</v>
      </c>
    </row>
    <row r="68" spans="1:32" x14ac:dyDescent="0.25">
      <c r="C68"/>
      <c r="D68" s="4">
        <v>234503</v>
      </c>
      <c r="E68" s="18">
        <v>25</v>
      </c>
      <c r="F68" s="5">
        <v>1.1872199999999997</v>
      </c>
      <c r="G68" s="6">
        <v>0.9914550000000002</v>
      </c>
      <c r="H68" s="8"/>
      <c r="N68" s="5">
        <v>3.1059999999999999</v>
      </c>
      <c r="O68" s="5">
        <v>2.9075000000000002</v>
      </c>
      <c r="P68" s="5">
        <v>0.61050000000000004</v>
      </c>
      <c r="Q68" s="5">
        <v>4.0385</v>
      </c>
      <c r="R68" s="5">
        <v>0.20350000000000001</v>
      </c>
      <c r="S68">
        <v>20</v>
      </c>
      <c r="T68">
        <v>62.12</v>
      </c>
      <c r="U68">
        <v>58.15</v>
      </c>
      <c r="V68">
        <v>12.21</v>
      </c>
      <c r="Z68">
        <v>20</v>
      </c>
      <c r="AA68">
        <v>62.12</v>
      </c>
      <c r="AB68">
        <v>58.15</v>
      </c>
      <c r="AC68">
        <v>12.21</v>
      </c>
    </row>
    <row r="69" spans="1:32" x14ac:dyDescent="0.25">
      <c r="C69"/>
      <c r="D69" s="4">
        <v>234504</v>
      </c>
      <c r="E69" s="18">
        <v>50</v>
      </c>
      <c r="F69" s="5">
        <v>0.88410000000000011</v>
      </c>
      <c r="G69" s="6">
        <v>0.6946500000000001</v>
      </c>
      <c r="N69" s="5">
        <v>4.1635</v>
      </c>
      <c r="O69" s="5">
        <v>3.6494999999999997</v>
      </c>
      <c r="P69" s="5">
        <v>0.70250000000000001</v>
      </c>
      <c r="Q69" s="5">
        <v>2.3215000000000003</v>
      </c>
      <c r="R69" s="5">
        <v>0.20699999999999999</v>
      </c>
      <c r="S69">
        <v>35</v>
      </c>
      <c r="T69">
        <v>145.7225</v>
      </c>
      <c r="U69">
        <v>127.7325</v>
      </c>
      <c r="V69">
        <v>24.587499999999999</v>
      </c>
      <c r="Z69">
        <v>12.5</v>
      </c>
      <c r="AA69">
        <v>52.043750000000003</v>
      </c>
      <c r="AB69">
        <v>45.618749999999999</v>
      </c>
      <c r="AC69">
        <v>8.78125</v>
      </c>
    </row>
    <row r="70" spans="1:32" x14ac:dyDescent="0.25">
      <c r="C70"/>
      <c r="E70" s="18">
        <v>95</v>
      </c>
      <c r="F70" s="22"/>
      <c r="N70" s="5" t="e">
        <v>#N/A</v>
      </c>
      <c r="O70" s="5" t="e">
        <v>#N/A</v>
      </c>
      <c r="P70" s="5" t="e">
        <v>#N/A</v>
      </c>
      <c r="Q70" s="5" t="e">
        <v>#N/A</v>
      </c>
      <c r="R70" s="5" t="e">
        <v>#N/A</v>
      </c>
      <c r="S70">
        <v>22.5</v>
      </c>
    </row>
    <row r="71" spans="1:32" x14ac:dyDescent="0.25">
      <c r="A71" s="1">
        <v>37103</v>
      </c>
      <c r="B71" s="2">
        <v>0.48055555555555557</v>
      </c>
      <c r="C71" s="23" t="s">
        <v>36</v>
      </c>
      <c r="D71" s="4">
        <v>234509</v>
      </c>
      <c r="E71" s="18">
        <v>1</v>
      </c>
      <c r="F71" s="5">
        <v>2.0965800000000003</v>
      </c>
      <c r="G71" s="6">
        <v>0.83989499999999984</v>
      </c>
      <c r="H71" s="7">
        <v>84.07598999999999</v>
      </c>
      <c r="I71" s="24">
        <v>57.202822499999996</v>
      </c>
      <c r="J71" s="7">
        <v>61.206989999999998</v>
      </c>
      <c r="K71" s="8">
        <v>33.766822499999989</v>
      </c>
      <c r="L71">
        <v>212</v>
      </c>
      <c r="M71" s="9">
        <v>293.7</v>
      </c>
      <c r="N71" s="5">
        <v>3.5780000000000003</v>
      </c>
      <c r="O71" s="5">
        <v>4.5274999999999999</v>
      </c>
      <c r="P71" s="5">
        <v>0.69</v>
      </c>
      <c r="Q71" s="5">
        <v>2.0150000000000001</v>
      </c>
      <c r="R71" s="5">
        <v>0.186</v>
      </c>
      <c r="S71">
        <v>5.5</v>
      </c>
      <c r="T71">
        <v>19.679000000000002</v>
      </c>
      <c r="U71">
        <v>24.901250000000001</v>
      </c>
      <c r="V71">
        <v>3.7949999999999999</v>
      </c>
      <c r="W71" s="9">
        <v>494.62574999999993</v>
      </c>
      <c r="X71" s="9">
        <v>511.20825000000002</v>
      </c>
      <c r="Y71" s="9">
        <v>71.553249999999991</v>
      </c>
      <c r="Z71">
        <v>5.5</v>
      </c>
      <c r="AA71">
        <v>19.679000000000002</v>
      </c>
      <c r="AB71">
        <v>24.901250000000001</v>
      </c>
      <c r="AC71">
        <v>3.7949999999999999</v>
      </c>
      <c r="AD71" s="9">
        <v>226.76324999999997</v>
      </c>
      <c r="AE71" s="9">
        <v>250.78199999999998</v>
      </c>
      <c r="AF71" s="9">
        <v>35.969499999999996</v>
      </c>
    </row>
    <row r="72" spans="1:32" x14ac:dyDescent="0.25">
      <c r="C72"/>
      <c r="D72" s="4">
        <v>234510</v>
      </c>
      <c r="E72" s="18">
        <v>10</v>
      </c>
      <c r="F72" s="5">
        <v>1.1366999999999998</v>
      </c>
      <c r="G72" s="6">
        <v>0.69464999999999977</v>
      </c>
      <c r="I72" s="24"/>
      <c r="N72" s="5">
        <v>4.524</v>
      </c>
      <c r="O72" s="5">
        <v>4.9335000000000004</v>
      </c>
      <c r="P72" s="5">
        <v>0.69350000000000001</v>
      </c>
      <c r="Q72" s="5">
        <v>1.4060000000000001</v>
      </c>
      <c r="R72" s="5">
        <v>0.20499999999999999</v>
      </c>
      <c r="S72">
        <v>12</v>
      </c>
      <c r="T72">
        <v>54.287999999999997</v>
      </c>
      <c r="U72">
        <v>59.202000000000005</v>
      </c>
      <c r="V72">
        <v>8.3219999999999992</v>
      </c>
      <c r="Z72">
        <v>12</v>
      </c>
      <c r="AA72">
        <v>54.287999999999997</v>
      </c>
      <c r="AB72">
        <v>59.202000000000005</v>
      </c>
      <c r="AC72">
        <v>8.3219999999999992</v>
      </c>
    </row>
    <row r="73" spans="1:32" x14ac:dyDescent="0.25">
      <c r="C73"/>
      <c r="D73" s="4">
        <v>234511</v>
      </c>
      <c r="E73" s="18">
        <v>25</v>
      </c>
      <c r="F73" s="5">
        <v>1.3135199999999998</v>
      </c>
      <c r="G73" s="6">
        <v>0.67570499999999989</v>
      </c>
      <c r="N73" s="5">
        <v>4.6594999999999995</v>
      </c>
      <c r="O73" s="5">
        <v>5.1079999999999997</v>
      </c>
      <c r="P73" s="5">
        <v>0.72699999999999998</v>
      </c>
      <c r="Q73" s="5">
        <v>4.4654999999999996</v>
      </c>
      <c r="R73" s="5">
        <v>0.23699999999999999</v>
      </c>
      <c r="S73">
        <v>20</v>
      </c>
      <c r="T73">
        <v>93.19</v>
      </c>
      <c r="U73">
        <v>102.16</v>
      </c>
      <c r="V73">
        <v>14.54</v>
      </c>
      <c r="Z73">
        <v>20</v>
      </c>
      <c r="AA73">
        <v>93.19</v>
      </c>
      <c r="AB73">
        <v>102.16</v>
      </c>
      <c r="AC73">
        <v>14.54</v>
      </c>
    </row>
    <row r="74" spans="1:32" x14ac:dyDescent="0.25">
      <c r="C74"/>
      <c r="D74" s="4">
        <v>234512</v>
      </c>
      <c r="E74" s="18">
        <v>50</v>
      </c>
      <c r="F74" s="5">
        <v>0.78120000000000001</v>
      </c>
      <c r="G74" s="6">
        <v>0.58379999999999999</v>
      </c>
      <c r="I74" s="24"/>
      <c r="J74" s="22"/>
      <c r="K74" s="6"/>
      <c r="N74" s="5">
        <v>4.7684999999999995</v>
      </c>
      <c r="O74" s="5">
        <v>5.1615000000000002</v>
      </c>
      <c r="P74" s="5">
        <v>0.745</v>
      </c>
      <c r="Q74" s="5">
        <v>2.7509999999999999</v>
      </c>
      <c r="R74" s="5">
        <v>0.2185</v>
      </c>
      <c r="S74">
        <v>35</v>
      </c>
      <c r="T74">
        <v>166.89750000000001</v>
      </c>
      <c r="U74">
        <v>180.6525</v>
      </c>
      <c r="V74">
        <v>26.074999999999999</v>
      </c>
      <c r="Z74">
        <v>12.5</v>
      </c>
      <c r="AA74">
        <v>59.606250000000003</v>
      </c>
      <c r="AB74">
        <v>64.518749999999997</v>
      </c>
      <c r="AC74">
        <v>9.3125</v>
      </c>
    </row>
    <row r="75" spans="1:32" x14ac:dyDescent="0.25">
      <c r="C75"/>
      <c r="D75" s="4">
        <v>234513</v>
      </c>
      <c r="E75" s="18">
        <v>95</v>
      </c>
      <c r="F75" s="5">
        <v>0.23519999999999999</v>
      </c>
      <c r="G75" s="6">
        <v>0.45779999999999998</v>
      </c>
      <c r="J75" s="5"/>
      <c r="K75" s="6"/>
      <c r="N75" s="5">
        <v>7.1364999999999998</v>
      </c>
      <c r="O75" s="5">
        <v>6.4130000000000003</v>
      </c>
      <c r="P75" s="5">
        <v>0.83650000000000002</v>
      </c>
      <c r="Q75" s="5">
        <v>0.84599999999999997</v>
      </c>
      <c r="R75" s="5">
        <v>0.1895</v>
      </c>
      <c r="S75">
        <v>22.5</v>
      </c>
      <c r="T75">
        <v>160.57124999999999</v>
      </c>
      <c r="U75">
        <v>144.29249999999999</v>
      </c>
      <c r="V75">
        <v>18.821249999999999</v>
      </c>
    </row>
    <row r="76" spans="1:32" x14ac:dyDescent="0.25">
      <c r="A76" s="1">
        <v>37117</v>
      </c>
      <c r="B76" s="2">
        <v>0.55725694444444451</v>
      </c>
      <c r="C76" s="23" t="s">
        <v>36</v>
      </c>
      <c r="D76" s="4">
        <v>234517</v>
      </c>
      <c r="E76" s="18">
        <v>1</v>
      </c>
      <c r="F76" s="5">
        <v>3.1168800000000005</v>
      </c>
      <c r="G76" s="6">
        <v>0.7792200000000008</v>
      </c>
      <c r="H76" s="7">
        <v>92.066280000000006</v>
      </c>
      <c r="I76" s="8">
        <v>71.155020000000007</v>
      </c>
      <c r="J76" s="7">
        <v>70.331280000000007</v>
      </c>
      <c r="K76" s="8">
        <v>42.332520000000009</v>
      </c>
      <c r="L76">
        <v>226</v>
      </c>
      <c r="M76" s="9">
        <v>284.10000000000002</v>
      </c>
      <c r="N76" s="5">
        <v>3.1749999999999998</v>
      </c>
      <c r="O76" s="5">
        <v>4.6505000000000001</v>
      </c>
      <c r="P76" s="5">
        <v>0.72499999999999998</v>
      </c>
      <c r="Q76" s="5">
        <v>1.2709999999999999</v>
      </c>
      <c r="R76" s="5">
        <v>0.245</v>
      </c>
      <c r="S76">
        <v>5.5</v>
      </c>
      <c r="T76">
        <v>17.462499999999999</v>
      </c>
      <c r="U76">
        <v>25.577750000000002</v>
      </c>
      <c r="V76">
        <v>3.9874999999999998</v>
      </c>
      <c r="W76" s="9">
        <v>563.09474999999998</v>
      </c>
      <c r="X76" s="9">
        <v>585.35149999999999</v>
      </c>
      <c r="Y76" s="9">
        <v>78.835499999999996</v>
      </c>
      <c r="Z76">
        <v>5.5</v>
      </c>
      <c r="AA76">
        <v>17.462499999999999</v>
      </c>
      <c r="AB76">
        <v>25.577750000000002</v>
      </c>
      <c r="AC76">
        <v>3.9874999999999998</v>
      </c>
      <c r="AD76" s="9">
        <v>231.71474999999998</v>
      </c>
      <c r="AE76" s="9">
        <v>282.86150000000004</v>
      </c>
      <c r="AF76" s="9">
        <v>39.100499999999997</v>
      </c>
    </row>
    <row r="77" spans="1:32" x14ac:dyDescent="0.25">
      <c r="C77"/>
      <c r="D77" s="4">
        <v>234518</v>
      </c>
      <c r="E77" s="18">
        <v>10</v>
      </c>
      <c r="F77" s="5">
        <v>1.56612</v>
      </c>
      <c r="G77" s="6">
        <v>0.95988000000000018</v>
      </c>
      <c r="I77" s="24"/>
      <c r="N77" s="5">
        <v>3.6880000000000002</v>
      </c>
      <c r="O77" s="5">
        <v>6.08</v>
      </c>
      <c r="P77" s="5">
        <v>0.70150000000000001</v>
      </c>
      <c r="Q77" s="5">
        <v>1.5640000000000001</v>
      </c>
      <c r="R77" s="5">
        <v>0.246</v>
      </c>
      <c r="S77">
        <v>12</v>
      </c>
      <c r="T77">
        <v>44.256</v>
      </c>
      <c r="U77">
        <v>72.959999999999994</v>
      </c>
      <c r="V77">
        <v>8.4179999999999993</v>
      </c>
      <c r="Z77">
        <v>12</v>
      </c>
      <c r="AA77">
        <v>44.256</v>
      </c>
      <c r="AB77">
        <v>72.959999999999994</v>
      </c>
      <c r="AC77">
        <v>8.4179999999999993</v>
      </c>
    </row>
    <row r="78" spans="1:32" x14ac:dyDescent="0.25">
      <c r="C78"/>
      <c r="D78" s="4">
        <v>234519</v>
      </c>
      <c r="E78" s="18">
        <v>25</v>
      </c>
      <c r="F78" s="5">
        <v>1.2629999999999997</v>
      </c>
      <c r="G78" s="6">
        <v>0.88410000000000022</v>
      </c>
      <c r="I78" s="24"/>
      <c r="N78" s="5">
        <v>4.8445</v>
      </c>
      <c r="O78" s="5">
        <v>5.5615000000000006</v>
      </c>
      <c r="P78" s="5">
        <v>0.82599999999999996</v>
      </c>
      <c r="Q78" s="5">
        <v>1.4804999999999999</v>
      </c>
      <c r="R78" s="5">
        <v>0.23299999999999998</v>
      </c>
      <c r="S78">
        <v>20</v>
      </c>
      <c r="T78">
        <v>96.89</v>
      </c>
      <c r="U78">
        <v>111.23</v>
      </c>
      <c r="V78">
        <v>16.52</v>
      </c>
      <c r="Z78">
        <v>20</v>
      </c>
      <c r="AA78">
        <v>96.89</v>
      </c>
      <c r="AB78">
        <v>111.23</v>
      </c>
      <c r="AC78">
        <v>16.52</v>
      </c>
    </row>
    <row r="79" spans="1:32" x14ac:dyDescent="0.25">
      <c r="C79"/>
      <c r="D79" s="4">
        <v>234520</v>
      </c>
      <c r="E79" s="18">
        <v>50</v>
      </c>
      <c r="F79" s="5">
        <v>0.73080000000000001</v>
      </c>
      <c r="G79" s="6">
        <v>0.7077</v>
      </c>
      <c r="I79" s="24"/>
      <c r="N79" s="5">
        <v>5.8484999999999996</v>
      </c>
      <c r="O79" s="5">
        <v>5.8475000000000001</v>
      </c>
      <c r="P79" s="5">
        <v>0.81400000000000006</v>
      </c>
      <c r="Q79" s="5">
        <v>1.3365</v>
      </c>
      <c r="R79" s="5">
        <v>0.23349999999999999</v>
      </c>
      <c r="S79">
        <v>35</v>
      </c>
      <c r="T79">
        <v>204.69749999999999</v>
      </c>
      <c r="U79">
        <v>204.66249999999999</v>
      </c>
      <c r="V79">
        <v>28.49</v>
      </c>
      <c r="Z79">
        <v>12.5</v>
      </c>
      <c r="AA79">
        <v>73.106250000000003</v>
      </c>
      <c r="AB79">
        <v>73.09375</v>
      </c>
      <c r="AC79">
        <v>10.175000000000001</v>
      </c>
    </row>
    <row r="80" spans="1:32" x14ac:dyDescent="0.25">
      <c r="C80"/>
      <c r="D80" s="4">
        <v>234521</v>
      </c>
      <c r="E80" s="18">
        <v>95</v>
      </c>
      <c r="F80" s="5">
        <v>0.23519999999999999</v>
      </c>
      <c r="G80" s="6">
        <v>0.57330000000000003</v>
      </c>
      <c r="N80" s="5">
        <v>8.8795000000000002</v>
      </c>
      <c r="O80" s="5">
        <v>7.5964999999999998</v>
      </c>
      <c r="P80" s="5">
        <v>0.95199999999999996</v>
      </c>
      <c r="Q80" s="5">
        <v>0.82</v>
      </c>
      <c r="R80" s="5">
        <v>0.1605</v>
      </c>
      <c r="S80">
        <v>22.5</v>
      </c>
      <c r="T80">
        <v>199.78874999999999</v>
      </c>
      <c r="U80">
        <v>170.92124999999999</v>
      </c>
      <c r="V80">
        <v>21.42</v>
      </c>
    </row>
    <row r="81" spans="1:32" x14ac:dyDescent="0.25">
      <c r="A81" s="1">
        <v>37131</v>
      </c>
      <c r="B81" s="2">
        <v>0.38842592592592595</v>
      </c>
      <c r="C81" s="23" t="s">
        <v>36</v>
      </c>
      <c r="D81" s="4">
        <v>234525</v>
      </c>
      <c r="E81" s="18">
        <v>1</v>
      </c>
      <c r="F81" s="5">
        <v>2.0207999999999999</v>
      </c>
      <c r="G81" s="6">
        <v>0.88410000000000022</v>
      </c>
      <c r="H81" s="7">
        <v>74.97936</v>
      </c>
      <c r="I81" s="8">
        <v>64.889039999999994</v>
      </c>
      <c r="J81" s="7">
        <v>53.62236</v>
      </c>
      <c r="K81" s="24">
        <v>37.814790000000002</v>
      </c>
      <c r="L81">
        <v>240</v>
      </c>
      <c r="M81" s="9">
        <v>284.39999999999998</v>
      </c>
      <c r="N81" s="5">
        <v>4.1914999999999996</v>
      </c>
      <c r="O81" s="5">
        <v>5.8025000000000002</v>
      </c>
      <c r="P81" s="5">
        <v>0.78099999999999992</v>
      </c>
      <c r="Q81" s="5">
        <v>1.718</v>
      </c>
      <c r="R81" s="5">
        <v>0.23199999999999998</v>
      </c>
      <c r="S81">
        <v>5.5</v>
      </c>
      <c r="T81">
        <v>23.053249999999998</v>
      </c>
      <c r="U81">
        <v>31.91375</v>
      </c>
      <c r="V81">
        <v>4.2954999999999997</v>
      </c>
      <c r="W81" s="9">
        <v>604.86374999999998</v>
      </c>
      <c r="X81" s="9">
        <v>655.72050000000002</v>
      </c>
      <c r="Y81" s="9">
        <v>79.776499999999999</v>
      </c>
      <c r="Z81">
        <v>5.5</v>
      </c>
      <c r="AA81">
        <v>23.053249999999998</v>
      </c>
      <c r="AB81">
        <v>31.91375</v>
      </c>
      <c r="AC81">
        <v>4.2954999999999997</v>
      </c>
      <c r="AD81" s="9">
        <v>266.67750000000001</v>
      </c>
      <c r="AE81" s="9">
        <v>319.18799999999999</v>
      </c>
      <c r="AF81" s="9">
        <v>41.560250000000003</v>
      </c>
    </row>
    <row r="82" spans="1:32" x14ac:dyDescent="0.25">
      <c r="C82"/>
      <c r="D82" s="4">
        <v>234526</v>
      </c>
      <c r="E82" s="18">
        <v>10</v>
      </c>
      <c r="F82" s="5">
        <v>1.21248</v>
      </c>
      <c r="G82" s="6">
        <v>0.77674500000000002</v>
      </c>
      <c r="J82" s="22"/>
      <c r="K82" s="6"/>
      <c r="N82" s="5">
        <v>4.8040000000000003</v>
      </c>
      <c r="O82" s="5">
        <v>5.9314999999999998</v>
      </c>
      <c r="P82" s="5">
        <v>0.78550000000000009</v>
      </c>
      <c r="Q82" s="5">
        <v>1.5979999999999999</v>
      </c>
      <c r="R82" s="5">
        <v>0.2135</v>
      </c>
      <c r="S82">
        <v>12</v>
      </c>
      <c r="T82">
        <v>57.648000000000003</v>
      </c>
      <c r="U82">
        <v>71.177999999999997</v>
      </c>
      <c r="V82">
        <v>9.4260000000000019</v>
      </c>
      <c r="Z82">
        <v>12</v>
      </c>
      <c r="AA82">
        <v>57.648000000000003</v>
      </c>
      <c r="AB82">
        <v>71.177999999999997</v>
      </c>
      <c r="AC82">
        <v>9.4260000000000019</v>
      </c>
    </row>
    <row r="83" spans="1:32" x14ac:dyDescent="0.25">
      <c r="C83"/>
      <c r="D83" s="4">
        <v>234527</v>
      </c>
      <c r="E83" s="18">
        <v>25</v>
      </c>
      <c r="F83" s="5">
        <v>1.03566</v>
      </c>
      <c r="G83" s="27">
        <v>0.7956899999999999</v>
      </c>
      <c r="J83" s="22"/>
      <c r="K83" s="6"/>
      <c r="N83" s="5">
        <v>5.4660000000000002</v>
      </c>
      <c r="O83" s="5">
        <v>6.5445000000000002</v>
      </c>
      <c r="P83" s="5">
        <v>0.86850000000000005</v>
      </c>
      <c r="Q83" s="5">
        <v>1.375</v>
      </c>
      <c r="R83" s="5">
        <v>0.21299999999999999</v>
      </c>
      <c r="S83">
        <v>20</v>
      </c>
      <c r="T83">
        <v>109.32</v>
      </c>
      <c r="U83">
        <v>130.88999999999999</v>
      </c>
      <c r="V83">
        <v>17.37</v>
      </c>
      <c r="Z83">
        <v>20</v>
      </c>
      <c r="AA83">
        <v>109.32</v>
      </c>
      <c r="AB83">
        <v>130.88999999999999</v>
      </c>
      <c r="AC83">
        <v>17.37</v>
      </c>
    </row>
    <row r="84" spans="1:32" x14ac:dyDescent="0.25">
      <c r="C84"/>
      <c r="D84" s="4">
        <v>234528</v>
      </c>
      <c r="E84" s="18">
        <v>50</v>
      </c>
      <c r="F84" s="5">
        <v>0.57960000000000012</v>
      </c>
      <c r="G84" s="27">
        <v>0.61739999999999984</v>
      </c>
      <c r="I84" s="24"/>
      <c r="J84" s="22"/>
      <c r="K84" s="6"/>
      <c r="N84" s="5">
        <v>6.1325000000000003</v>
      </c>
      <c r="O84" s="5">
        <v>6.8164999999999996</v>
      </c>
      <c r="P84" s="5">
        <v>0.83750000000000002</v>
      </c>
      <c r="Q84" s="5">
        <v>1.4045000000000001</v>
      </c>
      <c r="R84" s="5">
        <v>0.20649999999999999</v>
      </c>
      <c r="S84">
        <v>35</v>
      </c>
      <c r="T84">
        <v>214.63749999999999</v>
      </c>
      <c r="U84">
        <v>238.57749999999999</v>
      </c>
      <c r="V84">
        <v>29.3125</v>
      </c>
      <c r="Z84">
        <v>12.5</v>
      </c>
      <c r="AA84">
        <v>76.65625</v>
      </c>
      <c r="AB84">
        <v>85.206249999999997</v>
      </c>
      <c r="AC84">
        <v>10.46875</v>
      </c>
    </row>
    <row r="85" spans="1:32" x14ac:dyDescent="0.25">
      <c r="C85"/>
      <c r="D85" s="4">
        <v>234529</v>
      </c>
      <c r="E85" s="18">
        <v>95</v>
      </c>
      <c r="F85" s="5">
        <v>0.36959999999999998</v>
      </c>
      <c r="G85" s="6">
        <v>0.58589999999999998</v>
      </c>
      <c r="I85" s="24"/>
      <c r="N85" s="5">
        <v>8.8979999999999997</v>
      </c>
      <c r="O85" s="5">
        <v>8.1404999999999994</v>
      </c>
      <c r="P85" s="5">
        <v>0.86099999999999999</v>
      </c>
      <c r="Q85" s="5">
        <v>0.6835</v>
      </c>
      <c r="R85" s="5">
        <v>0.14749999999999999</v>
      </c>
      <c r="S85">
        <v>22.5</v>
      </c>
      <c r="T85">
        <v>200.20500000000001</v>
      </c>
      <c r="U85">
        <v>183.16125</v>
      </c>
      <c r="V85">
        <v>19.372499999999999</v>
      </c>
    </row>
    <row r="86" spans="1:32" x14ac:dyDescent="0.25">
      <c r="A86" s="1">
        <v>37147</v>
      </c>
      <c r="B86" s="2">
        <v>0.55782407407407408</v>
      </c>
      <c r="C86" s="23" t="s">
        <v>36</v>
      </c>
      <c r="D86" s="4">
        <v>234533</v>
      </c>
      <c r="E86" s="18">
        <v>1</v>
      </c>
      <c r="F86" s="5">
        <v>4.6353599999999995</v>
      </c>
      <c r="G86" s="6">
        <v>2.35764</v>
      </c>
      <c r="H86" s="7">
        <v>153.52385999999998</v>
      </c>
      <c r="I86" s="8">
        <v>104.47329000000003</v>
      </c>
      <c r="J86" s="7">
        <v>127.96430999999998</v>
      </c>
      <c r="K86" s="8">
        <v>74.426340000000025</v>
      </c>
      <c r="L86">
        <v>256</v>
      </c>
      <c r="N86" s="5">
        <v>3.2734999999999999</v>
      </c>
      <c r="O86" s="5">
        <v>4.3119999999999994</v>
      </c>
      <c r="P86" s="5">
        <v>0.79300000000000004</v>
      </c>
      <c r="Q86" s="5">
        <v>2.8479999999999999</v>
      </c>
      <c r="R86" s="5">
        <v>0.21249999999999999</v>
      </c>
      <c r="S86">
        <v>5.5</v>
      </c>
      <c r="T86">
        <v>18.004249999999999</v>
      </c>
      <c r="U86">
        <v>23.715999999999998</v>
      </c>
      <c r="V86">
        <v>4.3615000000000004</v>
      </c>
      <c r="W86" s="9">
        <v>660.1122499999999</v>
      </c>
      <c r="X86" s="9">
        <v>672.95799999999997</v>
      </c>
      <c r="Y86" s="9">
        <v>83.924000000000007</v>
      </c>
      <c r="Z86">
        <v>5.5</v>
      </c>
      <c r="AA86">
        <v>18.004249999999999</v>
      </c>
      <c r="AB86">
        <v>23.715999999999998</v>
      </c>
      <c r="AC86">
        <v>4.3615000000000004</v>
      </c>
      <c r="AD86" s="9">
        <v>280.82974999999999</v>
      </c>
      <c r="AE86" s="9">
        <v>308.32299999999998</v>
      </c>
      <c r="AF86" s="9">
        <v>42.242750000000001</v>
      </c>
    </row>
    <row r="87" spans="1:32" x14ac:dyDescent="0.25">
      <c r="C87"/>
      <c r="D87" s="4">
        <v>234534</v>
      </c>
      <c r="E87" s="18">
        <v>10</v>
      </c>
      <c r="F87" s="5">
        <v>4.5554399999999999</v>
      </c>
      <c r="G87" s="6">
        <v>2.2377600000000015</v>
      </c>
      <c r="N87" s="5">
        <v>4.1590000000000007</v>
      </c>
      <c r="O87" s="5">
        <v>4.9860000000000007</v>
      </c>
      <c r="P87" s="5">
        <v>0.76249999999999996</v>
      </c>
      <c r="Q87" s="5">
        <v>0.67399999999999993</v>
      </c>
      <c r="R87" s="5">
        <v>0.21249999999999999</v>
      </c>
      <c r="S87">
        <v>12</v>
      </c>
      <c r="T87">
        <v>49.908000000000008</v>
      </c>
      <c r="U87">
        <v>59.832000000000008</v>
      </c>
      <c r="V87">
        <v>9.15</v>
      </c>
      <c r="Z87">
        <v>12</v>
      </c>
      <c r="AA87">
        <v>49.908000000000008</v>
      </c>
      <c r="AB87">
        <v>59.832000000000008</v>
      </c>
      <c r="AC87">
        <v>9.15</v>
      </c>
    </row>
    <row r="88" spans="1:32" x14ac:dyDescent="0.25">
      <c r="C88"/>
      <c r="D88" s="4">
        <v>234535</v>
      </c>
      <c r="E88" s="18">
        <v>25</v>
      </c>
      <c r="F88" s="5">
        <v>1.8692399999999998</v>
      </c>
      <c r="G88" s="6">
        <v>1.2251100000000001</v>
      </c>
      <c r="N88" s="5">
        <v>5.9889999999999999</v>
      </c>
      <c r="O88" s="5">
        <v>6.5925000000000002</v>
      </c>
      <c r="P88" s="5">
        <v>0.87250000000000005</v>
      </c>
      <c r="Q88" s="5">
        <v>1.4515</v>
      </c>
      <c r="R88" s="5">
        <v>0.22349999999999998</v>
      </c>
      <c r="S88">
        <v>20</v>
      </c>
      <c r="T88">
        <v>119.78</v>
      </c>
      <c r="U88">
        <v>131.85</v>
      </c>
      <c r="V88">
        <v>17.45</v>
      </c>
      <c r="Z88">
        <v>20</v>
      </c>
      <c r="AA88">
        <v>119.78</v>
      </c>
      <c r="AB88">
        <v>131.85</v>
      </c>
      <c r="AC88">
        <v>17.45</v>
      </c>
    </row>
    <row r="89" spans="1:32" x14ac:dyDescent="0.25">
      <c r="C89"/>
      <c r="D89" s="4">
        <v>234536</v>
      </c>
      <c r="E89" s="18">
        <v>50</v>
      </c>
      <c r="F89" s="5">
        <v>0.83357999999999988</v>
      </c>
      <c r="G89" s="6">
        <v>0.80832000000000015</v>
      </c>
      <c r="I89" s="24"/>
      <c r="N89" s="5">
        <v>7.4509999999999996</v>
      </c>
      <c r="O89" s="5">
        <v>7.4340000000000002</v>
      </c>
      <c r="P89" s="5">
        <v>0.90249999999999997</v>
      </c>
      <c r="Q89" s="5">
        <v>2.0540000000000003</v>
      </c>
      <c r="R89" s="5">
        <v>0.221</v>
      </c>
      <c r="S89">
        <v>35</v>
      </c>
      <c r="T89">
        <v>260.78500000000003</v>
      </c>
      <c r="U89">
        <v>260.19</v>
      </c>
      <c r="V89">
        <v>31.587499999999999</v>
      </c>
      <c r="Z89">
        <v>12.5</v>
      </c>
      <c r="AA89">
        <v>93.137500000000003</v>
      </c>
      <c r="AB89">
        <v>92.924999999999997</v>
      </c>
      <c r="AC89">
        <v>11.28125</v>
      </c>
    </row>
    <row r="90" spans="1:32" x14ac:dyDescent="0.25">
      <c r="C90"/>
      <c r="D90" s="4">
        <v>234537</v>
      </c>
      <c r="E90" s="18">
        <v>95</v>
      </c>
      <c r="F90" s="5">
        <v>0.30239999999999995</v>
      </c>
      <c r="G90" s="6">
        <v>0.52710000000000001</v>
      </c>
      <c r="J90" s="5"/>
      <c r="K90" s="6"/>
      <c r="N90" s="5">
        <v>9.4059999999999988</v>
      </c>
      <c r="O90" s="5">
        <v>8.7720000000000002</v>
      </c>
      <c r="P90" s="5">
        <v>0.95</v>
      </c>
      <c r="Q90" s="5">
        <v>0.95099999999999996</v>
      </c>
      <c r="R90" s="5">
        <v>0.16400000000000001</v>
      </c>
      <c r="S90">
        <v>22.5</v>
      </c>
      <c r="T90">
        <v>211.63499999999999</v>
      </c>
      <c r="U90">
        <v>197.37</v>
      </c>
      <c r="V90">
        <v>21.375</v>
      </c>
    </row>
    <row r="91" spans="1:32" x14ac:dyDescent="0.25">
      <c r="A91" s="1">
        <v>37166</v>
      </c>
      <c r="B91" s="2">
        <v>0.55902777777777779</v>
      </c>
      <c r="C91" s="23" t="s">
        <v>36</v>
      </c>
      <c r="D91" s="4">
        <v>234544</v>
      </c>
      <c r="E91" s="18">
        <v>1</v>
      </c>
      <c r="F91" s="5">
        <v>1.2118653719008268</v>
      </c>
      <c r="G91" s="6">
        <v>0.53718666322314013</v>
      </c>
      <c r="H91" s="28">
        <v>85.87610694214878</v>
      </c>
      <c r="I91" s="29">
        <v>52.38967063016527</v>
      </c>
      <c r="J91" s="28">
        <v>54.599287417355384</v>
      </c>
      <c r="K91" s="29">
        <v>29.401534873450395</v>
      </c>
      <c r="L91">
        <v>275</v>
      </c>
      <c r="M91" s="9">
        <v>268.7</v>
      </c>
      <c r="N91" s="5">
        <v>5.242</v>
      </c>
      <c r="O91" s="5">
        <v>4.657</v>
      </c>
      <c r="P91" s="5">
        <v>0.97750000000000004</v>
      </c>
      <c r="Q91" s="5">
        <v>1.732</v>
      </c>
      <c r="R91" s="5">
        <v>0.40200000000000002</v>
      </c>
      <c r="S91">
        <v>5.5</v>
      </c>
      <c r="T91">
        <v>28.831</v>
      </c>
      <c r="U91">
        <v>25.613500000000002</v>
      </c>
      <c r="V91">
        <v>5.3762499999999998</v>
      </c>
      <c r="W91" s="9">
        <v>562.71799999999996</v>
      </c>
      <c r="X91" s="9">
        <v>553.79600000000005</v>
      </c>
      <c r="Y91" s="9">
        <v>90.714750000000009</v>
      </c>
      <c r="Z91">
        <v>5.5</v>
      </c>
      <c r="AA91">
        <v>28.831</v>
      </c>
      <c r="AB91">
        <v>25.613500000000002</v>
      </c>
      <c r="AC91">
        <v>5.3762499999999998</v>
      </c>
      <c r="AD91" s="9">
        <v>256.16674999999998</v>
      </c>
      <c r="AE91" s="9">
        <v>251.77850000000001</v>
      </c>
      <c r="AF91" s="9">
        <v>46.052250000000001</v>
      </c>
    </row>
    <row r="92" spans="1:32" x14ac:dyDescent="0.25">
      <c r="C92"/>
      <c r="D92" s="4">
        <v>234545</v>
      </c>
      <c r="E92" s="18">
        <v>10</v>
      </c>
      <c r="F92" s="5">
        <v>1.2296869214876036</v>
      </c>
      <c r="G92" s="6">
        <v>0.61417817665289198</v>
      </c>
      <c r="H92" s="28"/>
      <c r="I92" s="29"/>
      <c r="J92" s="22"/>
      <c r="K92" s="6"/>
      <c r="N92" s="5">
        <v>5.1984999999999992</v>
      </c>
      <c r="O92" s="5">
        <v>5.0250000000000004</v>
      </c>
      <c r="P92" s="5">
        <v>0.91300000000000003</v>
      </c>
      <c r="Q92" s="5">
        <v>0.60599999999999998</v>
      </c>
      <c r="R92" s="5">
        <v>0.38900000000000001</v>
      </c>
      <c r="S92">
        <v>12</v>
      </c>
      <c r="T92">
        <v>62.381999999999991</v>
      </c>
      <c r="U92">
        <v>60.3</v>
      </c>
      <c r="V92">
        <v>10.956</v>
      </c>
      <c r="Z92">
        <v>12</v>
      </c>
      <c r="AA92">
        <v>62.381999999999991</v>
      </c>
      <c r="AB92">
        <v>60.3</v>
      </c>
      <c r="AC92">
        <v>10.956</v>
      </c>
    </row>
    <row r="93" spans="1:32" x14ac:dyDescent="0.25">
      <c r="C93"/>
      <c r="D93" s="4">
        <v>234546</v>
      </c>
      <c r="E93" s="18">
        <v>25</v>
      </c>
      <c r="F93" s="5">
        <v>1.0574119421487607</v>
      </c>
      <c r="G93" s="6">
        <v>0.59198188016528885</v>
      </c>
      <c r="N93" s="5">
        <v>4.9729999999999999</v>
      </c>
      <c r="O93" s="5">
        <v>4.9145000000000003</v>
      </c>
      <c r="P93" s="5">
        <v>0.90849999999999997</v>
      </c>
      <c r="Q93" s="5">
        <v>1.5655000000000001</v>
      </c>
      <c r="R93" s="5">
        <v>0.34399999999999997</v>
      </c>
      <c r="S93">
        <v>20</v>
      </c>
      <c r="T93">
        <v>99.46</v>
      </c>
      <c r="U93">
        <v>98.29</v>
      </c>
      <c r="V93">
        <v>18.170000000000002</v>
      </c>
      <c r="Z93">
        <v>20</v>
      </c>
      <c r="AA93">
        <v>99.46</v>
      </c>
      <c r="AB93">
        <v>98.29</v>
      </c>
      <c r="AC93">
        <v>18.170000000000002</v>
      </c>
    </row>
    <row r="94" spans="1:32" x14ac:dyDescent="0.25">
      <c r="C94"/>
      <c r="D94" s="4">
        <v>234547</v>
      </c>
      <c r="E94" s="18">
        <v>50</v>
      </c>
      <c r="F94" s="5">
        <v>0.96236367768595055</v>
      </c>
      <c r="G94" s="6">
        <v>0.57897860020661152</v>
      </c>
      <c r="N94" s="5">
        <v>5.2394999999999996</v>
      </c>
      <c r="O94" s="5">
        <v>5.4059999999999997</v>
      </c>
      <c r="P94" s="5">
        <v>0.92399999999999993</v>
      </c>
      <c r="Q94" s="5">
        <v>2.0484999999999998</v>
      </c>
      <c r="R94" s="5">
        <v>0.34699999999999998</v>
      </c>
      <c r="S94">
        <v>35</v>
      </c>
      <c r="T94">
        <v>183.38249999999999</v>
      </c>
      <c r="U94">
        <v>189.21</v>
      </c>
      <c r="V94">
        <v>32.340000000000003</v>
      </c>
      <c r="Z94">
        <v>12.5</v>
      </c>
      <c r="AA94">
        <v>65.493750000000006</v>
      </c>
      <c r="AB94">
        <v>67.575000000000003</v>
      </c>
      <c r="AC94">
        <v>11.55</v>
      </c>
    </row>
    <row r="95" spans="1:32" x14ac:dyDescent="0.25">
      <c r="C95"/>
      <c r="D95" s="4">
        <v>234548</v>
      </c>
      <c r="E95" s="18">
        <v>95</v>
      </c>
      <c r="F95" s="5">
        <v>0.42771719008264475</v>
      </c>
      <c r="G95" s="6">
        <v>0.4427163223140495</v>
      </c>
      <c r="I95" s="24"/>
      <c r="N95" s="5">
        <v>8.3849999999999998</v>
      </c>
      <c r="O95" s="5">
        <v>8.0169999999999995</v>
      </c>
      <c r="P95" s="5">
        <v>1.0609999999999999</v>
      </c>
      <c r="Q95" s="5">
        <v>0.85699999999999998</v>
      </c>
      <c r="R95" s="5">
        <v>0.23049999999999998</v>
      </c>
      <c r="S95">
        <v>22.5</v>
      </c>
      <c r="T95">
        <v>188.66249999999999</v>
      </c>
      <c r="U95">
        <v>180.38249999999999</v>
      </c>
      <c r="V95">
        <v>23.872499999999999</v>
      </c>
    </row>
    <row r="96" spans="1:32" x14ac:dyDescent="0.25">
      <c r="A96" s="1">
        <v>37180</v>
      </c>
      <c r="B96" s="2">
        <v>0.54861111111111105</v>
      </c>
      <c r="C96" s="23" t="s">
        <v>36</v>
      </c>
      <c r="D96" s="4">
        <v>234549</v>
      </c>
      <c r="E96" s="18">
        <v>1</v>
      </c>
      <c r="F96" s="5">
        <v>1.6752256611570253</v>
      </c>
      <c r="G96" s="6">
        <v>0.73138913739669376</v>
      </c>
      <c r="H96" s="28">
        <v>83.707818409090919</v>
      </c>
      <c r="I96" s="29">
        <v>52.032201392045451</v>
      </c>
      <c r="J96" s="28">
        <v>59.114079979338847</v>
      </c>
      <c r="K96" s="29">
        <v>36.235937858987604</v>
      </c>
      <c r="L96">
        <v>289</v>
      </c>
      <c r="N96" s="5">
        <v>7.1214999999999993</v>
      </c>
      <c r="O96" s="5">
        <v>6.5890000000000004</v>
      </c>
      <c r="P96" s="5">
        <v>1.0645</v>
      </c>
      <c r="Q96" s="5">
        <v>1.1515</v>
      </c>
      <c r="R96" s="5">
        <v>0.33450000000000002</v>
      </c>
      <c r="S96">
        <v>5.5</v>
      </c>
      <c r="T96">
        <v>39.168249999999993</v>
      </c>
      <c r="U96">
        <v>36.2395</v>
      </c>
      <c r="V96">
        <v>5.8547500000000001</v>
      </c>
      <c r="W96" s="9">
        <v>664.6635</v>
      </c>
      <c r="X96" s="9">
        <v>636.68674999999996</v>
      </c>
      <c r="Y96" s="9">
        <v>93.301999999999992</v>
      </c>
      <c r="Z96">
        <v>5.5</v>
      </c>
      <c r="AA96">
        <v>39.168249999999993</v>
      </c>
      <c r="AB96">
        <v>36.2395</v>
      </c>
      <c r="AC96">
        <v>5.8547500000000001</v>
      </c>
      <c r="AD96" s="9">
        <v>361.23975000000002</v>
      </c>
      <c r="AE96" s="9">
        <v>333.89300000000003</v>
      </c>
      <c r="AF96" s="9">
        <v>50.371999999999986</v>
      </c>
    </row>
    <row r="97" spans="1:32" x14ac:dyDescent="0.25">
      <c r="C97"/>
      <c r="D97" s="4">
        <v>234550</v>
      </c>
      <c r="E97" s="18">
        <v>10</v>
      </c>
      <c r="F97" s="5">
        <v>1.158400723140496</v>
      </c>
      <c r="G97" s="6">
        <v>0.77457212293388455</v>
      </c>
      <c r="H97" s="28"/>
      <c r="I97" s="29"/>
      <c r="N97" s="5">
        <v>7.3070000000000004</v>
      </c>
      <c r="O97" s="5">
        <v>6.7755000000000001</v>
      </c>
      <c r="P97" s="5">
        <v>1.0205</v>
      </c>
      <c r="Q97" s="5">
        <v>0.47399999999999998</v>
      </c>
      <c r="R97" s="5">
        <v>0.3135</v>
      </c>
      <c r="S97">
        <v>12</v>
      </c>
      <c r="T97">
        <v>87.683999999999997</v>
      </c>
      <c r="U97">
        <v>81.305999999999997</v>
      </c>
      <c r="V97">
        <v>12.245999999999999</v>
      </c>
      <c r="Z97">
        <v>12</v>
      </c>
      <c r="AA97">
        <v>87.683999999999997</v>
      </c>
      <c r="AB97">
        <v>81.305999999999997</v>
      </c>
      <c r="AC97">
        <v>12.245999999999999</v>
      </c>
    </row>
    <row r="98" spans="1:32" x14ac:dyDescent="0.25">
      <c r="C98"/>
      <c r="D98" s="4">
        <v>234551</v>
      </c>
      <c r="E98" s="18">
        <v>25</v>
      </c>
      <c r="F98" s="5">
        <v>1.1168171074380167</v>
      </c>
      <c r="G98" s="6">
        <v>0.70713650826446284</v>
      </c>
      <c r="J98" s="22"/>
      <c r="K98" s="6"/>
      <c r="N98" s="5">
        <v>7.3375000000000004</v>
      </c>
      <c r="O98" s="5">
        <v>6.8029999999999999</v>
      </c>
      <c r="P98" s="5">
        <v>1.0194999999999999</v>
      </c>
      <c r="Q98" s="5">
        <v>0.40349999999999997</v>
      </c>
      <c r="R98" s="5">
        <v>0.3145</v>
      </c>
      <c r="S98">
        <v>20</v>
      </c>
      <c r="T98">
        <v>146.75</v>
      </c>
      <c r="U98">
        <v>136.06</v>
      </c>
      <c r="V98">
        <v>20.39</v>
      </c>
      <c r="Z98">
        <v>20</v>
      </c>
      <c r="AA98">
        <v>146.75</v>
      </c>
      <c r="AB98">
        <v>136.06</v>
      </c>
      <c r="AC98">
        <v>20.39</v>
      </c>
    </row>
    <row r="99" spans="1:32" x14ac:dyDescent="0.25">
      <c r="C99"/>
      <c r="D99" s="4">
        <v>234552</v>
      </c>
      <c r="E99" s="18">
        <v>50</v>
      </c>
      <c r="F99" s="5">
        <v>1.0930550413223141</v>
      </c>
      <c r="G99" s="6">
        <v>0.70205615702479329</v>
      </c>
      <c r="J99" s="5"/>
      <c r="K99" s="6"/>
      <c r="N99" s="5">
        <v>7.0110000000000001</v>
      </c>
      <c r="O99" s="5">
        <v>6.423</v>
      </c>
      <c r="P99" s="5">
        <v>0.9504999999999999</v>
      </c>
      <c r="Q99" s="5">
        <v>0.60450000000000004</v>
      </c>
      <c r="R99" s="5">
        <v>0.27849999999999997</v>
      </c>
      <c r="S99">
        <v>35</v>
      </c>
      <c r="T99">
        <v>245.38499999999999</v>
      </c>
      <c r="U99">
        <v>224.80500000000001</v>
      </c>
      <c r="V99">
        <v>33.267499999999998</v>
      </c>
      <c r="Z99">
        <v>12.5</v>
      </c>
      <c r="AA99">
        <v>87.637500000000003</v>
      </c>
      <c r="AB99">
        <v>80.287499999999994</v>
      </c>
      <c r="AC99">
        <v>11.88125</v>
      </c>
    </row>
    <row r="100" spans="1:32" x14ac:dyDescent="0.25">
      <c r="C100"/>
      <c r="D100" s="4">
        <v>234553</v>
      </c>
      <c r="E100" s="18">
        <v>95</v>
      </c>
      <c r="N100" s="5">
        <v>6.4744999999999999</v>
      </c>
      <c r="O100" s="5">
        <v>7.0344999999999995</v>
      </c>
      <c r="P100" s="5">
        <v>0.95750000000000002</v>
      </c>
      <c r="Q100" s="5">
        <v>1.1775</v>
      </c>
      <c r="R100" s="5">
        <v>0.25850000000000001</v>
      </c>
      <c r="S100">
        <v>22.5</v>
      </c>
      <c r="T100">
        <v>145.67625000000001</v>
      </c>
      <c r="U100">
        <v>158.27625</v>
      </c>
      <c r="V100">
        <v>21.543749999999999</v>
      </c>
    </row>
    <row r="101" spans="1:32" x14ac:dyDescent="0.25">
      <c r="A101" s="1">
        <v>37193</v>
      </c>
      <c r="B101" s="2">
        <v>0.58888888888888891</v>
      </c>
      <c r="C101" s="23" t="s">
        <v>36</v>
      </c>
      <c r="D101" s="4">
        <v>234557</v>
      </c>
      <c r="E101" s="18">
        <v>1</v>
      </c>
      <c r="F101" s="5">
        <v>1.1049360743801655</v>
      </c>
      <c r="G101" s="30">
        <v>0.41187133264462783</v>
      </c>
      <c r="H101" s="7">
        <v>62.60710369834711</v>
      </c>
      <c r="I101" s="8">
        <v>33.978659178718999</v>
      </c>
      <c r="J101" s="7">
        <v>45.070993419421491</v>
      </c>
      <c r="K101" s="8">
        <v>18.386066993801649</v>
      </c>
      <c r="L101">
        <v>304</v>
      </c>
      <c r="N101" s="5">
        <v>6.9109999999999996</v>
      </c>
      <c r="O101" s="5">
        <v>6.3979999999999997</v>
      </c>
      <c r="P101" s="5">
        <v>1.0269999999999999</v>
      </c>
      <c r="Q101" s="5">
        <v>1.0569999999999999</v>
      </c>
      <c r="R101" s="5">
        <v>0.33450000000000002</v>
      </c>
      <c r="S101">
        <v>5.5</v>
      </c>
      <c r="T101">
        <v>38.0105</v>
      </c>
      <c r="U101">
        <v>35.189</v>
      </c>
      <c r="V101">
        <v>5.6484999999999994</v>
      </c>
      <c r="W101" s="9">
        <v>735.52750000000003</v>
      </c>
      <c r="X101" s="9">
        <v>738.178</v>
      </c>
      <c r="Y101" s="9">
        <v>98.091750000000005</v>
      </c>
      <c r="Z101">
        <v>5.5</v>
      </c>
      <c r="AA101">
        <v>38.0105</v>
      </c>
      <c r="AB101">
        <v>35.189</v>
      </c>
      <c r="AC101">
        <v>5.6484999999999994</v>
      </c>
      <c r="AD101" s="9">
        <v>345.5575</v>
      </c>
      <c r="AE101" s="9">
        <v>326.38300000000004</v>
      </c>
      <c r="AF101" s="9">
        <v>48.535499999999999</v>
      </c>
    </row>
    <row r="102" spans="1:32" x14ac:dyDescent="0.25">
      <c r="C102"/>
      <c r="D102" s="4">
        <v>234558</v>
      </c>
      <c r="E102" s="18">
        <v>10</v>
      </c>
      <c r="F102" s="5">
        <v>0.90889902892562002</v>
      </c>
      <c r="G102" s="30">
        <v>0.34800405991735506</v>
      </c>
      <c r="N102" s="5">
        <v>5.9785000000000004</v>
      </c>
      <c r="O102" s="5">
        <v>5.8170000000000002</v>
      </c>
      <c r="P102" s="5">
        <v>0.90600000000000003</v>
      </c>
      <c r="Q102" s="5">
        <v>0.50249999999999995</v>
      </c>
      <c r="R102" s="5">
        <v>0.33650000000000002</v>
      </c>
      <c r="S102">
        <v>12</v>
      </c>
      <c r="T102">
        <v>71.742000000000004</v>
      </c>
      <c r="U102">
        <v>69.804000000000002</v>
      </c>
      <c r="V102">
        <v>10.872</v>
      </c>
      <c r="Z102">
        <v>12</v>
      </c>
      <c r="AA102">
        <v>71.742000000000004</v>
      </c>
      <c r="AB102">
        <v>69.804000000000002</v>
      </c>
      <c r="AC102">
        <v>10.872</v>
      </c>
    </row>
    <row r="103" spans="1:32" x14ac:dyDescent="0.25">
      <c r="C103"/>
      <c r="D103" s="4">
        <v>234559</v>
      </c>
      <c r="E103" s="18">
        <v>25</v>
      </c>
      <c r="F103" s="5">
        <v>0.83761283057851244</v>
      </c>
      <c r="G103" s="30">
        <v>0.35471738119834695</v>
      </c>
      <c r="N103" s="5">
        <v>6.5590000000000002</v>
      </c>
      <c r="O103" s="5">
        <v>6.0495000000000001</v>
      </c>
      <c r="P103" s="5">
        <v>0.93199999999999994</v>
      </c>
      <c r="Q103" s="5">
        <v>0.16899999999999998</v>
      </c>
      <c r="R103" s="5">
        <v>0.28499999999999998</v>
      </c>
      <c r="S103">
        <v>20</v>
      </c>
      <c r="T103">
        <v>131.18</v>
      </c>
      <c r="U103">
        <v>120.99</v>
      </c>
      <c r="V103">
        <v>18.64</v>
      </c>
      <c r="Z103">
        <v>20</v>
      </c>
      <c r="AA103">
        <v>131.18</v>
      </c>
      <c r="AB103">
        <v>120.99</v>
      </c>
      <c r="AC103">
        <v>18.64</v>
      </c>
    </row>
    <row r="104" spans="1:32" x14ac:dyDescent="0.25">
      <c r="C104"/>
      <c r="D104" s="4">
        <v>234560</v>
      </c>
      <c r="E104" s="18">
        <v>50</v>
      </c>
      <c r="F104" s="5">
        <v>0.64157578512396696</v>
      </c>
      <c r="G104" s="30">
        <v>0.2908501084710744</v>
      </c>
      <c r="N104" s="5">
        <v>8.3699999999999992</v>
      </c>
      <c r="O104" s="5">
        <v>8.032</v>
      </c>
      <c r="P104" s="5">
        <v>1.07</v>
      </c>
      <c r="Q104" s="5">
        <v>0.31950000000000001</v>
      </c>
      <c r="R104" s="5">
        <v>0.34250000000000003</v>
      </c>
      <c r="S104">
        <v>35</v>
      </c>
      <c r="T104">
        <v>292.95</v>
      </c>
      <c r="U104">
        <v>281.12</v>
      </c>
      <c r="V104">
        <v>37.450000000000003</v>
      </c>
      <c r="Z104">
        <v>12.5</v>
      </c>
      <c r="AA104">
        <v>104.625</v>
      </c>
      <c r="AB104">
        <v>100.4</v>
      </c>
      <c r="AC104">
        <v>13.375</v>
      </c>
    </row>
    <row r="105" spans="1:32" x14ac:dyDescent="0.25">
      <c r="C105"/>
      <c r="D105" s="4">
        <v>234561</v>
      </c>
      <c r="E105" s="18">
        <v>95</v>
      </c>
      <c r="F105" s="5">
        <v>0.28514479338842974</v>
      </c>
      <c r="G105" s="30">
        <v>0.45614296487603295</v>
      </c>
      <c r="N105" s="5">
        <v>8.9619999999999997</v>
      </c>
      <c r="O105" s="5">
        <v>10.27</v>
      </c>
      <c r="P105" s="5">
        <v>1.1325000000000001</v>
      </c>
      <c r="Q105" s="5">
        <v>1.4264999999999999</v>
      </c>
      <c r="R105" s="5">
        <v>0.14400000000000002</v>
      </c>
      <c r="S105">
        <v>22.5</v>
      </c>
      <c r="T105">
        <v>201.64500000000001</v>
      </c>
      <c r="U105">
        <v>231.07499999999999</v>
      </c>
      <c r="V105">
        <v>25.481249999999999</v>
      </c>
    </row>
    <row r="106" spans="1:32" x14ac:dyDescent="0.25">
      <c r="A106" s="1">
        <v>37209</v>
      </c>
      <c r="B106" s="2">
        <v>0.60416666666666663</v>
      </c>
      <c r="C106" s="23" t="s">
        <v>36</v>
      </c>
      <c r="D106" s="4" t="s">
        <v>38</v>
      </c>
      <c r="E106" s="18">
        <v>1</v>
      </c>
      <c r="L106">
        <v>318</v>
      </c>
      <c r="N106" s="5"/>
      <c r="O106" s="5"/>
      <c r="P106" s="5"/>
      <c r="Q106" s="5"/>
      <c r="R106" s="5"/>
      <c r="S106">
        <v>5.5</v>
      </c>
      <c r="T106">
        <v>0</v>
      </c>
      <c r="U106">
        <v>0</v>
      </c>
      <c r="V106">
        <v>0</v>
      </c>
      <c r="W106" s="9">
        <v>0</v>
      </c>
      <c r="X106" s="9">
        <v>0</v>
      </c>
      <c r="Y106" s="9">
        <v>0</v>
      </c>
      <c r="Z106">
        <v>5.5</v>
      </c>
      <c r="AA106">
        <v>0</v>
      </c>
      <c r="AB106">
        <v>0</v>
      </c>
      <c r="AC106">
        <v>0</v>
      </c>
      <c r="AD106" s="9">
        <v>0</v>
      </c>
      <c r="AE106" s="9">
        <v>0</v>
      </c>
      <c r="AF106" s="9">
        <v>0</v>
      </c>
    </row>
    <row r="107" spans="1:32" x14ac:dyDescent="0.25">
      <c r="C107" s="23"/>
      <c r="E107" s="18">
        <v>10</v>
      </c>
      <c r="N107" s="5"/>
      <c r="O107" s="5"/>
      <c r="P107" s="5"/>
      <c r="Q107" s="5"/>
      <c r="R107" s="5"/>
      <c r="S107">
        <v>12</v>
      </c>
      <c r="T107">
        <v>0</v>
      </c>
      <c r="U107">
        <v>0</v>
      </c>
      <c r="V107">
        <v>0</v>
      </c>
      <c r="Z107">
        <v>12</v>
      </c>
      <c r="AA107">
        <v>0</v>
      </c>
      <c r="AB107">
        <v>0</v>
      </c>
      <c r="AC107">
        <v>0</v>
      </c>
    </row>
    <row r="108" spans="1:32" x14ac:dyDescent="0.25">
      <c r="C108"/>
      <c r="E108" s="18">
        <v>25</v>
      </c>
      <c r="N108" s="5"/>
      <c r="O108" s="5"/>
      <c r="P108" s="5"/>
      <c r="Q108" s="5"/>
      <c r="R108" s="5"/>
      <c r="S108">
        <v>20</v>
      </c>
      <c r="T108">
        <v>0</v>
      </c>
      <c r="U108">
        <v>0</v>
      </c>
      <c r="V108">
        <v>0</v>
      </c>
      <c r="Z108">
        <v>20</v>
      </c>
      <c r="AA108">
        <v>0</v>
      </c>
      <c r="AB108">
        <v>0</v>
      </c>
      <c r="AC108">
        <v>0</v>
      </c>
    </row>
    <row r="109" spans="1:32" x14ac:dyDescent="0.25">
      <c r="C109"/>
      <c r="E109" s="18">
        <v>50</v>
      </c>
      <c r="N109" s="5"/>
      <c r="O109" s="5"/>
      <c r="P109" s="5"/>
      <c r="Q109" s="5"/>
      <c r="R109" s="5"/>
      <c r="S109">
        <v>35</v>
      </c>
      <c r="T109">
        <v>0</v>
      </c>
      <c r="U109">
        <v>0</v>
      </c>
      <c r="V109">
        <v>0</v>
      </c>
      <c r="Z109">
        <v>12.5</v>
      </c>
      <c r="AA109">
        <v>0</v>
      </c>
      <c r="AB109">
        <v>0</v>
      </c>
      <c r="AC109">
        <v>0</v>
      </c>
    </row>
    <row r="110" spans="1:32" x14ac:dyDescent="0.25">
      <c r="C110"/>
      <c r="E110" s="18">
        <v>95</v>
      </c>
      <c r="N110" s="5"/>
      <c r="O110" s="5"/>
      <c r="P110" s="5"/>
      <c r="Q110" s="5"/>
      <c r="R110" s="5"/>
      <c r="S110">
        <v>22.5</v>
      </c>
      <c r="T110">
        <v>0</v>
      </c>
      <c r="U110">
        <v>0</v>
      </c>
      <c r="V110">
        <v>0</v>
      </c>
      <c r="AA110">
        <v>0</v>
      </c>
      <c r="AB110">
        <v>0</v>
      </c>
      <c r="AC110">
        <v>0</v>
      </c>
    </row>
    <row r="111" spans="1:32" x14ac:dyDescent="0.25">
      <c r="A111" s="1">
        <v>37224</v>
      </c>
      <c r="B111" s="2">
        <v>0.59375</v>
      </c>
      <c r="C111" t="s">
        <v>36</v>
      </c>
      <c r="D111" s="4">
        <v>234568</v>
      </c>
      <c r="E111" s="18">
        <v>1</v>
      </c>
      <c r="F111" s="5">
        <v>0.55246803719008275</v>
      </c>
      <c r="G111" s="30">
        <v>0.18398129132231406</v>
      </c>
      <c r="H111" s="7">
        <v>41.755890681818187</v>
      </c>
      <c r="I111" s="8">
        <v>17.171315028409083</v>
      </c>
      <c r="J111" s="7">
        <v>27.097666146694223</v>
      </c>
      <c r="K111" s="8">
        <v>9.0207986699380118</v>
      </c>
      <c r="L111">
        <v>334</v>
      </c>
      <c r="N111" s="5">
        <v>9.3040000000000003</v>
      </c>
      <c r="O111" s="5">
        <v>8.4474999999999998</v>
      </c>
      <c r="P111" s="5">
        <v>1.1555</v>
      </c>
      <c r="Q111" s="5">
        <v>0.5675</v>
      </c>
      <c r="R111" s="5">
        <v>0.13950000000000001</v>
      </c>
      <c r="S111">
        <v>5.5</v>
      </c>
      <c r="T111">
        <v>51.172000000000004</v>
      </c>
      <c r="U111">
        <v>46.46125</v>
      </c>
      <c r="V111">
        <v>6.3552499999999998</v>
      </c>
      <c r="W111" s="9">
        <v>847.58200000000011</v>
      </c>
      <c r="X111" s="9">
        <v>778.41050000000007</v>
      </c>
      <c r="Y111" s="9">
        <v>102.45150000000001</v>
      </c>
      <c r="Z111">
        <v>5.5</v>
      </c>
      <c r="AA111">
        <v>51.172000000000004</v>
      </c>
      <c r="AB111">
        <v>46.46125</v>
      </c>
      <c r="AC111">
        <v>6.3552499999999998</v>
      </c>
      <c r="AD111" s="9">
        <v>475.37574999999998</v>
      </c>
      <c r="AE111" s="9">
        <v>436.77049999999997</v>
      </c>
      <c r="AF111" s="9">
        <v>56.787750000000003</v>
      </c>
    </row>
    <row r="112" spans="1:32" x14ac:dyDescent="0.25">
      <c r="C112" s="23"/>
      <c r="D112" s="4">
        <v>234569</v>
      </c>
      <c r="E112" s="18">
        <v>10</v>
      </c>
      <c r="F112" s="5">
        <v>0.53464648760330602</v>
      </c>
      <c r="G112" s="30">
        <v>0.20212540289256176</v>
      </c>
      <c r="N112" s="5">
        <v>9.7225000000000001</v>
      </c>
      <c r="O112" s="5">
        <v>8.8064999999999998</v>
      </c>
      <c r="P112" s="5">
        <v>1.1325000000000001</v>
      </c>
      <c r="Q112" s="5">
        <v>0.27549999999999997</v>
      </c>
      <c r="R112" s="5">
        <v>0.13550000000000001</v>
      </c>
      <c r="S112">
        <v>12</v>
      </c>
      <c r="T112">
        <v>116.67</v>
      </c>
      <c r="U112">
        <v>105.678</v>
      </c>
      <c r="V112">
        <v>13.59</v>
      </c>
      <c r="Z112">
        <v>12</v>
      </c>
      <c r="AA112">
        <v>116.67</v>
      </c>
      <c r="AB112">
        <v>105.678</v>
      </c>
      <c r="AC112">
        <v>13.59</v>
      </c>
    </row>
    <row r="113" spans="3:29" x14ac:dyDescent="0.25">
      <c r="C113"/>
      <c r="D113" s="4">
        <v>234570</v>
      </c>
      <c r="E113" s="18">
        <v>25</v>
      </c>
      <c r="F113" s="5">
        <v>0.57028958677685959</v>
      </c>
      <c r="G113" s="30">
        <v>0.14388280475206608</v>
      </c>
      <c r="N113" s="5">
        <v>9.6244999999999994</v>
      </c>
      <c r="O113" s="5">
        <v>8.83</v>
      </c>
      <c r="P113" s="5">
        <v>1.1465000000000001</v>
      </c>
      <c r="Q113" s="5">
        <v>9.4E-2</v>
      </c>
      <c r="R113" s="5">
        <v>0.13450000000000001</v>
      </c>
      <c r="S113">
        <v>20</v>
      </c>
      <c r="T113">
        <v>192.49</v>
      </c>
      <c r="U113">
        <v>176.6</v>
      </c>
      <c r="V113">
        <v>22.93</v>
      </c>
      <c r="Z113">
        <v>20</v>
      </c>
      <c r="AA113">
        <v>192.49</v>
      </c>
      <c r="AB113">
        <v>176.6</v>
      </c>
      <c r="AC113">
        <v>22.93</v>
      </c>
    </row>
    <row r="114" spans="3:29" x14ac:dyDescent="0.25">
      <c r="C114"/>
      <c r="D114" s="4">
        <v>234571</v>
      </c>
      <c r="E114" s="18">
        <v>50</v>
      </c>
      <c r="F114" s="5">
        <v>0.49900338842975217</v>
      </c>
      <c r="G114" s="30">
        <v>0.21645925103305774</v>
      </c>
      <c r="N114" s="5">
        <v>9.2035</v>
      </c>
      <c r="O114" s="5">
        <v>8.6425000000000001</v>
      </c>
      <c r="P114" s="5">
        <v>1.113</v>
      </c>
      <c r="Q114" s="5">
        <v>0.28100000000000003</v>
      </c>
      <c r="R114" s="5">
        <v>0.1275</v>
      </c>
      <c r="S114">
        <v>35</v>
      </c>
      <c r="T114">
        <v>322.1225</v>
      </c>
      <c r="U114">
        <v>302.48750000000001</v>
      </c>
      <c r="V114">
        <v>38.954999999999998</v>
      </c>
      <c r="Z114">
        <v>12.5</v>
      </c>
      <c r="AA114">
        <v>115.04375</v>
      </c>
      <c r="AB114">
        <v>108.03125</v>
      </c>
      <c r="AC114">
        <v>13.9125</v>
      </c>
    </row>
    <row r="115" spans="3:29" x14ac:dyDescent="0.25">
      <c r="C115"/>
      <c r="D115" s="4">
        <v>234572</v>
      </c>
      <c r="E115" s="18">
        <v>95</v>
      </c>
      <c r="F115" s="5">
        <v>0.29981115702479338</v>
      </c>
      <c r="G115" s="30">
        <v>0.19977489669421489</v>
      </c>
      <c r="N115" s="5">
        <v>7.3390000000000004</v>
      </c>
      <c r="O115" s="5">
        <v>6.5415000000000001</v>
      </c>
      <c r="P115" s="5">
        <v>0.91649999999999998</v>
      </c>
      <c r="Q115" s="5">
        <v>0.17799999999999999</v>
      </c>
      <c r="R115" s="5">
        <v>9.7500000000000003E-2</v>
      </c>
      <c r="S115">
        <v>22.5</v>
      </c>
      <c r="T115">
        <v>165.1275</v>
      </c>
      <c r="U115">
        <v>147.18375</v>
      </c>
      <c r="V115">
        <v>20.62125</v>
      </c>
    </row>
    <row r="116" spans="3:29" x14ac:dyDescent="0.25">
      <c r="C116"/>
    </row>
    <row r="117" spans="3:29" x14ac:dyDescent="0.25">
      <c r="C117"/>
    </row>
    <row r="118" spans="3:29" x14ac:dyDescent="0.25">
      <c r="C118"/>
    </row>
    <row r="119" spans="3:29" x14ac:dyDescent="0.25">
      <c r="C119"/>
    </row>
    <row r="120" spans="3:29" x14ac:dyDescent="0.25">
      <c r="C120"/>
    </row>
    <row r="121" spans="3:29" x14ac:dyDescent="0.25">
      <c r="C121"/>
    </row>
    <row r="122" spans="3:29" x14ac:dyDescent="0.25">
      <c r="C122"/>
    </row>
    <row r="123" spans="3:29" x14ac:dyDescent="0.25">
      <c r="C123"/>
    </row>
    <row r="124" spans="3:29" x14ac:dyDescent="0.25">
      <c r="C124"/>
    </row>
    <row r="125" spans="3:29" x14ac:dyDescent="0.25">
      <c r="C125"/>
    </row>
    <row r="126" spans="3:29" x14ac:dyDescent="0.25">
      <c r="C126"/>
    </row>
    <row r="127" spans="3:29" x14ac:dyDescent="0.25">
      <c r="C127"/>
    </row>
    <row r="128" spans="3:29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32" spans="3:3" x14ac:dyDescent="0.25">
      <c r="C632"/>
    </row>
    <row r="633" spans="3:3" x14ac:dyDescent="0.25">
      <c r="C633"/>
    </row>
    <row r="634" spans="3:3" x14ac:dyDescent="0.25">
      <c r="C634"/>
    </row>
    <row r="635" spans="3:3" x14ac:dyDescent="0.25">
      <c r="C635"/>
    </row>
    <row r="636" spans="3:3" x14ac:dyDescent="0.25">
      <c r="C636"/>
    </row>
    <row r="637" spans="3:3" x14ac:dyDescent="0.25">
      <c r="C637"/>
    </row>
    <row r="638" spans="3:3" x14ac:dyDescent="0.25">
      <c r="C638"/>
    </row>
    <row r="639" spans="3:3" x14ac:dyDescent="0.25">
      <c r="C639"/>
    </row>
    <row r="640" spans="3:3" x14ac:dyDescent="0.25">
      <c r="C640"/>
    </row>
    <row r="641" spans="3:3" x14ac:dyDescent="0.25">
      <c r="C641"/>
    </row>
    <row r="642" spans="3:3" x14ac:dyDescent="0.25">
      <c r="C642"/>
    </row>
    <row r="643" spans="3:3" x14ac:dyDescent="0.25">
      <c r="C643"/>
    </row>
    <row r="644" spans="3:3" x14ac:dyDescent="0.25">
      <c r="C644"/>
    </row>
    <row r="645" spans="3:3" x14ac:dyDescent="0.25">
      <c r="C645"/>
    </row>
    <row r="646" spans="3:3" x14ac:dyDescent="0.25">
      <c r="C646"/>
    </row>
    <row r="647" spans="3:3" x14ac:dyDescent="0.25">
      <c r="C647"/>
    </row>
    <row r="648" spans="3:3" x14ac:dyDescent="0.25">
      <c r="C648"/>
    </row>
    <row r="649" spans="3:3" x14ac:dyDescent="0.25">
      <c r="C649"/>
    </row>
    <row r="650" spans="3:3" x14ac:dyDescent="0.25">
      <c r="C650"/>
    </row>
    <row r="651" spans="3:3" x14ac:dyDescent="0.25">
      <c r="C651"/>
    </row>
    <row r="652" spans="3:3" x14ac:dyDescent="0.25">
      <c r="C652"/>
    </row>
    <row r="653" spans="3:3" x14ac:dyDescent="0.25">
      <c r="C653"/>
    </row>
    <row r="654" spans="3:3" x14ac:dyDescent="0.25">
      <c r="C654"/>
    </row>
    <row r="655" spans="3:3" x14ac:dyDescent="0.25">
      <c r="C655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45"/>
  <sheetViews>
    <sheetView topLeftCell="R1" workbookViewId="0">
      <selection activeCell="U26" sqref="U26"/>
    </sheetView>
  </sheetViews>
  <sheetFormatPr defaultRowHeight="13.2" x14ac:dyDescent="0.25"/>
  <cols>
    <col min="1" max="1" width="11.109375" style="1" customWidth="1"/>
    <col min="2" max="2" width="8" style="2" customWidth="1"/>
    <col min="3" max="3" width="9" style="3" customWidth="1"/>
    <col min="4" max="4" width="9.109375" style="4"/>
    <col min="6" max="6" width="9.109375" style="5"/>
    <col min="7" max="7" width="9.109375" style="6"/>
    <col min="8" max="8" width="9.109375" style="7"/>
    <col min="9" max="9" width="9.33203125" style="8" customWidth="1"/>
    <col min="10" max="10" width="9.33203125" style="7" customWidth="1"/>
    <col min="11" max="11" width="9.33203125" style="8" customWidth="1"/>
    <col min="14" max="16" width="9.109375" style="9"/>
    <col min="17" max="17" width="10.44140625" style="9" customWidth="1"/>
    <col min="18" max="18" width="10.6640625" style="9" customWidth="1"/>
    <col min="19" max="19" width="9.109375" style="9"/>
  </cols>
  <sheetData>
    <row r="1" spans="1:33" x14ac:dyDescent="0.25">
      <c r="A1" s="31" t="s">
        <v>39</v>
      </c>
      <c r="B1" s="33" t="s">
        <v>40</v>
      </c>
      <c r="C1" s="33" t="s">
        <v>41</v>
      </c>
      <c r="D1" s="31" t="s">
        <v>42</v>
      </c>
      <c r="E1" s="9" t="s">
        <v>43</v>
      </c>
      <c r="F1" s="31" t="s">
        <v>23</v>
      </c>
      <c r="G1" s="31" t="s">
        <v>24</v>
      </c>
      <c r="H1" s="32" t="s">
        <v>44</v>
      </c>
      <c r="I1" s="32" t="s">
        <v>45</v>
      </c>
      <c r="J1" s="32" t="s">
        <v>46</v>
      </c>
      <c r="K1" s="32" t="s">
        <v>57</v>
      </c>
      <c r="L1" s="32" t="s">
        <v>58</v>
      </c>
      <c r="M1" s="32" t="s">
        <v>47</v>
      </c>
      <c r="N1" s="32" t="s">
        <v>48</v>
      </c>
      <c r="O1" s="32" t="s">
        <v>49</v>
      </c>
      <c r="P1" s="31" t="s">
        <v>50</v>
      </c>
      <c r="Q1" s="31" t="s">
        <v>51</v>
      </c>
      <c r="R1" s="31" t="s">
        <v>52</v>
      </c>
      <c r="S1" s="31" t="s">
        <v>53</v>
      </c>
      <c r="T1" s="31" t="s">
        <v>54</v>
      </c>
      <c r="U1" s="31" t="s">
        <v>55</v>
      </c>
      <c r="V1" s="31" t="s">
        <v>56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s="19" customFormat="1" x14ac:dyDescent="0.25">
      <c r="A2" s="17">
        <v>171129</v>
      </c>
      <c r="B2" s="19">
        <v>44.33</v>
      </c>
      <c r="C2" s="19">
        <v>66.849999999999994</v>
      </c>
      <c r="E2" s="18">
        <v>1</v>
      </c>
      <c r="F2" s="5">
        <v>0.55019999999999991</v>
      </c>
      <c r="G2" s="6">
        <v>0.25830000000000014</v>
      </c>
      <c r="H2" s="5">
        <v>7.5429999999999993</v>
      </c>
      <c r="I2" s="5">
        <v>6.609</v>
      </c>
      <c r="J2" s="5">
        <v>0.91849999999999998</v>
      </c>
      <c r="K2" s="5">
        <v>4.1829999999999998</v>
      </c>
      <c r="L2" s="5">
        <v>0.23049999999999998</v>
      </c>
      <c r="M2" s="5"/>
      <c r="N2" s="9"/>
      <c r="O2" s="9"/>
      <c r="P2" s="5"/>
      <c r="Q2" s="5"/>
      <c r="R2" s="5"/>
      <c r="S2" s="5"/>
      <c r="T2"/>
      <c r="U2"/>
      <c r="V2"/>
      <c r="W2"/>
      <c r="X2" s="9"/>
      <c r="Y2" s="9"/>
      <c r="Z2" s="9"/>
      <c r="AA2"/>
      <c r="AB2"/>
      <c r="AC2"/>
      <c r="AD2"/>
      <c r="AE2" s="9"/>
      <c r="AF2" s="9"/>
      <c r="AG2" s="9"/>
    </row>
    <row r="3" spans="1:33" s="19" customFormat="1" x14ac:dyDescent="0.25">
      <c r="A3" s="17">
        <v>171130</v>
      </c>
      <c r="B3" s="19">
        <v>44.33</v>
      </c>
      <c r="C3" s="19">
        <v>66.849999999999994</v>
      </c>
      <c r="E3" s="18">
        <v>10</v>
      </c>
      <c r="F3" s="5">
        <v>0.42209999999999998</v>
      </c>
      <c r="G3" s="6">
        <v>0.20002500000000001</v>
      </c>
      <c r="H3" s="5">
        <v>7.1819999999999995</v>
      </c>
      <c r="I3" s="5">
        <v>6.4459999999999997</v>
      </c>
      <c r="J3" s="5">
        <v>0.83650000000000002</v>
      </c>
      <c r="K3" s="5">
        <v>1.0209999999999999</v>
      </c>
      <c r="L3" s="5">
        <v>0.23399999999999999</v>
      </c>
      <c r="M3" s="5"/>
      <c r="N3" s="9"/>
      <c r="O3" s="9"/>
      <c r="P3" s="5"/>
      <c r="Q3" s="5"/>
      <c r="R3" s="5"/>
      <c r="S3" s="5"/>
      <c r="T3"/>
      <c r="U3"/>
      <c r="V3"/>
      <c r="W3"/>
      <c r="X3" s="9"/>
      <c r="Y3" s="9"/>
      <c r="Z3" s="9"/>
      <c r="AA3"/>
      <c r="AB3"/>
      <c r="AC3"/>
      <c r="AD3"/>
      <c r="AE3" s="9"/>
      <c r="AF3" s="9"/>
      <c r="AG3" s="9"/>
    </row>
    <row r="4" spans="1:33" s="19" customFormat="1" x14ac:dyDescent="0.25">
      <c r="A4" s="17">
        <v>171131</v>
      </c>
      <c r="B4" s="19">
        <v>44.33</v>
      </c>
      <c r="C4" s="19">
        <v>66.849999999999994</v>
      </c>
      <c r="E4" s="18">
        <v>25</v>
      </c>
      <c r="F4" s="5">
        <v>0.42210000000000003</v>
      </c>
      <c r="G4" s="6">
        <v>0.20002499999999984</v>
      </c>
      <c r="H4" s="5">
        <v>7.89</v>
      </c>
      <c r="I4" s="5">
        <v>7.0060000000000002</v>
      </c>
      <c r="J4" s="5">
        <v>0.91100000000000003</v>
      </c>
      <c r="K4" s="5">
        <v>0.74199999999999999</v>
      </c>
      <c r="L4" s="5">
        <v>0.24249999999999999</v>
      </c>
      <c r="M4" s="5"/>
      <c r="N4" s="9"/>
      <c r="O4" s="9"/>
      <c r="P4" s="5"/>
      <c r="Q4" s="5"/>
      <c r="R4" s="5"/>
      <c r="S4" s="5"/>
      <c r="T4"/>
      <c r="U4"/>
      <c r="V4"/>
      <c r="W4"/>
      <c r="X4" s="9"/>
      <c r="Y4" s="9"/>
      <c r="Z4" s="9"/>
      <c r="AA4"/>
      <c r="AB4"/>
      <c r="AC4"/>
      <c r="AD4"/>
      <c r="AE4" s="9"/>
      <c r="AF4" s="9"/>
      <c r="AG4" s="9"/>
    </row>
    <row r="5" spans="1:33" s="19" customFormat="1" x14ac:dyDescent="0.25">
      <c r="A5" s="17">
        <v>171132</v>
      </c>
      <c r="B5" s="19">
        <v>44.33</v>
      </c>
      <c r="C5" s="19">
        <v>66.849999999999994</v>
      </c>
      <c r="E5" s="18">
        <v>50</v>
      </c>
      <c r="F5" s="5">
        <v>0.4158</v>
      </c>
      <c r="G5" s="6">
        <v>0.24569999999999997</v>
      </c>
      <c r="H5" s="5">
        <v>7.5564999999999998</v>
      </c>
      <c r="I5" s="5">
        <v>6.5090000000000003</v>
      </c>
      <c r="J5" s="5">
        <v>0.86799999999999999</v>
      </c>
      <c r="K5" s="5">
        <v>1.165</v>
      </c>
      <c r="L5" s="5">
        <v>0.24149999999999999</v>
      </c>
      <c r="M5" s="5"/>
      <c r="N5" s="9"/>
      <c r="O5" s="9"/>
      <c r="P5" s="5"/>
      <c r="Q5" s="5"/>
      <c r="R5" s="5"/>
      <c r="S5" s="5"/>
      <c r="T5"/>
      <c r="U5"/>
      <c r="V5"/>
      <c r="W5"/>
      <c r="X5" s="9"/>
      <c r="Y5" s="9"/>
      <c r="Z5" s="9"/>
      <c r="AA5"/>
      <c r="AB5"/>
      <c r="AC5"/>
      <c r="AD5"/>
      <c r="AE5" s="9"/>
      <c r="AF5" s="9"/>
      <c r="AG5" s="9"/>
    </row>
    <row r="6" spans="1:33" s="19" customFormat="1" x14ac:dyDescent="0.25">
      <c r="A6" s="17">
        <v>171133</v>
      </c>
      <c r="B6" s="19">
        <v>44.33</v>
      </c>
      <c r="C6" s="19">
        <v>66.849999999999994</v>
      </c>
      <c r="E6" s="18">
        <v>95</v>
      </c>
      <c r="F6" s="5">
        <v>0.378</v>
      </c>
      <c r="G6" s="6">
        <v>0.22837499999999988</v>
      </c>
      <c r="H6" s="5">
        <v>8.3455000000000013</v>
      </c>
      <c r="I6" s="5">
        <v>6.867</v>
      </c>
      <c r="J6" s="5">
        <v>0.93</v>
      </c>
      <c r="K6" s="5">
        <v>1.3280000000000001</v>
      </c>
      <c r="L6" s="5">
        <v>0.26300000000000001</v>
      </c>
      <c r="M6" s="5"/>
      <c r="N6" s="9"/>
      <c r="O6" s="9"/>
      <c r="P6" s="5"/>
      <c r="Q6" s="5"/>
      <c r="R6" s="5"/>
      <c r="S6" s="5"/>
      <c r="T6"/>
      <c r="U6"/>
      <c r="V6"/>
      <c r="W6"/>
      <c r="X6" s="9"/>
      <c r="Y6" s="9"/>
      <c r="Z6" s="9"/>
      <c r="AA6"/>
      <c r="AB6"/>
      <c r="AC6"/>
      <c r="AD6"/>
      <c r="AE6" s="9"/>
      <c r="AF6" s="9"/>
      <c r="AG6" s="9"/>
    </row>
    <row r="7" spans="1:33" x14ac:dyDescent="0.25">
      <c r="A7" s="17">
        <v>171134</v>
      </c>
      <c r="B7" s="19">
        <v>44.33</v>
      </c>
      <c r="C7" s="19">
        <v>66.849999999999994</v>
      </c>
      <c r="D7" s="6"/>
      <c r="E7" s="18">
        <v>1</v>
      </c>
      <c r="F7" s="5">
        <v>0.46620000000000006</v>
      </c>
      <c r="G7" s="6">
        <v>0.32129999999999997</v>
      </c>
      <c r="H7" s="5">
        <v>8.6460000000000008</v>
      </c>
      <c r="I7" s="5">
        <v>7.5289999999999999</v>
      </c>
      <c r="J7" s="5">
        <v>0.94350000000000001</v>
      </c>
      <c r="K7" s="5">
        <v>1.1004999999999998</v>
      </c>
      <c r="L7" s="5">
        <v>0.27600000000000002</v>
      </c>
      <c r="M7" s="5"/>
      <c r="O7" s="9">
        <v>334.38</v>
      </c>
      <c r="P7" s="5"/>
      <c r="Q7" s="5"/>
      <c r="R7" s="5"/>
      <c r="S7" s="5"/>
      <c r="X7" s="9"/>
      <c r="Y7" s="9"/>
      <c r="Z7" s="9"/>
      <c r="AE7" s="9"/>
      <c r="AF7" s="9"/>
      <c r="AG7" s="9"/>
    </row>
    <row r="8" spans="1:33" x14ac:dyDescent="0.25">
      <c r="A8" s="17">
        <v>171135</v>
      </c>
      <c r="B8" s="19">
        <v>44.33</v>
      </c>
      <c r="C8" s="19">
        <v>66.849999999999994</v>
      </c>
      <c r="D8" s="6"/>
      <c r="E8" s="18">
        <v>10</v>
      </c>
      <c r="F8" s="5">
        <v>0.39060000000000006</v>
      </c>
      <c r="G8" s="6">
        <v>0.30239999999999995</v>
      </c>
      <c r="H8" s="5">
        <v>7.9050000000000002</v>
      </c>
      <c r="I8" s="5">
        <v>7.3944999999999999</v>
      </c>
      <c r="J8" s="5">
        <v>0.94</v>
      </c>
      <c r="K8" s="5">
        <v>0.92149999999999999</v>
      </c>
      <c r="L8" s="5">
        <v>0.27150000000000002</v>
      </c>
      <c r="M8" s="5"/>
      <c r="P8" s="5"/>
      <c r="Q8" s="5"/>
      <c r="R8" s="5"/>
      <c r="S8" s="5"/>
      <c r="X8" s="9"/>
      <c r="Y8" s="9"/>
      <c r="Z8" s="9"/>
      <c r="AE8" s="9"/>
      <c r="AF8" s="9"/>
      <c r="AG8" s="9"/>
    </row>
    <row r="9" spans="1:33" x14ac:dyDescent="0.25">
      <c r="A9" s="17">
        <v>171136</v>
      </c>
      <c r="B9" s="19">
        <v>44.33</v>
      </c>
      <c r="C9" s="19">
        <v>66.849999999999994</v>
      </c>
      <c r="D9" s="6"/>
      <c r="E9" s="18">
        <v>25</v>
      </c>
      <c r="F9" s="5">
        <v>0.34650000000000003</v>
      </c>
      <c r="G9" s="6">
        <v>0.25199999999999995</v>
      </c>
      <c r="H9" s="5">
        <v>6.8394999999999992</v>
      </c>
      <c r="I9" s="5">
        <v>5.5655000000000001</v>
      </c>
      <c r="J9" s="5">
        <v>0.81400000000000006</v>
      </c>
      <c r="K9" s="5">
        <v>1.3680000000000001</v>
      </c>
      <c r="L9" s="5">
        <v>0.23949999999999999</v>
      </c>
      <c r="M9" s="5"/>
      <c r="P9" s="5"/>
      <c r="Q9" s="5"/>
      <c r="R9" s="5"/>
      <c r="S9" s="5"/>
      <c r="X9" s="9"/>
      <c r="Y9" s="9"/>
      <c r="Z9" s="9"/>
      <c r="AE9" s="9"/>
      <c r="AF9" s="9"/>
      <c r="AG9" s="9"/>
    </row>
    <row r="10" spans="1:33" x14ac:dyDescent="0.25">
      <c r="A10" s="17">
        <v>171137</v>
      </c>
      <c r="B10" s="19">
        <v>44.33</v>
      </c>
      <c r="C10" s="19">
        <v>66.849999999999994</v>
      </c>
      <c r="D10" s="6"/>
      <c r="E10" s="18">
        <v>50</v>
      </c>
      <c r="F10" s="5">
        <v>0.64260000000000006</v>
      </c>
      <c r="G10" s="6">
        <v>0.31027499999999997</v>
      </c>
      <c r="H10" s="5">
        <v>7.8745000000000003</v>
      </c>
      <c r="I10" s="5">
        <v>7.2335000000000003</v>
      </c>
      <c r="J10" s="5">
        <v>0.92</v>
      </c>
      <c r="K10" s="5">
        <v>2.5954999999999999</v>
      </c>
      <c r="L10" s="5">
        <v>0.26750000000000002</v>
      </c>
      <c r="M10" s="5"/>
      <c r="O10" s="9">
        <v>353.13</v>
      </c>
      <c r="P10" s="5"/>
      <c r="Q10" s="5"/>
      <c r="R10" s="5"/>
      <c r="S10" s="5"/>
      <c r="X10" s="9"/>
      <c r="Y10" s="9"/>
      <c r="Z10" s="9"/>
      <c r="AE10" s="9"/>
      <c r="AF10" s="9"/>
      <c r="AG10" s="9"/>
    </row>
    <row r="11" spans="1:33" x14ac:dyDescent="0.25">
      <c r="A11" s="17">
        <v>171138</v>
      </c>
      <c r="B11" s="19">
        <v>44.33</v>
      </c>
      <c r="C11" s="19">
        <v>66.849999999999994</v>
      </c>
      <c r="D11" s="6"/>
      <c r="E11" s="18">
        <v>95</v>
      </c>
      <c r="F11" s="5">
        <v>0.32130000000000003</v>
      </c>
      <c r="G11" s="6">
        <v>0.30082499999999995</v>
      </c>
      <c r="H11" s="5">
        <v>8.6524999999999999</v>
      </c>
      <c r="I11" s="5">
        <v>7.5025000000000004</v>
      </c>
      <c r="J11" s="5">
        <v>0.9365</v>
      </c>
      <c r="K11" s="5">
        <v>0.70799999999999996</v>
      </c>
      <c r="L11" s="5">
        <v>0.254</v>
      </c>
      <c r="M11" s="5"/>
      <c r="P11" s="5"/>
      <c r="Q11" s="5"/>
      <c r="R11" s="5"/>
      <c r="S11" s="5"/>
      <c r="X11" s="9"/>
      <c r="Y11" s="9"/>
      <c r="Z11" s="9"/>
      <c r="AE11" s="9"/>
      <c r="AF11" s="9"/>
      <c r="AG11" s="9"/>
    </row>
    <row r="12" spans="1:33" x14ac:dyDescent="0.25">
      <c r="A12" s="4">
        <v>171142</v>
      </c>
      <c r="B12" s="19">
        <v>44.33</v>
      </c>
      <c r="C12" s="19">
        <v>66.849999999999994</v>
      </c>
      <c r="D12" s="6"/>
      <c r="E12" s="18">
        <v>1</v>
      </c>
      <c r="F12" s="5">
        <v>0.4536</v>
      </c>
      <c r="G12" s="6">
        <v>0.17639999999999995</v>
      </c>
      <c r="H12" s="5">
        <v>8.8290000000000006</v>
      </c>
      <c r="I12" s="5">
        <v>7.9240000000000004</v>
      </c>
      <c r="J12" s="5">
        <v>0.96550000000000002</v>
      </c>
      <c r="K12" s="5">
        <v>2.8414999999999999</v>
      </c>
      <c r="L12" s="5">
        <v>0.28800000000000003</v>
      </c>
      <c r="M12" s="5"/>
      <c r="O12" s="9">
        <v>334.38</v>
      </c>
      <c r="P12" s="5"/>
      <c r="Q12" s="5"/>
      <c r="R12" s="5"/>
      <c r="S12" s="5"/>
      <c r="X12" s="9"/>
      <c r="Y12" s="9"/>
      <c r="Z12" s="9"/>
      <c r="AE12" s="9"/>
      <c r="AF12" s="9"/>
      <c r="AG12" s="9"/>
    </row>
    <row r="13" spans="1:33" x14ac:dyDescent="0.25">
      <c r="A13" s="4">
        <v>171143</v>
      </c>
      <c r="B13" s="19">
        <v>44.33</v>
      </c>
      <c r="C13" s="19">
        <v>66.849999999999994</v>
      </c>
      <c r="D13" s="6"/>
      <c r="E13" s="18">
        <v>10</v>
      </c>
      <c r="F13" s="5">
        <v>0.36120000000000002</v>
      </c>
      <c r="G13" s="6">
        <v>0.19004999999999991</v>
      </c>
      <c r="H13" s="5">
        <v>8.713000000000001</v>
      </c>
      <c r="I13" s="5">
        <v>7.7279999999999998</v>
      </c>
      <c r="J13" s="5">
        <v>0.97799999999999998</v>
      </c>
      <c r="K13" s="5">
        <v>0.89200000000000002</v>
      </c>
      <c r="L13" s="5">
        <v>0.29849999999999999</v>
      </c>
      <c r="M13" s="5"/>
      <c r="P13" s="5"/>
      <c r="Q13" s="5"/>
      <c r="R13" s="5"/>
      <c r="S13" s="5"/>
      <c r="X13" s="9"/>
      <c r="Y13" s="9"/>
      <c r="Z13" s="9"/>
      <c r="AE13" s="9"/>
      <c r="AF13" s="9"/>
      <c r="AG13" s="9"/>
    </row>
    <row r="14" spans="1:33" x14ac:dyDescent="0.25">
      <c r="A14" s="4">
        <v>171144</v>
      </c>
      <c r="B14" s="19">
        <v>44.33</v>
      </c>
      <c r="C14" s="19">
        <v>66.849999999999994</v>
      </c>
      <c r="D14" s="6"/>
      <c r="E14" s="18">
        <v>25</v>
      </c>
      <c r="F14" s="5">
        <v>0.39059999999999995</v>
      </c>
      <c r="G14" s="6">
        <v>0.19214999999999993</v>
      </c>
      <c r="H14" s="5">
        <v>8.9035000000000011</v>
      </c>
      <c r="I14" s="5">
        <v>7.8375000000000004</v>
      </c>
      <c r="J14" s="5">
        <v>0.98350000000000004</v>
      </c>
      <c r="K14" s="5">
        <v>1.5055000000000001</v>
      </c>
      <c r="L14" s="5">
        <v>0.29149999999999998</v>
      </c>
      <c r="M14" s="5"/>
      <c r="P14" s="5"/>
      <c r="Q14" s="5"/>
      <c r="R14" s="5"/>
      <c r="S14" s="5"/>
      <c r="X14" s="9"/>
      <c r="Y14" s="9"/>
      <c r="Z14" s="9"/>
      <c r="AE14" s="9"/>
      <c r="AF14" s="9"/>
      <c r="AG14" s="9"/>
    </row>
    <row r="15" spans="1:33" x14ac:dyDescent="0.25">
      <c r="A15" s="4">
        <v>171145</v>
      </c>
      <c r="B15" s="19">
        <v>44.33</v>
      </c>
      <c r="C15" s="19">
        <v>66.849999999999994</v>
      </c>
      <c r="D15" s="6"/>
      <c r="E15" s="18">
        <v>50</v>
      </c>
      <c r="F15" s="5">
        <v>0.36540000000000006</v>
      </c>
      <c r="G15" s="6">
        <v>0.1858499999999999</v>
      </c>
      <c r="H15" s="5">
        <v>8.0325000000000006</v>
      </c>
      <c r="I15" s="5">
        <v>7.3085000000000004</v>
      </c>
      <c r="J15" s="5">
        <v>0.91449999999999998</v>
      </c>
      <c r="K15" s="5">
        <v>2.1964999999999999</v>
      </c>
      <c r="L15" s="5">
        <v>0.27750000000000002</v>
      </c>
      <c r="M15" s="5"/>
      <c r="O15" s="9">
        <v>331.25</v>
      </c>
      <c r="P15" s="5"/>
      <c r="Q15" s="5"/>
      <c r="R15" s="5"/>
      <c r="S15" s="5"/>
      <c r="X15" s="9"/>
      <c r="Y15" s="9"/>
      <c r="Z15" s="9"/>
      <c r="AE15" s="9"/>
      <c r="AF15" s="9"/>
      <c r="AG15" s="9"/>
    </row>
    <row r="16" spans="1:33" x14ac:dyDescent="0.25">
      <c r="A16" s="4">
        <v>171146</v>
      </c>
      <c r="B16" s="19">
        <v>44.33</v>
      </c>
      <c r="C16" s="19">
        <v>66.849999999999994</v>
      </c>
      <c r="D16" s="6"/>
      <c r="E16" s="18">
        <v>95</v>
      </c>
      <c r="F16" s="5">
        <v>0.33390000000000003</v>
      </c>
      <c r="G16" s="6">
        <v>0.17797499999999999</v>
      </c>
      <c r="H16" s="5">
        <v>6.7465000000000002</v>
      </c>
      <c r="I16" s="5">
        <v>6.6974999999999998</v>
      </c>
      <c r="J16" s="5">
        <v>0.83349999999999991</v>
      </c>
      <c r="K16" s="5">
        <v>0.97099999999999997</v>
      </c>
      <c r="L16" s="5">
        <v>0.2525</v>
      </c>
      <c r="M16" s="5"/>
      <c r="P16" s="5"/>
      <c r="Q16" s="5"/>
      <c r="R16" s="5"/>
      <c r="S16" s="5"/>
      <c r="X16" s="9"/>
      <c r="Y16" s="9"/>
      <c r="Z16" s="9"/>
      <c r="AE16" s="9"/>
      <c r="AF16" s="9"/>
      <c r="AG16" s="9"/>
    </row>
    <row r="17" spans="1:33" x14ac:dyDescent="0.25">
      <c r="A17" s="4">
        <v>171150</v>
      </c>
      <c r="B17" s="19">
        <v>44.33</v>
      </c>
      <c r="C17" s="19">
        <v>66.849999999999994</v>
      </c>
      <c r="D17" s="6"/>
      <c r="E17" s="18">
        <v>1</v>
      </c>
      <c r="F17" s="5">
        <v>0.45359999999999995</v>
      </c>
      <c r="G17" s="6">
        <v>0.30240000000000011</v>
      </c>
      <c r="H17" s="5">
        <v>8.3544999999999998</v>
      </c>
      <c r="I17" s="5">
        <v>6.851</v>
      </c>
      <c r="J17" s="5">
        <v>0.91649999999999998</v>
      </c>
      <c r="K17" s="5">
        <v>0.98899999999999999</v>
      </c>
      <c r="L17" s="5">
        <v>0.23200000000000001</v>
      </c>
      <c r="M17" s="5"/>
      <c r="P17" s="5"/>
      <c r="Q17" s="5"/>
      <c r="R17" s="5"/>
      <c r="S17" s="5"/>
      <c r="X17" s="9"/>
      <c r="Y17" s="9"/>
      <c r="Z17" s="9"/>
      <c r="AE17" s="9"/>
      <c r="AF17" s="9"/>
      <c r="AG17" s="9"/>
    </row>
    <row r="18" spans="1:33" x14ac:dyDescent="0.25">
      <c r="A18" s="4">
        <v>171151</v>
      </c>
      <c r="B18" s="19">
        <v>44.33</v>
      </c>
      <c r="C18" s="19">
        <v>66.849999999999994</v>
      </c>
      <c r="D18" s="6"/>
      <c r="E18" s="18">
        <v>10</v>
      </c>
      <c r="F18" s="5">
        <v>0.38429999999999997</v>
      </c>
      <c r="G18" s="6">
        <v>0.33232500000000015</v>
      </c>
      <c r="H18" s="5">
        <v>8.8054999999999986</v>
      </c>
      <c r="I18" s="5">
        <v>7.3004999999999995</v>
      </c>
      <c r="J18" s="5">
        <v>0.94550000000000001</v>
      </c>
      <c r="K18" s="5">
        <v>1.7765</v>
      </c>
      <c r="L18" s="5">
        <v>0.22450000000000001</v>
      </c>
      <c r="M18" s="5"/>
      <c r="P18" s="5"/>
      <c r="Q18" s="5"/>
      <c r="R18" s="5"/>
      <c r="S18" s="5"/>
      <c r="X18" s="9"/>
      <c r="Y18" s="9"/>
      <c r="Z18" s="9"/>
      <c r="AE18" s="9"/>
      <c r="AF18" s="9"/>
      <c r="AG18" s="9"/>
    </row>
    <row r="19" spans="1:33" x14ac:dyDescent="0.25">
      <c r="A19" s="4">
        <v>171152</v>
      </c>
      <c r="B19" s="19">
        <v>44.33</v>
      </c>
      <c r="C19" s="19">
        <v>66.849999999999994</v>
      </c>
      <c r="D19" s="6"/>
      <c r="E19" s="18">
        <v>25</v>
      </c>
      <c r="F19" s="5">
        <v>0.36539999999999995</v>
      </c>
      <c r="G19" s="6">
        <v>0.29610000000000003</v>
      </c>
      <c r="H19" s="5">
        <v>8.6</v>
      </c>
      <c r="I19" s="5">
        <v>7.0519999999999996</v>
      </c>
      <c r="J19" s="5">
        <v>0.92749999999999999</v>
      </c>
      <c r="K19" s="5">
        <v>1.2855000000000001</v>
      </c>
      <c r="L19" s="5">
        <v>0.24249999999999999</v>
      </c>
      <c r="M19" s="5"/>
      <c r="P19" s="5"/>
      <c r="Q19" s="5"/>
      <c r="R19" s="5"/>
      <c r="S19" s="5"/>
      <c r="X19" s="9"/>
      <c r="Y19" s="9"/>
      <c r="Z19" s="9"/>
      <c r="AE19" s="9"/>
      <c r="AF19" s="9"/>
      <c r="AG19" s="9"/>
    </row>
    <row r="20" spans="1:33" x14ac:dyDescent="0.25">
      <c r="A20" s="4">
        <v>171153</v>
      </c>
      <c r="B20" s="19">
        <v>44.33</v>
      </c>
      <c r="C20" s="19">
        <v>66.849999999999994</v>
      </c>
      <c r="D20" s="6"/>
      <c r="E20" s="18">
        <v>50</v>
      </c>
      <c r="F20" s="5">
        <v>0.37169999999999997</v>
      </c>
      <c r="G20" s="6">
        <v>0.28980000000000006</v>
      </c>
      <c r="H20" s="5">
        <v>7.6425000000000001</v>
      </c>
      <c r="I20" s="5">
        <v>6.5534999999999997</v>
      </c>
      <c r="J20" s="5">
        <v>0.88450000000000006</v>
      </c>
      <c r="K20" s="5">
        <v>1.9115</v>
      </c>
      <c r="L20" s="5">
        <v>0.25700000000000001</v>
      </c>
      <c r="M20" s="5"/>
      <c r="P20" s="5"/>
      <c r="Q20" s="5"/>
      <c r="R20" s="5"/>
      <c r="S20" s="5"/>
      <c r="X20" s="9"/>
      <c r="Y20" s="9"/>
      <c r="Z20" s="9"/>
      <c r="AE20" s="9"/>
      <c r="AF20" s="9"/>
      <c r="AG20" s="9"/>
    </row>
    <row r="21" spans="1:33" x14ac:dyDescent="0.25">
      <c r="A21" s="4">
        <v>171154</v>
      </c>
      <c r="B21" s="19">
        <v>44.33</v>
      </c>
      <c r="C21" s="19">
        <v>66.849999999999994</v>
      </c>
      <c r="D21" s="6"/>
      <c r="E21" s="18">
        <v>95</v>
      </c>
      <c r="F21" s="5">
        <v>0.35910000000000003</v>
      </c>
      <c r="G21" s="6">
        <v>0.29452499999999998</v>
      </c>
      <c r="H21" s="5">
        <v>7.6794999999999991</v>
      </c>
      <c r="I21" s="5">
        <v>6.9154999999999998</v>
      </c>
      <c r="J21" s="5">
        <v>0.90349999999999997</v>
      </c>
      <c r="K21" s="5">
        <v>1.6219999999999999</v>
      </c>
      <c r="L21" s="5">
        <v>0.23649999999999999</v>
      </c>
      <c r="M21" s="5"/>
      <c r="P21" s="5"/>
      <c r="Q21" s="5"/>
      <c r="R21" s="5"/>
      <c r="S21" s="5"/>
      <c r="X21" s="9"/>
      <c r="Y21" s="9"/>
      <c r="Z21" s="9"/>
      <c r="AE21" s="9"/>
      <c r="AF21" s="9"/>
      <c r="AG21" s="9"/>
    </row>
    <row r="22" spans="1:33" x14ac:dyDescent="0.25">
      <c r="A22" s="4">
        <v>171158</v>
      </c>
      <c r="B22" s="19">
        <v>44.33</v>
      </c>
      <c r="C22" s="19">
        <v>66.849999999999994</v>
      </c>
      <c r="D22" s="6"/>
      <c r="E22" s="18">
        <v>1</v>
      </c>
      <c r="F22" s="5">
        <v>0.51659999999999995</v>
      </c>
      <c r="G22" s="6">
        <v>0.25515000000000004</v>
      </c>
      <c r="H22" s="5">
        <v>8.9860000000000007</v>
      </c>
      <c r="I22" s="5">
        <v>7.9584999999999999</v>
      </c>
      <c r="J22" s="5">
        <v>1.0205</v>
      </c>
      <c r="K22" s="5">
        <v>5.3844999999999992</v>
      </c>
      <c r="L22" s="5">
        <v>0.27</v>
      </c>
      <c r="M22" s="5"/>
      <c r="O22" s="9">
        <v>350</v>
      </c>
      <c r="P22" s="5"/>
      <c r="Q22" s="5"/>
      <c r="R22" s="5"/>
      <c r="S22" s="5"/>
      <c r="X22" s="9"/>
      <c r="Y22" s="9"/>
      <c r="Z22" s="9"/>
      <c r="AE22" s="9"/>
      <c r="AF22" s="9"/>
      <c r="AG22" s="9"/>
    </row>
    <row r="23" spans="1:33" x14ac:dyDescent="0.25">
      <c r="A23" s="4">
        <v>171159</v>
      </c>
      <c r="B23" s="19">
        <v>44.33</v>
      </c>
      <c r="C23" s="19">
        <v>66.849999999999994</v>
      </c>
      <c r="D23" s="6"/>
      <c r="E23" s="18">
        <v>10</v>
      </c>
      <c r="F23" s="5">
        <v>0.47249999999999998</v>
      </c>
      <c r="G23" s="6">
        <v>0.25200000000000011</v>
      </c>
      <c r="H23" s="5">
        <v>8.8795000000000002</v>
      </c>
      <c r="I23" s="5">
        <v>8.0004999999999988</v>
      </c>
      <c r="J23" s="5">
        <v>0.98499999999999999</v>
      </c>
      <c r="K23" s="5">
        <v>2.2115</v>
      </c>
      <c r="L23" s="5">
        <v>0.28100000000000003</v>
      </c>
      <c r="M23" s="5"/>
      <c r="P23" s="5"/>
      <c r="Q23" s="5"/>
      <c r="R23" s="5"/>
      <c r="S23" s="5"/>
      <c r="X23" s="9"/>
      <c r="Y23" s="9"/>
      <c r="Z23" s="9"/>
      <c r="AE23" s="9"/>
      <c r="AF23" s="9"/>
      <c r="AG23" s="9"/>
    </row>
    <row r="24" spans="1:33" x14ac:dyDescent="0.25">
      <c r="A24" s="4">
        <v>171160</v>
      </c>
      <c r="B24" s="19">
        <v>44.33</v>
      </c>
      <c r="C24" s="19">
        <v>66.849999999999994</v>
      </c>
      <c r="D24" s="6"/>
      <c r="E24" s="18">
        <v>25</v>
      </c>
      <c r="F24" s="5">
        <v>0.44730000000000003</v>
      </c>
      <c r="G24" s="6">
        <v>0.24570000000000003</v>
      </c>
      <c r="H24" s="5">
        <v>8.4414999999999996</v>
      </c>
      <c r="I24" s="5">
        <v>7.81</v>
      </c>
      <c r="J24" s="5">
        <v>0.97950000000000004</v>
      </c>
      <c r="K24" s="5">
        <v>2.0255000000000001</v>
      </c>
      <c r="L24" s="5">
        <v>0.26650000000000001</v>
      </c>
      <c r="M24" s="5"/>
      <c r="P24" s="5"/>
      <c r="Q24" s="5"/>
      <c r="R24" s="5"/>
      <c r="S24" s="5"/>
      <c r="X24" s="9"/>
      <c r="Y24" s="9"/>
      <c r="Z24" s="9"/>
      <c r="AE24" s="9"/>
      <c r="AF24" s="9"/>
      <c r="AG24" s="9"/>
    </row>
    <row r="25" spans="1:33" x14ac:dyDescent="0.25">
      <c r="A25" s="4">
        <v>171161</v>
      </c>
      <c r="B25" s="19">
        <v>44.33</v>
      </c>
      <c r="C25" s="19">
        <v>66.849999999999994</v>
      </c>
      <c r="D25" s="6"/>
      <c r="E25" s="18">
        <v>50</v>
      </c>
      <c r="F25" s="5">
        <v>0.4536</v>
      </c>
      <c r="G25" s="6">
        <v>0.23940000000000011</v>
      </c>
      <c r="H25" s="5">
        <v>8.400500000000001</v>
      </c>
      <c r="I25" s="5">
        <v>8.0749999999999993</v>
      </c>
      <c r="J25" s="5">
        <v>0.99299999999999999</v>
      </c>
      <c r="K25" s="5">
        <v>3.202</v>
      </c>
      <c r="L25" s="5">
        <v>0.26</v>
      </c>
      <c r="M25" s="5"/>
      <c r="O25" s="9">
        <v>312.5</v>
      </c>
      <c r="P25" s="5"/>
      <c r="Q25" s="5"/>
      <c r="R25" s="5"/>
      <c r="S25" s="5"/>
      <c r="X25" s="9"/>
      <c r="Y25" s="9"/>
      <c r="Z25" s="9"/>
      <c r="AE25" s="9"/>
      <c r="AF25" s="9"/>
      <c r="AG25" s="9"/>
    </row>
    <row r="26" spans="1:33" x14ac:dyDescent="0.25">
      <c r="A26" s="4">
        <v>171162</v>
      </c>
      <c r="B26" s="19">
        <v>44.33</v>
      </c>
      <c r="C26" s="19">
        <v>66.849999999999994</v>
      </c>
      <c r="D26" s="6"/>
      <c r="E26" s="18">
        <v>95</v>
      </c>
      <c r="F26" s="5">
        <v>0.39690000000000003</v>
      </c>
      <c r="G26" s="6">
        <v>0.22522499999999984</v>
      </c>
      <c r="H26" s="5">
        <v>8.7780000000000005</v>
      </c>
      <c r="I26" s="5">
        <v>7.4790000000000001</v>
      </c>
      <c r="J26" s="5">
        <v>0.96250000000000002</v>
      </c>
      <c r="K26" s="5">
        <v>2.8985000000000003</v>
      </c>
      <c r="L26" s="5">
        <v>0.2485</v>
      </c>
      <c r="M26" s="5"/>
      <c r="P26" s="5"/>
      <c r="Q26" s="5"/>
      <c r="R26" s="5"/>
      <c r="S26" s="5"/>
      <c r="X26" s="9"/>
      <c r="Y26" s="9"/>
      <c r="Z26" s="9"/>
      <c r="AE26" s="9"/>
      <c r="AF26" s="9"/>
      <c r="AG26" s="9"/>
    </row>
    <row r="27" spans="1:33" x14ac:dyDescent="0.25">
      <c r="A27" s="4">
        <v>171166</v>
      </c>
      <c r="B27" s="19">
        <v>44.33</v>
      </c>
      <c r="C27" s="19">
        <v>66.849999999999994</v>
      </c>
      <c r="D27" s="6"/>
      <c r="E27" s="18">
        <v>1</v>
      </c>
      <c r="F27" s="22">
        <v>1.2693150000000002</v>
      </c>
      <c r="G27" s="6">
        <v>0.15155999999999992</v>
      </c>
      <c r="H27" s="5"/>
      <c r="I27" s="5"/>
      <c r="J27" s="5"/>
      <c r="K27" s="5"/>
      <c r="L27" s="5"/>
      <c r="M27" s="5"/>
      <c r="O27" s="9">
        <v>359.38</v>
      </c>
      <c r="P27" s="5"/>
      <c r="Q27" s="5"/>
      <c r="R27" s="5"/>
      <c r="S27" s="5"/>
      <c r="X27" s="9"/>
      <c r="Y27" s="9"/>
      <c r="Z27" s="9"/>
      <c r="AE27" s="9"/>
      <c r="AF27" s="9"/>
      <c r="AG27" s="9"/>
    </row>
    <row r="28" spans="1:33" x14ac:dyDescent="0.25">
      <c r="A28" s="4">
        <v>171167</v>
      </c>
      <c r="B28" s="19">
        <v>44.33</v>
      </c>
      <c r="C28" s="19">
        <v>66.849999999999994</v>
      </c>
      <c r="D28" s="6"/>
      <c r="E28" s="18">
        <v>10</v>
      </c>
      <c r="F28" s="5">
        <v>1.1366999999999998</v>
      </c>
      <c r="G28" s="6">
        <v>0.16576875000000008</v>
      </c>
      <c r="H28" s="5"/>
      <c r="I28" s="5"/>
      <c r="J28" s="5"/>
      <c r="K28" s="5"/>
      <c r="L28" s="5"/>
      <c r="M28" s="5"/>
      <c r="P28" s="5"/>
      <c r="Q28" s="5"/>
      <c r="R28" s="5"/>
      <c r="S28" s="5"/>
      <c r="X28" s="9"/>
      <c r="Y28" s="9"/>
      <c r="Z28" s="9"/>
      <c r="AE28" s="9"/>
      <c r="AF28" s="9"/>
      <c r="AG28" s="9"/>
    </row>
    <row r="29" spans="1:33" x14ac:dyDescent="0.25">
      <c r="A29" s="4">
        <v>171168</v>
      </c>
      <c r="B29" s="19">
        <v>44.33</v>
      </c>
      <c r="C29" s="19">
        <v>66.849999999999994</v>
      </c>
      <c r="D29" s="6"/>
      <c r="E29" s="18">
        <v>25</v>
      </c>
      <c r="F29" s="22">
        <v>1.1367</v>
      </c>
      <c r="G29" s="6">
        <v>0.18944999999999973</v>
      </c>
      <c r="H29" s="5"/>
      <c r="I29" s="5"/>
      <c r="J29" s="5"/>
      <c r="K29" s="5"/>
      <c r="L29" s="5"/>
      <c r="M29" s="5"/>
      <c r="P29" s="5"/>
      <c r="Q29" s="5"/>
      <c r="R29" s="5"/>
      <c r="S29" s="5"/>
      <c r="X29" s="9"/>
      <c r="Y29" s="9"/>
      <c r="Z29" s="9"/>
      <c r="AE29" s="9"/>
      <c r="AF29" s="9"/>
      <c r="AG29" s="9"/>
    </row>
    <row r="30" spans="1:33" x14ac:dyDescent="0.25">
      <c r="A30" s="4">
        <v>171169</v>
      </c>
      <c r="B30" s="19">
        <v>44.33</v>
      </c>
      <c r="C30" s="19">
        <v>66.849999999999994</v>
      </c>
      <c r="D30" s="6"/>
      <c r="E30" s="18">
        <v>50</v>
      </c>
      <c r="F30" s="22">
        <v>1.0230300000000001</v>
      </c>
      <c r="G30" s="6">
        <v>0.16103250000000013</v>
      </c>
      <c r="H30" s="5"/>
      <c r="I30" s="5"/>
      <c r="J30" s="5"/>
      <c r="K30" s="5"/>
      <c r="L30" s="5"/>
      <c r="M30" s="5"/>
      <c r="P30" s="5"/>
      <c r="Q30" s="5"/>
      <c r="R30" s="5"/>
      <c r="S30" s="5"/>
      <c r="X30" s="9"/>
      <c r="Y30" s="9"/>
      <c r="Z30" s="9"/>
      <c r="AE30" s="9"/>
      <c r="AF30" s="9"/>
      <c r="AG30" s="9"/>
    </row>
    <row r="31" spans="1:33" x14ac:dyDescent="0.25">
      <c r="A31" s="4">
        <v>171170</v>
      </c>
      <c r="B31" s="19">
        <v>44.33</v>
      </c>
      <c r="C31" s="19">
        <v>66.849999999999994</v>
      </c>
      <c r="D31" s="6"/>
      <c r="E31" s="18">
        <v>95</v>
      </c>
      <c r="F31" s="5">
        <v>0.60624</v>
      </c>
      <c r="G31" s="6">
        <v>0.10419749999999987</v>
      </c>
      <c r="H31" s="5"/>
      <c r="I31" s="5"/>
      <c r="J31" s="5"/>
      <c r="K31" s="5"/>
      <c r="L31" s="5"/>
      <c r="M31" s="5"/>
      <c r="O31" s="9">
        <v>334.38</v>
      </c>
      <c r="P31" s="5"/>
      <c r="Q31" s="5"/>
      <c r="R31" s="5"/>
      <c r="S31" s="5"/>
      <c r="X31" s="9"/>
      <c r="Y31" s="9"/>
      <c r="Z31" s="9"/>
      <c r="AE31" s="9"/>
      <c r="AF31" s="9"/>
      <c r="AG31" s="9"/>
    </row>
    <row r="32" spans="1:33" x14ac:dyDescent="0.25">
      <c r="A32" s="4">
        <v>171174</v>
      </c>
      <c r="B32" s="19">
        <v>44.33</v>
      </c>
      <c r="C32" s="19">
        <v>66.849999999999994</v>
      </c>
      <c r="D32" s="6"/>
      <c r="E32" s="18">
        <v>1</v>
      </c>
      <c r="F32" s="22">
        <v>1.534545</v>
      </c>
      <c r="G32" s="6">
        <v>0.24154874999999992</v>
      </c>
      <c r="H32" s="5">
        <v>6.7949999999999999</v>
      </c>
      <c r="I32" s="5">
        <v>6.7509999999999994</v>
      </c>
      <c r="J32" s="5">
        <v>0.83250000000000002</v>
      </c>
      <c r="K32" s="5">
        <v>3.4509999999999996</v>
      </c>
      <c r="L32" s="5">
        <v>0.1255</v>
      </c>
      <c r="M32" s="5"/>
      <c r="O32" s="9">
        <v>387.5</v>
      </c>
      <c r="P32" s="5"/>
      <c r="Q32" s="5"/>
      <c r="R32" s="5"/>
      <c r="S32" s="5"/>
      <c r="X32" s="9"/>
      <c r="Y32" s="9"/>
      <c r="Z32" s="9"/>
      <c r="AE32" s="9"/>
      <c r="AF32" s="9"/>
      <c r="AG32" s="9"/>
    </row>
    <row r="33" spans="1:33" x14ac:dyDescent="0.25">
      <c r="A33" s="4">
        <v>171175</v>
      </c>
      <c r="B33" s="19">
        <v>44.33</v>
      </c>
      <c r="C33" s="19">
        <v>66.849999999999994</v>
      </c>
      <c r="D33" s="6"/>
      <c r="E33" s="18">
        <v>10</v>
      </c>
      <c r="F33" s="22">
        <v>1.6861050000000004</v>
      </c>
      <c r="G33" s="6">
        <v>0.37416374999999957</v>
      </c>
      <c r="H33" s="5">
        <v>7.1245000000000003</v>
      </c>
      <c r="I33" s="5">
        <v>6.8614999999999995</v>
      </c>
      <c r="J33" s="5">
        <v>0.81950000000000001</v>
      </c>
      <c r="K33" s="5">
        <v>1.506</v>
      </c>
      <c r="L33" s="5">
        <v>0.11849999999999999</v>
      </c>
      <c r="M33" s="5"/>
      <c r="P33" s="5"/>
      <c r="Q33" s="5"/>
      <c r="R33" s="5"/>
      <c r="S33" s="5"/>
      <c r="X33" s="9"/>
      <c r="Y33" s="9"/>
      <c r="Z33" s="9"/>
      <c r="AE33" s="9"/>
      <c r="AF33" s="9"/>
      <c r="AG33" s="9"/>
    </row>
    <row r="34" spans="1:33" x14ac:dyDescent="0.25">
      <c r="A34" s="4">
        <v>171176</v>
      </c>
      <c r="B34" s="19">
        <v>44.33</v>
      </c>
      <c r="C34" s="19">
        <v>66.849999999999994</v>
      </c>
      <c r="D34" s="6"/>
      <c r="E34" s="18">
        <v>25</v>
      </c>
      <c r="F34" s="22">
        <v>1.4398200000000001</v>
      </c>
      <c r="G34" s="6">
        <v>0.2415487499999999</v>
      </c>
      <c r="H34" s="5">
        <v>7.8685</v>
      </c>
      <c r="I34" s="5">
        <v>7.492</v>
      </c>
      <c r="J34" s="5">
        <v>0.87949999999999995</v>
      </c>
      <c r="K34" s="5">
        <v>1.5110000000000001</v>
      </c>
      <c r="L34" s="5">
        <v>0.14100000000000001</v>
      </c>
      <c r="M34" s="5"/>
      <c r="P34" s="5"/>
      <c r="Q34" s="5"/>
      <c r="R34" s="5"/>
      <c r="S34" s="5"/>
      <c r="X34" s="9"/>
      <c r="Y34" s="9"/>
      <c r="Z34" s="9"/>
      <c r="AE34" s="9"/>
      <c r="AF34" s="9"/>
      <c r="AG34" s="9"/>
    </row>
    <row r="35" spans="1:33" x14ac:dyDescent="0.25">
      <c r="A35" s="4">
        <v>171177</v>
      </c>
      <c r="B35" s="19">
        <v>44.33</v>
      </c>
      <c r="C35" s="19">
        <v>66.849999999999994</v>
      </c>
      <c r="D35" s="6"/>
      <c r="E35" s="18">
        <v>50</v>
      </c>
      <c r="F35" s="5">
        <v>1.1367</v>
      </c>
      <c r="G35" s="6">
        <v>0.21313124999999988</v>
      </c>
      <c r="H35" s="5">
        <v>8.4239999999999995</v>
      </c>
      <c r="I35" s="5">
        <v>7.8130000000000006</v>
      </c>
      <c r="J35" s="5">
        <v>0.92900000000000005</v>
      </c>
      <c r="K35" s="5">
        <v>1.0205</v>
      </c>
      <c r="L35" s="5">
        <v>0.127</v>
      </c>
      <c r="M35" s="5"/>
      <c r="P35" s="5"/>
      <c r="Q35" s="5"/>
      <c r="R35" s="5"/>
      <c r="S35" s="5"/>
      <c r="X35" s="9"/>
      <c r="Y35" s="9"/>
      <c r="Z35" s="9"/>
      <c r="AE35" s="9"/>
      <c r="AF35" s="9"/>
      <c r="AG35" s="9"/>
    </row>
    <row r="36" spans="1:33" x14ac:dyDescent="0.25">
      <c r="A36" s="4">
        <v>171178</v>
      </c>
      <c r="B36" s="19">
        <v>44.33</v>
      </c>
      <c r="C36" s="19">
        <v>66.849999999999994</v>
      </c>
      <c r="D36" s="6"/>
      <c r="E36" s="18">
        <v>95</v>
      </c>
      <c r="F36" s="22">
        <v>0.8335800000000001</v>
      </c>
      <c r="G36" s="6">
        <v>0.18471374999999984</v>
      </c>
      <c r="H36" s="5">
        <v>8.8224999999999998</v>
      </c>
      <c r="I36" s="5">
        <v>8.4154999999999998</v>
      </c>
      <c r="J36" s="5">
        <v>0.96550000000000002</v>
      </c>
      <c r="K36" s="5">
        <v>1.1875</v>
      </c>
      <c r="L36" s="5">
        <v>0.122</v>
      </c>
      <c r="M36" s="5"/>
      <c r="O36" s="9">
        <v>350</v>
      </c>
      <c r="P36" s="5"/>
      <c r="Q36" s="5"/>
      <c r="R36" s="5"/>
      <c r="S36" s="5"/>
      <c r="X36" s="9"/>
      <c r="Y36" s="9"/>
      <c r="Z36" s="9"/>
      <c r="AE36" s="9"/>
      <c r="AF36" s="9"/>
      <c r="AG36" s="9"/>
    </row>
    <row r="37" spans="1:33" x14ac:dyDescent="0.25">
      <c r="A37" s="4">
        <v>171182</v>
      </c>
      <c r="B37" s="19">
        <v>44.33</v>
      </c>
      <c r="C37" s="19">
        <v>66.849999999999994</v>
      </c>
      <c r="D37" s="6"/>
      <c r="E37" s="18">
        <v>1</v>
      </c>
      <c r="F37" s="22">
        <v>2.8171800000000005</v>
      </c>
      <c r="G37" s="6">
        <v>0.32966999999999996</v>
      </c>
      <c r="H37" s="5">
        <v>4.42</v>
      </c>
      <c r="I37" s="5">
        <v>6.1110000000000007</v>
      </c>
      <c r="J37" s="5">
        <v>0.70099999999999996</v>
      </c>
      <c r="K37" s="5">
        <v>2.2280000000000002</v>
      </c>
      <c r="L37" s="5">
        <v>0.13350000000000001</v>
      </c>
      <c r="M37" s="5"/>
      <c r="P37" s="5"/>
      <c r="Q37" s="5"/>
      <c r="R37" s="5"/>
      <c r="S37" s="5"/>
      <c r="X37" s="9"/>
      <c r="Y37" s="9"/>
      <c r="Z37" s="9"/>
      <c r="AE37" s="9"/>
      <c r="AF37" s="9"/>
      <c r="AG37" s="9"/>
    </row>
    <row r="38" spans="1:33" x14ac:dyDescent="0.25">
      <c r="A38" s="4">
        <v>171183</v>
      </c>
      <c r="B38" s="19">
        <v>44.33</v>
      </c>
      <c r="C38" s="19">
        <v>66.849999999999994</v>
      </c>
      <c r="D38" s="6"/>
      <c r="E38" s="18">
        <v>10</v>
      </c>
      <c r="F38" s="5">
        <v>2.7972000000000015</v>
      </c>
      <c r="G38" s="6">
        <v>0.44954999999999984</v>
      </c>
      <c r="H38" s="5">
        <v>4.6005000000000003</v>
      </c>
      <c r="I38" s="5">
        <v>6.1234999999999999</v>
      </c>
      <c r="J38" s="5">
        <v>0.64249999999999996</v>
      </c>
      <c r="K38" s="5">
        <v>1.036</v>
      </c>
      <c r="L38" s="5">
        <v>0.11649999999999999</v>
      </c>
      <c r="M38" s="5"/>
      <c r="P38" s="5"/>
      <c r="Q38" s="5"/>
      <c r="R38" s="5"/>
      <c r="S38" s="5"/>
      <c r="X38" s="9"/>
      <c r="Y38" s="9"/>
      <c r="Z38" s="9"/>
      <c r="AE38" s="9"/>
      <c r="AF38" s="9"/>
      <c r="AG38" s="9"/>
    </row>
    <row r="39" spans="1:33" x14ac:dyDescent="0.25">
      <c r="A39" s="4">
        <v>171184</v>
      </c>
      <c r="B39" s="19">
        <v>44.33</v>
      </c>
      <c r="C39" s="19">
        <v>66.849999999999994</v>
      </c>
      <c r="D39" s="6"/>
      <c r="E39" s="18">
        <v>25</v>
      </c>
      <c r="F39" s="5">
        <v>2.9970000000000008</v>
      </c>
      <c r="G39" s="6">
        <v>0.52447499999999991</v>
      </c>
      <c r="H39" s="5">
        <v>5.2789999999999999</v>
      </c>
      <c r="I39" s="5">
        <v>6.6135000000000002</v>
      </c>
      <c r="J39" s="5">
        <v>0.71499999999999997</v>
      </c>
      <c r="K39" s="5">
        <v>1.0745</v>
      </c>
      <c r="L39" s="5">
        <v>0.13</v>
      </c>
      <c r="M39" s="5"/>
      <c r="P39" s="5"/>
      <c r="Q39" s="5"/>
      <c r="R39" s="5"/>
      <c r="S39" s="5"/>
      <c r="X39" s="9"/>
      <c r="Y39" s="9"/>
      <c r="Z39" s="9"/>
      <c r="AE39" s="9"/>
      <c r="AF39" s="9"/>
      <c r="AG39" s="9"/>
    </row>
    <row r="40" spans="1:33" x14ac:dyDescent="0.25">
      <c r="A40" s="4">
        <v>171185</v>
      </c>
      <c r="B40" s="19">
        <v>44.33</v>
      </c>
      <c r="C40" s="19">
        <v>66.849999999999994</v>
      </c>
      <c r="D40" s="6"/>
      <c r="E40" s="18">
        <v>50</v>
      </c>
      <c r="F40" s="5">
        <v>2.8171800000000005</v>
      </c>
      <c r="G40" s="6">
        <v>0.32967000000000002</v>
      </c>
      <c r="H40" s="5">
        <v>5.5244999999999997</v>
      </c>
      <c r="I40" s="5">
        <v>6.766</v>
      </c>
      <c r="J40" s="5">
        <v>0.73350000000000004</v>
      </c>
      <c r="K40" s="5">
        <v>1.0980000000000001</v>
      </c>
      <c r="L40" s="5">
        <v>0.13</v>
      </c>
      <c r="M40" s="5"/>
      <c r="P40" s="5"/>
      <c r="Q40" s="5"/>
      <c r="R40" s="5"/>
      <c r="S40" s="5"/>
      <c r="X40" s="9"/>
      <c r="Y40" s="9"/>
      <c r="Z40" s="9"/>
      <c r="AE40" s="9"/>
      <c r="AF40" s="9"/>
      <c r="AG40" s="9"/>
    </row>
    <row r="41" spans="1:33" x14ac:dyDescent="0.25">
      <c r="A41" s="4">
        <v>171186</v>
      </c>
      <c r="B41" s="19">
        <v>44.33</v>
      </c>
      <c r="C41" s="19">
        <v>66.849999999999994</v>
      </c>
      <c r="D41" s="6"/>
      <c r="E41" s="18">
        <v>95</v>
      </c>
      <c r="F41" s="22">
        <v>0.77674500000000002</v>
      </c>
      <c r="G41" s="6">
        <v>0.28891125000000017</v>
      </c>
      <c r="H41" s="5">
        <v>8.3254999999999999</v>
      </c>
      <c r="I41" s="5">
        <v>8.3514999999999997</v>
      </c>
      <c r="J41" s="5">
        <v>0.92549999999999999</v>
      </c>
      <c r="K41" s="5">
        <v>1.0285</v>
      </c>
      <c r="L41" s="5">
        <v>0.1575</v>
      </c>
      <c r="M41" s="5"/>
      <c r="P41" s="5"/>
      <c r="Q41" s="5"/>
      <c r="R41" s="5"/>
      <c r="S41" s="5"/>
      <c r="X41" s="9"/>
      <c r="Y41" s="9"/>
      <c r="Z41" s="9"/>
      <c r="AE41" s="9"/>
      <c r="AF41" s="9"/>
      <c r="AG41" s="9"/>
    </row>
    <row r="42" spans="1:33" x14ac:dyDescent="0.25">
      <c r="A42" s="4">
        <v>171190</v>
      </c>
      <c r="B42" s="19">
        <v>44.33</v>
      </c>
      <c r="C42" s="19">
        <v>66.849999999999994</v>
      </c>
      <c r="D42" s="6"/>
      <c r="E42" s="18">
        <v>1</v>
      </c>
      <c r="F42" s="22">
        <v>1.7050500000000002</v>
      </c>
      <c r="G42" s="6">
        <v>0.49730624999999973</v>
      </c>
      <c r="H42" s="5">
        <v>5.7324999999999999</v>
      </c>
      <c r="I42" s="5">
        <v>6.3715000000000002</v>
      </c>
      <c r="J42" s="5">
        <v>0.74049999999999994</v>
      </c>
      <c r="K42" s="5">
        <v>2.2000000000000002</v>
      </c>
      <c r="L42" s="5">
        <v>0.1295</v>
      </c>
      <c r="M42" s="5"/>
      <c r="P42" s="5"/>
      <c r="Q42" s="5"/>
      <c r="R42" s="5"/>
      <c r="S42" s="5"/>
      <c r="X42" s="9"/>
      <c r="Y42" s="9"/>
      <c r="Z42" s="9"/>
      <c r="AE42" s="9"/>
      <c r="AF42" s="9"/>
      <c r="AG42" s="9"/>
    </row>
    <row r="43" spans="1:33" x14ac:dyDescent="0.25">
      <c r="A43" s="4">
        <v>171191</v>
      </c>
      <c r="B43" s="19">
        <v>44.33</v>
      </c>
      <c r="C43" s="19">
        <v>66.849999999999994</v>
      </c>
      <c r="D43" s="6"/>
      <c r="E43" s="18">
        <v>10</v>
      </c>
      <c r="F43" s="5">
        <v>1.8566099999999999</v>
      </c>
      <c r="G43" s="6">
        <v>0.72464625000000005</v>
      </c>
      <c r="H43" s="5">
        <v>5.7035</v>
      </c>
      <c r="I43" s="5">
        <v>6.3979999999999997</v>
      </c>
      <c r="J43" s="5">
        <v>0.75049999999999994</v>
      </c>
      <c r="K43" s="5">
        <v>1.5235000000000001</v>
      </c>
      <c r="L43" s="5">
        <v>0.13400000000000001</v>
      </c>
      <c r="M43" s="5"/>
      <c r="P43" s="5"/>
      <c r="Q43" s="5"/>
      <c r="R43" s="5"/>
      <c r="S43" s="5"/>
      <c r="X43" s="9"/>
      <c r="Y43" s="9"/>
      <c r="Z43" s="9"/>
      <c r="AE43" s="9"/>
      <c r="AF43" s="9"/>
      <c r="AG43" s="9"/>
    </row>
    <row r="44" spans="1:33" x14ac:dyDescent="0.25">
      <c r="A44" s="4">
        <v>171192</v>
      </c>
      <c r="B44" s="19">
        <v>44.33</v>
      </c>
      <c r="C44" s="19">
        <v>66.849999999999994</v>
      </c>
      <c r="D44" s="6"/>
      <c r="E44" s="18">
        <v>25</v>
      </c>
      <c r="F44" s="22">
        <v>1.4777100000000001</v>
      </c>
      <c r="G44" s="6">
        <v>0.62202750000000007</v>
      </c>
      <c r="H44" s="5">
        <v>5.7469999999999999</v>
      </c>
      <c r="I44" s="5">
        <v>6.4379999999999997</v>
      </c>
      <c r="J44" s="5">
        <v>0.748</v>
      </c>
      <c r="K44" s="5">
        <v>1.5859999999999999</v>
      </c>
      <c r="L44" s="5">
        <v>0.14350000000000002</v>
      </c>
      <c r="M44" s="5"/>
      <c r="P44" s="5"/>
      <c r="Q44" s="5"/>
      <c r="R44" s="5"/>
      <c r="S44" s="5"/>
      <c r="X44" s="9"/>
      <c r="Y44" s="9"/>
      <c r="Z44" s="9"/>
      <c r="AE44" s="9"/>
      <c r="AF44" s="9"/>
      <c r="AG44" s="9"/>
    </row>
    <row r="45" spans="1:33" x14ac:dyDescent="0.25">
      <c r="A45" s="4">
        <v>171193</v>
      </c>
      <c r="B45" s="19">
        <v>44.33</v>
      </c>
      <c r="C45" s="19">
        <v>66.849999999999994</v>
      </c>
      <c r="D45" s="6"/>
      <c r="E45" s="18">
        <v>50</v>
      </c>
      <c r="F45" s="5">
        <v>1.155645</v>
      </c>
      <c r="G45" s="6">
        <v>0.47836124999999963</v>
      </c>
      <c r="H45" s="5">
        <v>5.5815000000000001</v>
      </c>
      <c r="I45" s="5">
        <v>6.3654999999999999</v>
      </c>
      <c r="J45" s="5">
        <v>0.72050000000000003</v>
      </c>
      <c r="K45" s="5">
        <v>1.4769999999999999</v>
      </c>
      <c r="L45" s="5">
        <v>0.1275</v>
      </c>
      <c r="M45" s="5"/>
      <c r="P45" s="5"/>
      <c r="Q45" s="5"/>
      <c r="R45" s="5"/>
      <c r="S45" s="5"/>
      <c r="X45" s="9"/>
      <c r="Y45" s="9"/>
      <c r="Z45" s="9"/>
      <c r="AE45" s="9"/>
      <c r="AF45" s="9"/>
      <c r="AG45" s="9"/>
    </row>
    <row r="46" spans="1:33" x14ac:dyDescent="0.25">
      <c r="A46" s="4">
        <v>171194</v>
      </c>
      <c r="B46" s="19">
        <v>44.33</v>
      </c>
      <c r="C46" s="19">
        <v>66.849999999999994</v>
      </c>
      <c r="D46" s="6"/>
      <c r="E46" s="18">
        <v>95</v>
      </c>
      <c r="F46" s="5">
        <v>0.39060000000000006</v>
      </c>
      <c r="G46" s="6">
        <v>0.4520249999999999</v>
      </c>
      <c r="H46" s="5">
        <v>6.5734999999999992</v>
      </c>
      <c r="I46" s="5">
        <v>5.5340000000000007</v>
      </c>
      <c r="J46" s="5">
        <v>0.86349999999999993</v>
      </c>
      <c r="K46" s="5">
        <v>1.8355000000000001</v>
      </c>
      <c r="L46" s="5">
        <v>0.14950000000000002</v>
      </c>
      <c r="M46" s="5"/>
      <c r="P46" s="5"/>
      <c r="Q46" s="5"/>
      <c r="R46" s="5"/>
      <c r="S46" s="5"/>
      <c r="X46" s="9"/>
      <c r="Y46" s="9"/>
      <c r="Z46" s="9"/>
      <c r="AE46" s="9"/>
      <c r="AF46" s="9"/>
      <c r="AG46" s="9"/>
    </row>
    <row r="47" spans="1:33" x14ac:dyDescent="0.25">
      <c r="A47" s="4">
        <v>171102</v>
      </c>
      <c r="B47" s="19">
        <v>44.33</v>
      </c>
      <c r="C47" s="19">
        <v>66.849999999999994</v>
      </c>
      <c r="D47" s="6"/>
      <c r="E47" s="18">
        <v>1</v>
      </c>
      <c r="F47" s="26">
        <v>1.8439800000000002</v>
      </c>
      <c r="G47" s="6">
        <v>0.71359500000000009</v>
      </c>
      <c r="H47" s="5">
        <v>4.4269999999999996</v>
      </c>
      <c r="I47" s="5">
        <v>4.6240000000000006</v>
      </c>
      <c r="J47" s="5">
        <v>0.74449999999999994</v>
      </c>
      <c r="K47" s="5">
        <v>1.7189999999999999</v>
      </c>
      <c r="L47" s="5">
        <v>0.13550000000000001</v>
      </c>
      <c r="M47" s="5"/>
      <c r="P47" s="5"/>
      <c r="Q47" s="5"/>
      <c r="R47" s="5"/>
      <c r="S47" s="5"/>
      <c r="X47" s="9"/>
      <c r="Y47" s="9"/>
      <c r="Z47" s="9"/>
      <c r="AE47" s="9"/>
      <c r="AF47" s="9"/>
      <c r="AG47" s="9"/>
    </row>
    <row r="48" spans="1:33" x14ac:dyDescent="0.25">
      <c r="A48" s="4">
        <v>171103</v>
      </c>
      <c r="B48" s="19">
        <v>44.33</v>
      </c>
      <c r="C48" s="19">
        <v>66.849999999999994</v>
      </c>
      <c r="D48" s="6"/>
      <c r="E48" s="18">
        <v>10</v>
      </c>
      <c r="F48" s="5">
        <v>1.66716</v>
      </c>
      <c r="G48" s="6">
        <v>0.70096499999999984</v>
      </c>
      <c r="H48" s="5">
        <v>4.5444999999999993</v>
      </c>
      <c r="I48" s="5">
        <v>4.4249999999999998</v>
      </c>
      <c r="J48" s="5">
        <v>0.72550000000000003</v>
      </c>
      <c r="K48" s="5">
        <v>2.2225000000000001</v>
      </c>
      <c r="L48" s="5">
        <v>0.193</v>
      </c>
      <c r="M48" s="5"/>
      <c r="P48" s="5"/>
      <c r="Q48" s="5"/>
      <c r="R48" s="5"/>
      <c r="S48" s="5"/>
      <c r="X48" s="9"/>
      <c r="Y48" s="9"/>
      <c r="Z48" s="9"/>
      <c r="AE48" s="9"/>
      <c r="AF48" s="9"/>
      <c r="AG48" s="9"/>
    </row>
    <row r="49" spans="1:33" x14ac:dyDescent="0.25">
      <c r="A49" s="4">
        <v>171104</v>
      </c>
      <c r="B49" s="19">
        <v>44.33</v>
      </c>
      <c r="C49" s="19">
        <v>66.849999999999994</v>
      </c>
      <c r="D49" s="6"/>
      <c r="E49" s="18">
        <v>25</v>
      </c>
      <c r="F49" s="22">
        <v>1.7176799999999999</v>
      </c>
      <c r="G49" s="6">
        <v>0.65044499999999983</v>
      </c>
      <c r="H49" s="5">
        <v>5.4015000000000004</v>
      </c>
      <c r="I49" s="5">
        <v>4.6485000000000003</v>
      </c>
      <c r="J49" s="5">
        <v>0.78649999999999998</v>
      </c>
      <c r="K49" s="5">
        <v>1.9095</v>
      </c>
      <c r="L49" s="5">
        <v>0.17499999999999999</v>
      </c>
      <c r="M49" s="5"/>
      <c r="P49" s="5"/>
      <c r="Q49" s="5"/>
      <c r="R49" s="5"/>
      <c r="S49" s="5"/>
      <c r="X49" s="9"/>
      <c r="Y49" s="9"/>
      <c r="Z49" s="9"/>
      <c r="AE49" s="9"/>
      <c r="AF49" s="9"/>
      <c r="AG49" s="9"/>
    </row>
    <row r="50" spans="1:33" x14ac:dyDescent="0.25">
      <c r="A50" s="4">
        <v>171105</v>
      </c>
      <c r="B50" s="19">
        <v>44.33</v>
      </c>
      <c r="C50" s="19">
        <v>66.849999999999994</v>
      </c>
      <c r="D50" s="6"/>
      <c r="E50" s="18">
        <v>50</v>
      </c>
      <c r="F50" s="5">
        <v>1.62927</v>
      </c>
      <c r="G50" s="6">
        <v>0.62044874999999933</v>
      </c>
      <c r="H50" s="5">
        <v>5.7240000000000002</v>
      </c>
      <c r="I50" s="5">
        <v>4.9705000000000004</v>
      </c>
      <c r="J50" s="5">
        <v>0.82050000000000001</v>
      </c>
      <c r="K50" s="5">
        <v>2.0110000000000001</v>
      </c>
      <c r="L50" s="5">
        <v>0.17499999999999999</v>
      </c>
      <c r="M50" s="5"/>
      <c r="P50" s="5"/>
      <c r="Q50" s="5"/>
      <c r="R50" s="5"/>
      <c r="S50" s="5"/>
      <c r="X50" s="9"/>
      <c r="Y50" s="9"/>
      <c r="Z50" s="9"/>
      <c r="AE50" s="9"/>
      <c r="AF50" s="9"/>
      <c r="AG50" s="9"/>
    </row>
    <row r="51" spans="1:33" x14ac:dyDescent="0.25">
      <c r="A51" s="4">
        <v>171106</v>
      </c>
      <c r="B51" s="19">
        <v>44.33</v>
      </c>
      <c r="C51" s="19">
        <v>66.849999999999994</v>
      </c>
      <c r="D51" s="6"/>
      <c r="E51" s="18">
        <v>95</v>
      </c>
      <c r="F51" s="5">
        <v>1.0861799999999999</v>
      </c>
      <c r="G51" s="6">
        <v>0.80832000000000015</v>
      </c>
      <c r="H51" s="5">
        <v>6.8970000000000002</v>
      </c>
      <c r="I51" s="5">
        <v>5.8134999999999994</v>
      </c>
      <c r="J51" s="5">
        <v>0.96550000000000002</v>
      </c>
      <c r="K51" s="5">
        <v>1.8919999999999999</v>
      </c>
      <c r="L51" s="5">
        <v>0.184</v>
      </c>
      <c r="M51" s="5"/>
      <c r="P51" s="5"/>
      <c r="Q51" s="5"/>
      <c r="R51" s="5"/>
      <c r="S51" s="5"/>
      <c r="X51" s="9"/>
      <c r="Y51" s="9"/>
      <c r="Z51" s="9"/>
      <c r="AE51" s="9"/>
      <c r="AF51" s="9"/>
      <c r="AG51" s="9"/>
    </row>
    <row r="52" spans="1:33" x14ac:dyDescent="0.25">
      <c r="A52" s="4">
        <v>171110</v>
      </c>
      <c r="B52" s="19">
        <v>44.33</v>
      </c>
      <c r="C52" s="19">
        <v>66.849999999999994</v>
      </c>
      <c r="D52" s="6"/>
      <c r="E52" s="18">
        <v>1</v>
      </c>
      <c r="F52" s="22">
        <v>1.28826</v>
      </c>
      <c r="G52" s="6">
        <v>0.62992124999999999</v>
      </c>
      <c r="H52" s="5">
        <v>3.823</v>
      </c>
      <c r="I52" s="5">
        <v>2.6704999999999997</v>
      </c>
      <c r="J52" s="5">
        <v>0.71</v>
      </c>
      <c r="K52" s="5">
        <v>2.298</v>
      </c>
      <c r="L52" s="5">
        <v>0.17299999999999999</v>
      </c>
      <c r="M52" s="5"/>
      <c r="P52" s="5"/>
      <c r="Q52" s="5"/>
      <c r="R52" s="5"/>
      <c r="S52" s="5"/>
      <c r="X52" s="9"/>
      <c r="Y52" s="9"/>
      <c r="Z52" s="9"/>
      <c r="AE52" s="9"/>
      <c r="AF52" s="9"/>
      <c r="AG52" s="9"/>
    </row>
    <row r="53" spans="1:33" x14ac:dyDescent="0.25">
      <c r="A53" s="4">
        <v>171111</v>
      </c>
      <c r="B53" s="19">
        <v>44.33</v>
      </c>
      <c r="C53" s="19">
        <v>66.849999999999994</v>
      </c>
      <c r="D53" s="6"/>
      <c r="E53" s="18">
        <v>10</v>
      </c>
      <c r="F53" s="5">
        <v>1.193535</v>
      </c>
      <c r="G53" s="6">
        <v>0.67728374999999952</v>
      </c>
      <c r="H53" s="5">
        <v>3.6625000000000001</v>
      </c>
      <c r="I53" s="5">
        <v>2.5134999999999996</v>
      </c>
      <c r="J53" s="5">
        <v>0.65949999999999998</v>
      </c>
      <c r="K53" s="5">
        <v>1.8445</v>
      </c>
      <c r="L53" s="5">
        <v>0.1585</v>
      </c>
      <c r="M53" s="5"/>
      <c r="P53" s="5"/>
      <c r="Q53" s="5"/>
      <c r="R53" s="5"/>
      <c r="S53" s="5"/>
      <c r="X53" s="9"/>
      <c r="Y53" s="9"/>
      <c r="Z53" s="9"/>
      <c r="AE53" s="9"/>
      <c r="AF53" s="9"/>
      <c r="AG53" s="9"/>
    </row>
    <row r="54" spans="1:33" x14ac:dyDescent="0.25">
      <c r="A54" s="4">
        <v>171112</v>
      </c>
      <c r="B54" s="19">
        <v>44.33</v>
      </c>
      <c r="C54" s="19">
        <v>66.849999999999994</v>
      </c>
      <c r="D54" s="6"/>
      <c r="E54" s="18">
        <v>25</v>
      </c>
      <c r="F54" s="22">
        <v>0.85252499999999998</v>
      </c>
      <c r="G54" s="6">
        <v>0.47362499999999996</v>
      </c>
      <c r="H54" s="5">
        <v>4.43</v>
      </c>
      <c r="I54" s="5">
        <v>2.9350000000000001</v>
      </c>
      <c r="J54" s="5">
        <v>0.75449999999999995</v>
      </c>
      <c r="K54" s="5">
        <v>1.8280000000000001</v>
      </c>
      <c r="L54" s="5">
        <v>0.17049999999999998</v>
      </c>
      <c r="M54" s="5"/>
      <c r="P54" s="5"/>
      <c r="Q54" s="5"/>
      <c r="R54" s="5"/>
      <c r="S54" s="5"/>
      <c r="X54" s="9"/>
      <c r="Y54" s="9"/>
      <c r="Z54" s="9"/>
      <c r="AE54" s="9"/>
      <c r="AF54" s="9"/>
      <c r="AG54" s="9"/>
    </row>
    <row r="55" spans="1:33" x14ac:dyDescent="0.25">
      <c r="A55" s="4">
        <v>171113</v>
      </c>
      <c r="B55" s="19">
        <v>44.33</v>
      </c>
      <c r="C55" s="19">
        <v>66.849999999999994</v>
      </c>
      <c r="D55" s="6"/>
      <c r="E55" s="18">
        <v>50</v>
      </c>
      <c r="F55" s="5">
        <v>0.814635</v>
      </c>
      <c r="G55" s="6">
        <v>0.48783375000000007</v>
      </c>
      <c r="H55" s="5">
        <v>4.4749999999999996</v>
      </c>
      <c r="I55" s="5">
        <v>2.9329999999999998</v>
      </c>
      <c r="J55" s="5">
        <v>0.748</v>
      </c>
      <c r="K55" s="5">
        <v>1.8935</v>
      </c>
      <c r="L55" s="5">
        <v>0.17549999999999999</v>
      </c>
      <c r="M55" s="5"/>
      <c r="P55" s="5"/>
      <c r="Q55" s="5"/>
      <c r="R55" s="5"/>
      <c r="S55" s="5"/>
      <c r="X55" s="9"/>
      <c r="Y55" s="9"/>
      <c r="Z55" s="9"/>
      <c r="AE55" s="9"/>
      <c r="AF55" s="9"/>
      <c r="AG55" s="9"/>
    </row>
    <row r="56" spans="1:33" x14ac:dyDescent="0.25">
      <c r="A56" s="4">
        <v>171114</v>
      </c>
      <c r="B56" s="19">
        <v>44.33</v>
      </c>
      <c r="C56" s="19">
        <v>66.849999999999994</v>
      </c>
      <c r="D56" s="6"/>
      <c r="E56" s="18">
        <v>95</v>
      </c>
      <c r="F56" s="22">
        <v>0.2772</v>
      </c>
      <c r="G56" s="6">
        <v>0.53392499999999998</v>
      </c>
      <c r="H56" s="5">
        <v>4.8719999999999999</v>
      </c>
      <c r="I56" s="5">
        <v>3.806</v>
      </c>
      <c r="J56" s="5">
        <v>0.77549999999999997</v>
      </c>
      <c r="K56" s="5">
        <v>2.2969999999999997</v>
      </c>
      <c r="L56" s="5">
        <v>0.19</v>
      </c>
      <c r="M56" s="5"/>
      <c r="P56" s="5"/>
      <c r="Q56" s="5"/>
      <c r="R56" s="5"/>
      <c r="S56" s="5"/>
      <c r="X56" s="9"/>
      <c r="Y56" s="9"/>
      <c r="Z56" s="9"/>
      <c r="AE56" s="9"/>
      <c r="AF56" s="9"/>
      <c r="AG56" s="9"/>
    </row>
    <row r="57" spans="1:33" x14ac:dyDescent="0.25">
      <c r="A57" s="4">
        <v>171118</v>
      </c>
      <c r="B57" s="19">
        <v>44.33</v>
      </c>
      <c r="C57" s="19">
        <v>66.849999999999994</v>
      </c>
      <c r="D57" s="6"/>
      <c r="E57" s="18">
        <v>1</v>
      </c>
      <c r="F57" s="5">
        <v>2.1597299999999997</v>
      </c>
      <c r="G57" s="6">
        <v>0.84778875000000009</v>
      </c>
      <c r="H57" s="5"/>
      <c r="I57" s="5"/>
      <c r="J57" s="5"/>
      <c r="K57" s="5"/>
      <c r="L57" s="5"/>
      <c r="M57" s="5"/>
      <c r="O57" s="9">
        <v>334.4</v>
      </c>
      <c r="P57" s="5"/>
      <c r="Q57" s="5"/>
      <c r="R57" s="5"/>
      <c r="S57" s="5"/>
      <c r="X57" s="9"/>
      <c r="Y57" s="9"/>
      <c r="Z57" s="9"/>
      <c r="AE57" s="9"/>
      <c r="AF57" s="9"/>
      <c r="AG57" s="9"/>
    </row>
    <row r="58" spans="1:33" x14ac:dyDescent="0.25">
      <c r="A58" s="4">
        <v>171119</v>
      </c>
      <c r="B58" s="19">
        <v>44.33</v>
      </c>
      <c r="C58" s="19">
        <v>66.849999999999994</v>
      </c>
      <c r="D58" s="6"/>
      <c r="E58" s="18">
        <v>10</v>
      </c>
      <c r="F58" s="22">
        <v>1.2756299999999998</v>
      </c>
      <c r="G58" s="6">
        <v>0.76095749999999995</v>
      </c>
      <c r="H58" s="5"/>
      <c r="I58" s="5"/>
      <c r="J58" s="5"/>
      <c r="K58" s="5"/>
      <c r="L58" s="5"/>
      <c r="M58" s="5"/>
      <c r="P58" s="5"/>
      <c r="Q58" s="5"/>
      <c r="R58" s="5"/>
      <c r="S58" s="5"/>
    </row>
    <row r="59" spans="1:33" x14ac:dyDescent="0.25">
      <c r="A59" s="4">
        <v>171120</v>
      </c>
      <c r="B59" s="19">
        <v>44.33</v>
      </c>
      <c r="C59" s="19">
        <v>66.849999999999994</v>
      </c>
      <c r="D59" s="6"/>
      <c r="E59" s="18">
        <v>25</v>
      </c>
      <c r="F59" s="22">
        <v>0.90936000000000017</v>
      </c>
      <c r="G59" s="6">
        <v>0.77200874999999969</v>
      </c>
      <c r="H59" s="5"/>
      <c r="I59" s="5"/>
      <c r="J59" s="5"/>
      <c r="K59" s="5"/>
      <c r="L59" s="5"/>
      <c r="M59" s="5"/>
      <c r="P59" s="5"/>
      <c r="Q59" s="5"/>
      <c r="R59" s="5"/>
      <c r="S59" s="5"/>
    </row>
    <row r="60" spans="1:33" x14ac:dyDescent="0.25">
      <c r="A60" s="4">
        <v>171121</v>
      </c>
      <c r="B60" s="19">
        <v>44.33</v>
      </c>
      <c r="C60" s="19">
        <v>66.849999999999994</v>
      </c>
      <c r="D60" s="6"/>
      <c r="E60" s="18">
        <v>50</v>
      </c>
      <c r="F60" s="22">
        <v>0.75780000000000003</v>
      </c>
      <c r="G60" s="6">
        <v>0.75780000000000025</v>
      </c>
      <c r="H60" s="5"/>
      <c r="I60" s="5"/>
      <c r="J60" s="5"/>
      <c r="K60" s="5"/>
      <c r="L60" s="5"/>
      <c r="M60" s="5"/>
      <c r="O60" s="9">
        <v>296.89999999999998</v>
      </c>
      <c r="P60" s="5"/>
      <c r="Q60" s="5"/>
      <c r="R60" s="5"/>
      <c r="S60" s="5"/>
    </row>
    <row r="61" spans="1:33" x14ac:dyDescent="0.25">
      <c r="A61" s="4">
        <v>171122</v>
      </c>
      <c r="B61" s="19">
        <v>44.33</v>
      </c>
      <c r="C61" s="19">
        <v>66.849999999999994</v>
      </c>
      <c r="D61" s="6"/>
      <c r="E61" s="18">
        <v>95</v>
      </c>
      <c r="F61" s="5">
        <v>0.35995500000000008</v>
      </c>
      <c r="G61" s="6">
        <v>0.7293824999999996</v>
      </c>
      <c r="H61" s="5"/>
      <c r="I61" s="5"/>
      <c r="J61" s="5"/>
      <c r="K61" s="5"/>
      <c r="L61" s="5"/>
      <c r="M61" s="5"/>
      <c r="P61" s="5"/>
      <c r="Q61" s="5"/>
      <c r="R61" s="5"/>
      <c r="S61" s="5"/>
    </row>
    <row r="62" spans="1:33" x14ac:dyDescent="0.25">
      <c r="A62" s="4">
        <v>234501</v>
      </c>
      <c r="B62" s="19">
        <v>44.33</v>
      </c>
      <c r="C62" s="19">
        <v>66.849999999999994</v>
      </c>
      <c r="D62" s="6"/>
      <c r="E62" s="18">
        <v>1</v>
      </c>
      <c r="F62" s="5">
        <v>1.5156000000000001</v>
      </c>
      <c r="G62" s="6">
        <v>1.0103999999999997</v>
      </c>
      <c r="H62" s="5">
        <v>2.6795</v>
      </c>
      <c r="I62" s="5">
        <v>2.8109999999999999</v>
      </c>
      <c r="J62" s="5">
        <v>0.63249999999999995</v>
      </c>
      <c r="K62" s="5">
        <v>2.6764999999999999</v>
      </c>
      <c r="L62" s="5">
        <v>0.17599999999999999</v>
      </c>
      <c r="M62" s="5"/>
      <c r="P62" s="5"/>
      <c r="Q62" s="5"/>
      <c r="R62" s="5"/>
      <c r="S62" s="5"/>
      <c r="X62" s="9"/>
      <c r="Y62" s="9"/>
      <c r="Z62" s="9"/>
      <c r="AE62" s="9"/>
      <c r="AF62" s="9"/>
      <c r="AG62" s="9"/>
    </row>
    <row r="63" spans="1:33" x14ac:dyDescent="0.25">
      <c r="A63" s="4">
        <v>234502</v>
      </c>
      <c r="B63" s="19">
        <v>44.33</v>
      </c>
      <c r="C63" s="19">
        <v>66.849999999999994</v>
      </c>
      <c r="D63" s="6"/>
      <c r="E63" s="18">
        <v>10</v>
      </c>
      <c r="F63" s="5">
        <v>1.2882600000000002</v>
      </c>
      <c r="G63" s="6">
        <v>0.89041499999999951</v>
      </c>
      <c r="H63" s="5">
        <v>3.3659999999999997</v>
      </c>
      <c r="I63" s="5">
        <v>3.1920000000000002</v>
      </c>
      <c r="J63" s="5">
        <v>0.66749999999999998</v>
      </c>
      <c r="K63" s="5">
        <v>2.5270000000000001</v>
      </c>
      <c r="L63" s="5">
        <v>0.23200000000000001</v>
      </c>
      <c r="M63" s="5"/>
      <c r="P63" s="5"/>
      <c r="Q63" s="5"/>
      <c r="R63" s="5"/>
      <c r="S63" s="5"/>
    </row>
    <row r="64" spans="1:33" x14ac:dyDescent="0.25">
      <c r="A64" s="4">
        <v>234503</v>
      </c>
      <c r="B64" s="19">
        <v>44.33</v>
      </c>
      <c r="C64" s="19">
        <v>66.849999999999994</v>
      </c>
      <c r="D64" s="6"/>
      <c r="E64" s="18">
        <v>25</v>
      </c>
      <c r="F64" s="5">
        <v>1.1872199999999997</v>
      </c>
      <c r="G64" s="6">
        <v>0.9914550000000002</v>
      </c>
      <c r="H64" s="5">
        <v>3.1059999999999999</v>
      </c>
      <c r="I64" s="5">
        <v>2.9075000000000002</v>
      </c>
      <c r="J64" s="5">
        <v>0.61050000000000004</v>
      </c>
      <c r="K64" s="5">
        <v>4.0385</v>
      </c>
      <c r="L64" s="5">
        <v>0.20350000000000001</v>
      </c>
      <c r="M64" s="5"/>
      <c r="P64" s="5"/>
      <c r="Q64" s="5"/>
      <c r="R64" s="5"/>
      <c r="S64" s="5"/>
    </row>
    <row r="65" spans="1:33" x14ac:dyDescent="0.25">
      <c r="A65" s="4">
        <v>234504</v>
      </c>
      <c r="B65" s="19">
        <v>44.33</v>
      </c>
      <c r="C65" s="19">
        <v>66.849999999999994</v>
      </c>
      <c r="D65" s="6"/>
      <c r="E65" s="18">
        <v>50</v>
      </c>
      <c r="F65" s="5">
        <v>0.88410000000000011</v>
      </c>
      <c r="G65" s="6">
        <v>0.6946500000000001</v>
      </c>
      <c r="H65" s="5">
        <v>4.1635</v>
      </c>
      <c r="I65" s="5">
        <v>3.6494999999999997</v>
      </c>
      <c r="J65" s="5">
        <v>0.70250000000000001</v>
      </c>
      <c r="K65" s="5">
        <v>2.3215000000000003</v>
      </c>
      <c r="L65" s="5">
        <v>0.20699999999999999</v>
      </c>
      <c r="M65" s="5"/>
      <c r="P65" s="5"/>
      <c r="Q65" s="5"/>
      <c r="R65" s="5"/>
      <c r="S65" s="5"/>
    </row>
    <row r="66" spans="1:33" x14ac:dyDescent="0.25">
      <c r="A66" s="4">
        <v>234509</v>
      </c>
      <c r="B66" s="19">
        <v>44.33</v>
      </c>
      <c r="C66" s="19">
        <v>66.849999999999994</v>
      </c>
      <c r="D66" s="6"/>
      <c r="E66" s="18">
        <v>1</v>
      </c>
      <c r="F66" s="5">
        <v>2.0965800000000003</v>
      </c>
      <c r="G66" s="6">
        <v>0.83989499999999984</v>
      </c>
      <c r="H66" s="5">
        <v>3.5780000000000003</v>
      </c>
      <c r="I66" s="5">
        <v>4.5274999999999999</v>
      </c>
      <c r="J66" s="5">
        <v>0.69</v>
      </c>
      <c r="K66" s="5">
        <v>2.0150000000000001</v>
      </c>
      <c r="L66" s="5">
        <v>0.186</v>
      </c>
      <c r="M66" s="5"/>
      <c r="O66" s="9">
        <v>293.7</v>
      </c>
      <c r="P66" s="5"/>
      <c r="Q66" s="5"/>
      <c r="R66" s="5"/>
      <c r="S66" s="5"/>
      <c r="X66" s="9"/>
      <c r="Y66" s="9"/>
      <c r="Z66" s="9"/>
      <c r="AE66" s="9"/>
      <c r="AF66" s="9"/>
      <c r="AG66" s="9"/>
    </row>
    <row r="67" spans="1:33" x14ac:dyDescent="0.25">
      <c r="A67" s="4">
        <v>234510</v>
      </c>
      <c r="B67" s="19">
        <v>44.33</v>
      </c>
      <c r="C67" s="19">
        <v>66.849999999999994</v>
      </c>
      <c r="D67" s="6"/>
      <c r="E67" s="18">
        <v>10</v>
      </c>
      <c r="F67" s="5">
        <v>1.1366999999999998</v>
      </c>
      <c r="G67" s="6">
        <v>0.69464999999999977</v>
      </c>
      <c r="H67" s="5">
        <v>4.524</v>
      </c>
      <c r="I67" s="5">
        <v>4.9335000000000004</v>
      </c>
      <c r="J67" s="5">
        <v>0.69350000000000001</v>
      </c>
      <c r="K67" s="5">
        <v>1.4060000000000001</v>
      </c>
      <c r="L67" s="5">
        <v>0.20499999999999999</v>
      </c>
      <c r="M67" s="5"/>
      <c r="P67" s="5"/>
      <c r="Q67" s="5"/>
      <c r="R67" s="5"/>
      <c r="S67" s="5"/>
    </row>
    <row r="68" spans="1:33" x14ac:dyDescent="0.25">
      <c r="A68" s="4">
        <v>234511</v>
      </c>
      <c r="B68" s="19">
        <v>44.33</v>
      </c>
      <c r="C68" s="19">
        <v>66.849999999999994</v>
      </c>
      <c r="D68" s="6"/>
      <c r="E68" s="18">
        <v>25</v>
      </c>
      <c r="F68" s="5">
        <v>1.3135199999999998</v>
      </c>
      <c r="G68" s="6">
        <v>0.67570499999999989</v>
      </c>
      <c r="H68" s="5">
        <v>4.6594999999999995</v>
      </c>
      <c r="I68" s="5">
        <v>5.1079999999999997</v>
      </c>
      <c r="J68" s="5">
        <v>0.72699999999999998</v>
      </c>
      <c r="K68" s="5">
        <v>4.4654999999999996</v>
      </c>
      <c r="L68" s="5">
        <v>0.23699999999999999</v>
      </c>
      <c r="M68" s="5"/>
      <c r="P68" s="5"/>
      <c r="Q68" s="5"/>
      <c r="R68" s="5"/>
      <c r="S68" s="5"/>
    </row>
    <row r="69" spans="1:33" x14ac:dyDescent="0.25">
      <c r="A69" s="4">
        <v>234512</v>
      </c>
      <c r="B69" s="19">
        <v>44.33</v>
      </c>
      <c r="C69" s="19">
        <v>66.849999999999994</v>
      </c>
      <c r="D69" s="6"/>
      <c r="E69" s="18">
        <v>50</v>
      </c>
      <c r="F69" s="5">
        <v>0.78120000000000001</v>
      </c>
      <c r="G69" s="6">
        <v>0.58379999999999999</v>
      </c>
      <c r="H69" s="5">
        <v>4.7684999999999995</v>
      </c>
      <c r="I69" s="5">
        <v>5.1615000000000002</v>
      </c>
      <c r="J69" s="5">
        <v>0.745</v>
      </c>
      <c r="K69" s="5">
        <v>2.7509999999999999</v>
      </c>
      <c r="L69" s="5">
        <v>0.2185</v>
      </c>
      <c r="M69" s="5"/>
      <c r="P69" s="5"/>
      <c r="Q69" s="5"/>
      <c r="R69" s="5"/>
      <c r="S69" s="5"/>
    </row>
    <row r="70" spans="1:33" x14ac:dyDescent="0.25">
      <c r="A70" s="4">
        <v>234513</v>
      </c>
      <c r="B70" s="19">
        <v>44.33</v>
      </c>
      <c r="C70" s="19">
        <v>66.849999999999994</v>
      </c>
      <c r="D70" s="6"/>
      <c r="E70" s="18">
        <v>95</v>
      </c>
      <c r="F70" s="5">
        <v>0.23519999999999999</v>
      </c>
      <c r="G70" s="6">
        <v>0.45779999999999998</v>
      </c>
      <c r="H70" s="5">
        <v>7.1364999999999998</v>
      </c>
      <c r="I70" s="5">
        <v>6.4130000000000003</v>
      </c>
      <c r="J70" s="5">
        <v>0.83650000000000002</v>
      </c>
      <c r="K70" s="5">
        <v>0.84599999999999997</v>
      </c>
      <c r="L70" s="5">
        <v>0.1895</v>
      </c>
      <c r="M70" s="5"/>
      <c r="P70" s="5"/>
      <c r="Q70" s="5"/>
      <c r="R70" s="5"/>
      <c r="S70" s="5"/>
    </row>
    <row r="71" spans="1:33" x14ac:dyDescent="0.25">
      <c r="A71" s="4">
        <v>234517</v>
      </c>
      <c r="B71" s="19">
        <v>44.33</v>
      </c>
      <c r="C71" s="19">
        <v>66.849999999999994</v>
      </c>
      <c r="D71" s="6"/>
      <c r="E71" s="18">
        <v>1</v>
      </c>
      <c r="F71" s="5">
        <v>3.1168800000000005</v>
      </c>
      <c r="G71" s="6">
        <v>0.7792200000000008</v>
      </c>
      <c r="H71" s="5">
        <v>3.1749999999999998</v>
      </c>
      <c r="I71" s="5">
        <v>4.6505000000000001</v>
      </c>
      <c r="J71" s="5">
        <v>0.72499999999999998</v>
      </c>
      <c r="K71" s="5">
        <v>1.2709999999999999</v>
      </c>
      <c r="L71" s="5">
        <v>0.245</v>
      </c>
      <c r="M71" s="5"/>
      <c r="O71" s="9">
        <v>284.10000000000002</v>
      </c>
      <c r="P71" s="5"/>
      <c r="Q71" s="5"/>
      <c r="R71" s="5"/>
      <c r="S71" s="5"/>
      <c r="X71" s="9"/>
      <c r="Y71" s="9"/>
      <c r="Z71" s="9"/>
      <c r="AE71" s="9"/>
      <c r="AF71" s="9"/>
      <c r="AG71" s="9"/>
    </row>
    <row r="72" spans="1:33" x14ac:dyDescent="0.25">
      <c r="A72" s="4">
        <v>234518</v>
      </c>
      <c r="B72" s="19">
        <v>44.33</v>
      </c>
      <c r="C72" s="19">
        <v>66.849999999999994</v>
      </c>
      <c r="D72" s="6"/>
      <c r="E72" s="18">
        <v>10</v>
      </c>
      <c r="F72" s="5">
        <v>1.56612</v>
      </c>
      <c r="G72" s="6">
        <v>0.95988000000000018</v>
      </c>
      <c r="H72" s="5">
        <v>3.6880000000000002</v>
      </c>
      <c r="I72" s="5">
        <v>6.08</v>
      </c>
      <c r="J72" s="5">
        <v>0.70150000000000001</v>
      </c>
      <c r="K72" s="5">
        <v>1.5640000000000001</v>
      </c>
      <c r="L72" s="5">
        <v>0.246</v>
      </c>
      <c r="M72" s="5"/>
      <c r="P72" s="5"/>
      <c r="Q72" s="5"/>
      <c r="R72" s="5"/>
      <c r="S72" s="5"/>
    </row>
    <row r="73" spans="1:33" x14ac:dyDescent="0.25">
      <c r="A73" s="4">
        <v>234519</v>
      </c>
      <c r="B73" s="19">
        <v>44.33</v>
      </c>
      <c r="C73" s="19">
        <v>66.849999999999994</v>
      </c>
      <c r="D73" s="6"/>
      <c r="E73" s="18">
        <v>25</v>
      </c>
      <c r="F73" s="5">
        <v>1.2629999999999997</v>
      </c>
      <c r="G73" s="6">
        <v>0.88410000000000022</v>
      </c>
      <c r="H73" s="5">
        <v>4.8445</v>
      </c>
      <c r="I73" s="5">
        <v>5.5615000000000006</v>
      </c>
      <c r="J73" s="5">
        <v>0.82599999999999996</v>
      </c>
      <c r="K73" s="5">
        <v>1.4804999999999999</v>
      </c>
      <c r="L73" s="5">
        <v>0.23299999999999998</v>
      </c>
      <c r="M73" s="5"/>
      <c r="P73" s="5"/>
      <c r="Q73" s="5"/>
      <c r="R73" s="5"/>
      <c r="S73" s="5"/>
    </row>
    <row r="74" spans="1:33" x14ac:dyDescent="0.25">
      <c r="A74" s="4">
        <v>234520</v>
      </c>
      <c r="B74" s="19">
        <v>44.33</v>
      </c>
      <c r="C74" s="19">
        <v>66.849999999999994</v>
      </c>
      <c r="D74" s="6"/>
      <c r="E74" s="18">
        <v>50</v>
      </c>
      <c r="F74" s="5">
        <v>0.73080000000000001</v>
      </c>
      <c r="G74" s="6">
        <v>0.7077</v>
      </c>
      <c r="H74" s="5">
        <v>5.8484999999999996</v>
      </c>
      <c r="I74" s="5">
        <v>5.8475000000000001</v>
      </c>
      <c r="J74" s="5">
        <v>0.81400000000000006</v>
      </c>
      <c r="K74" s="5">
        <v>1.3365</v>
      </c>
      <c r="L74" s="5">
        <v>0.23349999999999999</v>
      </c>
      <c r="M74" s="5"/>
      <c r="P74" s="5"/>
      <c r="Q74" s="5"/>
      <c r="R74" s="5"/>
      <c r="S74" s="5"/>
    </row>
    <row r="75" spans="1:33" x14ac:dyDescent="0.25">
      <c r="A75" s="4">
        <v>234521</v>
      </c>
      <c r="B75" s="19">
        <v>44.33</v>
      </c>
      <c r="C75" s="19">
        <v>66.849999999999994</v>
      </c>
      <c r="D75" s="6"/>
      <c r="E75" s="18">
        <v>95</v>
      </c>
      <c r="F75" s="5">
        <v>0.23519999999999999</v>
      </c>
      <c r="G75" s="6">
        <v>0.57330000000000003</v>
      </c>
      <c r="H75" s="5">
        <v>8.8795000000000002</v>
      </c>
      <c r="I75" s="5">
        <v>7.5964999999999998</v>
      </c>
      <c r="J75" s="5">
        <v>0.95199999999999996</v>
      </c>
      <c r="K75" s="5">
        <v>0.82</v>
      </c>
      <c r="L75" s="5">
        <v>0.1605</v>
      </c>
      <c r="M75" s="5"/>
      <c r="P75" s="5"/>
      <c r="Q75" s="5"/>
      <c r="R75" s="5"/>
      <c r="S75" s="5"/>
    </row>
    <row r="76" spans="1:33" x14ac:dyDescent="0.25">
      <c r="A76" s="4">
        <v>234525</v>
      </c>
      <c r="B76" s="19">
        <v>44.33</v>
      </c>
      <c r="C76" s="19">
        <v>66.849999999999994</v>
      </c>
      <c r="D76" s="6"/>
      <c r="E76" s="18">
        <v>1</v>
      </c>
      <c r="F76" s="5">
        <v>2.0207999999999999</v>
      </c>
      <c r="G76" s="6">
        <v>0.88410000000000022</v>
      </c>
      <c r="H76" s="5">
        <v>4.1914999999999996</v>
      </c>
      <c r="I76" s="5">
        <v>5.8025000000000002</v>
      </c>
      <c r="J76" s="5">
        <v>0.78099999999999992</v>
      </c>
      <c r="K76" s="5">
        <v>1.718</v>
      </c>
      <c r="L76" s="5">
        <v>0.23199999999999998</v>
      </c>
      <c r="M76" s="5"/>
      <c r="O76" s="9">
        <v>284.39999999999998</v>
      </c>
      <c r="P76" s="5"/>
      <c r="Q76" s="5"/>
      <c r="R76" s="5"/>
      <c r="S76" s="5"/>
      <c r="X76" s="9"/>
      <c r="Y76" s="9"/>
      <c r="Z76" s="9"/>
      <c r="AE76" s="9"/>
      <c r="AF76" s="9"/>
      <c r="AG76" s="9"/>
    </row>
    <row r="77" spans="1:33" x14ac:dyDescent="0.25">
      <c r="A77" s="4">
        <v>234526</v>
      </c>
      <c r="B77" s="19">
        <v>44.33</v>
      </c>
      <c r="C77" s="19">
        <v>66.849999999999994</v>
      </c>
      <c r="D77" s="6"/>
      <c r="E77" s="18">
        <v>10</v>
      </c>
      <c r="F77" s="5">
        <v>1.21248</v>
      </c>
      <c r="G77" s="6">
        <v>0.77674500000000002</v>
      </c>
      <c r="H77" s="5">
        <v>4.8040000000000003</v>
      </c>
      <c r="I77" s="5">
        <v>5.9314999999999998</v>
      </c>
      <c r="J77" s="5">
        <v>0.78550000000000009</v>
      </c>
      <c r="K77" s="5">
        <v>1.5979999999999999</v>
      </c>
      <c r="L77" s="5">
        <v>0.2135</v>
      </c>
      <c r="M77" s="5"/>
      <c r="P77" s="5"/>
      <c r="Q77" s="5"/>
      <c r="R77" s="5"/>
      <c r="S77" s="5"/>
    </row>
    <row r="78" spans="1:33" x14ac:dyDescent="0.25">
      <c r="A78" s="4">
        <v>234527</v>
      </c>
      <c r="B78" s="19">
        <v>44.33</v>
      </c>
      <c r="C78" s="19">
        <v>66.849999999999994</v>
      </c>
      <c r="D78" s="6"/>
      <c r="E78" s="18">
        <v>25</v>
      </c>
      <c r="F78" s="5">
        <v>1.03566</v>
      </c>
      <c r="G78" s="27">
        <v>0.7956899999999999</v>
      </c>
      <c r="H78" s="5">
        <v>5.4660000000000002</v>
      </c>
      <c r="I78" s="5">
        <v>6.5445000000000002</v>
      </c>
      <c r="J78" s="5">
        <v>0.86850000000000005</v>
      </c>
      <c r="K78" s="5">
        <v>1.375</v>
      </c>
      <c r="L78" s="5">
        <v>0.21299999999999999</v>
      </c>
      <c r="M78" s="5"/>
      <c r="P78" s="5"/>
      <c r="Q78" s="5"/>
      <c r="R78" s="5"/>
      <c r="S78" s="5"/>
    </row>
    <row r="79" spans="1:33" x14ac:dyDescent="0.25">
      <c r="A79" s="4">
        <v>234528</v>
      </c>
      <c r="B79" s="19">
        <v>44.33</v>
      </c>
      <c r="C79" s="19">
        <v>66.849999999999994</v>
      </c>
      <c r="D79" s="6"/>
      <c r="E79" s="18">
        <v>50</v>
      </c>
      <c r="F79" s="5">
        <v>0.57960000000000012</v>
      </c>
      <c r="G79" s="27">
        <v>0.61739999999999984</v>
      </c>
      <c r="H79" s="5">
        <v>6.1325000000000003</v>
      </c>
      <c r="I79" s="5">
        <v>6.8164999999999996</v>
      </c>
      <c r="J79" s="5">
        <v>0.83750000000000002</v>
      </c>
      <c r="K79" s="5">
        <v>1.4045000000000001</v>
      </c>
      <c r="L79" s="5">
        <v>0.20649999999999999</v>
      </c>
      <c r="M79" s="5"/>
      <c r="P79" s="5"/>
      <c r="Q79" s="5"/>
      <c r="R79" s="5"/>
      <c r="S79" s="5"/>
    </row>
    <row r="80" spans="1:33" x14ac:dyDescent="0.25">
      <c r="A80" s="4">
        <v>234529</v>
      </c>
      <c r="B80" s="19">
        <v>44.33</v>
      </c>
      <c r="C80" s="19">
        <v>66.849999999999994</v>
      </c>
      <c r="D80" s="6"/>
      <c r="E80" s="18">
        <v>95</v>
      </c>
      <c r="F80" s="5">
        <v>0.36959999999999998</v>
      </c>
      <c r="G80" s="6">
        <v>0.58589999999999998</v>
      </c>
      <c r="H80" s="5">
        <v>8.8979999999999997</v>
      </c>
      <c r="I80" s="5">
        <v>8.1404999999999994</v>
      </c>
      <c r="J80" s="5">
        <v>0.86099999999999999</v>
      </c>
      <c r="K80" s="5">
        <v>0.6835</v>
      </c>
      <c r="L80" s="5">
        <v>0.14749999999999999</v>
      </c>
      <c r="M80" s="5"/>
      <c r="P80" s="5"/>
      <c r="Q80" s="5"/>
      <c r="R80" s="5"/>
      <c r="S80" s="5"/>
    </row>
    <row r="81" spans="1:33" x14ac:dyDescent="0.25">
      <c r="A81" s="4">
        <v>234533</v>
      </c>
      <c r="B81" s="19">
        <v>44.33</v>
      </c>
      <c r="C81" s="19">
        <v>66.849999999999994</v>
      </c>
      <c r="D81" s="6"/>
      <c r="E81" s="18">
        <v>1</v>
      </c>
      <c r="F81" s="5">
        <v>4.6353599999999995</v>
      </c>
      <c r="G81" s="6">
        <v>2.35764</v>
      </c>
      <c r="H81" s="5">
        <v>3.2734999999999999</v>
      </c>
      <c r="I81" s="5">
        <v>4.3119999999999994</v>
      </c>
      <c r="J81" s="5">
        <v>0.79300000000000004</v>
      </c>
      <c r="K81" s="5">
        <v>2.8479999999999999</v>
      </c>
      <c r="L81" s="5">
        <v>0.21249999999999999</v>
      </c>
      <c r="M81" s="5"/>
      <c r="P81" s="5"/>
      <c r="Q81" s="5"/>
      <c r="R81" s="5"/>
      <c r="S81" s="5"/>
      <c r="X81" s="9"/>
      <c r="Y81" s="9"/>
      <c r="Z81" s="9"/>
      <c r="AE81" s="9"/>
      <c r="AF81" s="9"/>
      <c r="AG81" s="9"/>
    </row>
    <row r="82" spans="1:33" x14ac:dyDescent="0.25">
      <c r="A82" s="4">
        <v>234534</v>
      </c>
      <c r="B82" s="19">
        <v>44.33</v>
      </c>
      <c r="C82" s="19">
        <v>66.849999999999994</v>
      </c>
      <c r="D82" s="6"/>
      <c r="E82" s="18">
        <v>10</v>
      </c>
      <c r="F82" s="5">
        <v>4.5554399999999999</v>
      </c>
      <c r="G82" s="6">
        <v>2.2377600000000015</v>
      </c>
      <c r="H82" s="5">
        <v>4.1590000000000007</v>
      </c>
      <c r="I82" s="5">
        <v>4.9860000000000007</v>
      </c>
      <c r="J82" s="5">
        <v>0.76249999999999996</v>
      </c>
      <c r="K82" s="5">
        <v>0.67399999999999993</v>
      </c>
      <c r="L82" s="5">
        <v>0.21249999999999999</v>
      </c>
      <c r="M82" s="5"/>
      <c r="P82" s="5"/>
      <c r="Q82" s="5"/>
      <c r="R82" s="5"/>
      <c r="S82" s="5"/>
    </row>
    <row r="83" spans="1:33" x14ac:dyDescent="0.25">
      <c r="A83" s="4">
        <v>234535</v>
      </c>
      <c r="B83" s="19">
        <v>44.33</v>
      </c>
      <c r="C83" s="19">
        <v>66.849999999999994</v>
      </c>
      <c r="D83" s="6"/>
      <c r="E83" s="18">
        <v>25</v>
      </c>
      <c r="F83" s="5">
        <v>1.8692399999999998</v>
      </c>
      <c r="G83" s="6">
        <v>1.2251100000000001</v>
      </c>
      <c r="H83" s="5">
        <v>5.9889999999999999</v>
      </c>
      <c r="I83" s="5">
        <v>6.5925000000000002</v>
      </c>
      <c r="J83" s="5">
        <v>0.87250000000000005</v>
      </c>
      <c r="K83" s="5">
        <v>1.4515</v>
      </c>
      <c r="L83" s="5">
        <v>0.22349999999999998</v>
      </c>
      <c r="M83" s="5"/>
      <c r="P83" s="5"/>
      <c r="Q83" s="5"/>
      <c r="R83" s="5"/>
      <c r="S83" s="5"/>
    </row>
    <row r="84" spans="1:33" x14ac:dyDescent="0.25">
      <c r="A84" s="4">
        <v>234536</v>
      </c>
      <c r="B84" s="19">
        <v>44.33</v>
      </c>
      <c r="C84" s="19">
        <v>66.849999999999994</v>
      </c>
      <c r="D84" s="6"/>
      <c r="E84" s="18">
        <v>50</v>
      </c>
      <c r="F84" s="5">
        <v>0.83357999999999988</v>
      </c>
      <c r="G84" s="6">
        <v>0.80832000000000015</v>
      </c>
      <c r="H84" s="5">
        <v>7.4509999999999996</v>
      </c>
      <c r="I84" s="5">
        <v>7.4340000000000002</v>
      </c>
      <c r="J84" s="5">
        <v>0.90249999999999997</v>
      </c>
      <c r="K84" s="5">
        <v>2.0540000000000003</v>
      </c>
      <c r="L84" s="5">
        <v>0.221</v>
      </c>
      <c r="M84" s="5"/>
      <c r="P84" s="5"/>
      <c r="Q84" s="5"/>
      <c r="R84" s="5"/>
      <c r="S84" s="5"/>
    </row>
    <row r="85" spans="1:33" x14ac:dyDescent="0.25">
      <c r="A85" s="4">
        <v>234537</v>
      </c>
      <c r="B85" s="19">
        <v>44.33</v>
      </c>
      <c r="C85" s="19">
        <v>66.849999999999994</v>
      </c>
      <c r="D85" s="6"/>
      <c r="E85" s="18">
        <v>95</v>
      </c>
      <c r="F85" s="5">
        <v>0.30239999999999995</v>
      </c>
      <c r="G85" s="6">
        <v>0.52710000000000001</v>
      </c>
      <c r="H85" s="5">
        <v>9.4059999999999988</v>
      </c>
      <c r="I85" s="5">
        <v>8.7720000000000002</v>
      </c>
      <c r="J85" s="5">
        <v>0.95</v>
      </c>
      <c r="K85" s="5">
        <v>0.95099999999999996</v>
      </c>
      <c r="L85" s="5">
        <v>0.16400000000000001</v>
      </c>
      <c r="M85" s="5"/>
      <c r="P85" s="5"/>
      <c r="Q85" s="5"/>
      <c r="R85" s="5"/>
      <c r="S85" s="5"/>
    </row>
    <row r="86" spans="1:33" x14ac:dyDescent="0.25">
      <c r="A86" s="4">
        <v>234544</v>
      </c>
      <c r="B86" s="19">
        <v>44.33</v>
      </c>
      <c r="C86" s="19">
        <v>66.849999999999994</v>
      </c>
      <c r="D86" s="6"/>
      <c r="E86" s="18">
        <v>1</v>
      </c>
      <c r="F86" s="5">
        <v>1.2118653719008268</v>
      </c>
      <c r="G86" s="6">
        <v>0.53718666322314013</v>
      </c>
      <c r="H86" s="5">
        <v>5.242</v>
      </c>
      <c r="I86" s="5">
        <v>4.657</v>
      </c>
      <c r="J86" s="5">
        <v>0.97750000000000004</v>
      </c>
      <c r="K86" s="5">
        <v>1.732</v>
      </c>
      <c r="L86" s="5">
        <v>0.40200000000000002</v>
      </c>
      <c r="M86" s="5"/>
      <c r="O86" s="9">
        <v>268.7</v>
      </c>
      <c r="P86" s="5"/>
      <c r="Q86" s="5"/>
      <c r="R86" s="5"/>
      <c r="S86" s="5"/>
      <c r="X86" s="9"/>
      <c r="Y86" s="9"/>
      <c r="Z86" s="9"/>
      <c r="AE86" s="9"/>
      <c r="AF86" s="9"/>
      <c r="AG86" s="9"/>
    </row>
    <row r="87" spans="1:33" x14ac:dyDescent="0.25">
      <c r="A87" s="4">
        <v>234545</v>
      </c>
      <c r="B87" s="19">
        <v>44.33</v>
      </c>
      <c r="C87" s="19">
        <v>66.849999999999994</v>
      </c>
      <c r="D87" s="6"/>
      <c r="E87" s="18">
        <v>10</v>
      </c>
      <c r="F87" s="5">
        <v>1.2296869214876036</v>
      </c>
      <c r="G87" s="6">
        <v>0.61417817665289198</v>
      </c>
      <c r="H87" s="5">
        <v>5.1984999999999992</v>
      </c>
      <c r="I87" s="5">
        <v>5.0250000000000004</v>
      </c>
      <c r="J87" s="5">
        <v>0.91300000000000003</v>
      </c>
      <c r="K87" s="5">
        <v>0.60599999999999998</v>
      </c>
      <c r="L87" s="5">
        <v>0.38900000000000001</v>
      </c>
      <c r="M87" s="5"/>
      <c r="P87" s="5"/>
      <c r="Q87" s="5"/>
      <c r="R87" s="5"/>
      <c r="S87" s="5"/>
    </row>
    <row r="88" spans="1:33" x14ac:dyDescent="0.25">
      <c r="A88" s="4">
        <v>234546</v>
      </c>
      <c r="B88" s="19">
        <v>44.33</v>
      </c>
      <c r="C88" s="19">
        <v>66.849999999999994</v>
      </c>
      <c r="D88" s="6"/>
      <c r="E88" s="18">
        <v>25</v>
      </c>
      <c r="F88" s="5">
        <v>1.0574119421487607</v>
      </c>
      <c r="G88" s="6">
        <v>0.59198188016528885</v>
      </c>
      <c r="H88" s="5">
        <v>4.9729999999999999</v>
      </c>
      <c r="I88" s="5">
        <v>4.9145000000000003</v>
      </c>
      <c r="J88" s="5">
        <v>0.90849999999999997</v>
      </c>
      <c r="K88" s="5">
        <v>1.5655000000000001</v>
      </c>
      <c r="L88" s="5">
        <v>0.34399999999999997</v>
      </c>
      <c r="M88" s="5"/>
      <c r="P88" s="5"/>
      <c r="Q88" s="5"/>
      <c r="R88" s="5"/>
      <c r="S88" s="5"/>
    </row>
    <row r="89" spans="1:33" x14ac:dyDescent="0.25">
      <c r="A89" s="4">
        <v>234547</v>
      </c>
      <c r="B89" s="19">
        <v>44.33</v>
      </c>
      <c r="C89" s="19">
        <v>66.849999999999994</v>
      </c>
      <c r="D89" s="6"/>
      <c r="E89" s="18">
        <v>50</v>
      </c>
      <c r="F89" s="5">
        <v>0.96236367768595055</v>
      </c>
      <c r="G89" s="6">
        <v>0.57897860020661152</v>
      </c>
      <c r="H89" s="5">
        <v>5.2394999999999996</v>
      </c>
      <c r="I89" s="5">
        <v>5.4059999999999997</v>
      </c>
      <c r="J89" s="5">
        <v>0.92399999999999993</v>
      </c>
      <c r="K89" s="5">
        <v>2.0484999999999998</v>
      </c>
      <c r="L89" s="5">
        <v>0.34699999999999998</v>
      </c>
      <c r="M89" s="5"/>
      <c r="P89" s="5"/>
      <c r="Q89" s="5"/>
      <c r="R89" s="5"/>
      <c r="S89" s="5"/>
    </row>
    <row r="90" spans="1:33" x14ac:dyDescent="0.25">
      <c r="A90" s="4">
        <v>234548</v>
      </c>
      <c r="B90" s="19">
        <v>44.33</v>
      </c>
      <c r="C90" s="19">
        <v>66.849999999999994</v>
      </c>
      <c r="D90" s="6"/>
      <c r="E90" s="18">
        <v>95</v>
      </c>
      <c r="F90" s="5">
        <v>0.42771719008264475</v>
      </c>
      <c r="G90" s="6">
        <v>0.4427163223140495</v>
      </c>
      <c r="H90" s="5">
        <v>8.3849999999999998</v>
      </c>
      <c r="I90" s="5">
        <v>8.0169999999999995</v>
      </c>
      <c r="J90" s="5">
        <v>1.0609999999999999</v>
      </c>
      <c r="K90" s="5">
        <v>0.85699999999999998</v>
      </c>
      <c r="L90" s="5">
        <v>0.23049999999999998</v>
      </c>
      <c r="M90" s="5"/>
      <c r="P90" s="5"/>
      <c r="Q90" s="5"/>
      <c r="R90" s="5"/>
      <c r="S90" s="5"/>
    </row>
    <row r="91" spans="1:33" x14ac:dyDescent="0.25">
      <c r="A91" s="4">
        <v>234549</v>
      </c>
      <c r="B91" s="19">
        <v>44.33</v>
      </c>
      <c r="C91" s="19">
        <v>66.849999999999994</v>
      </c>
      <c r="D91" s="6"/>
      <c r="E91" s="18">
        <v>1</v>
      </c>
      <c r="F91" s="5">
        <v>1.6752256611570253</v>
      </c>
      <c r="G91" s="6">
        <v>0.73138913739669376</v>
      </c>
      <c r="H91" s="5">
        <v>7.1214999999999993</v>
      </c>
      <c r="I91" s="5">
        <v>6.5890000000000004</v>
      </c>
      <c r="J91" s="5">
        <v>1.0645</v>
      </c>
      <c r="K91" s="5">
        <v>1.1515</v>
      </c>
      <c r="L91" s="5">
        <v>0.33450000000000002</v>
      </c>
      <c r="M91" s="5"/>
      <c r="P91" s="5"/>
      <c r="Q91" s="5"/>
      <c r="R91" s="5"/>
      <c r="S91" s="5"/>
      <c r="X91" s="9"/>
      <c r="Y91" s="9"/>
      <c r="Z91" s="9"/>
      <c r="AE91" s="9"/>
      <c r="AF91" s="9"/>
      <c r="AG91" s="9"/>
    </row>
    <row r="92" spans="1:33" x14ac:dyDescent="0.25">
      <c r="A92" s="4">
        <v>234550</v>
      </c>
      <c r="B92" s="19">
        <v>44.33</v>
      </c>
      <c r="C92" s="19">
        <v>66.849999999999994</v>
      </c>
      <c r="D92" s="6"/>
      <c r="E92" s="18">
        <v>10</v>
      </c>
      <c r="F92" s="5">
        <v>1.158400723140496</v>
      </c>
      <c r="G92" s="6">
        <v>0.77457212293388455</v>
      </c>
      <c r="H92" s="5">
        <v>7.3070000000000004</v>
      </c>
      <c r="I92" s="5">
        <v>6.7755000000000001</v>
      </c>
      <c r="J92" s="5">
        <v>1.0205</v>
      </c>
      <c r="K92" s="5">
        <v>0.47399999999999998</v>
      </c>
      <c r="L92" s="5">
        <v>0.3135</v>
      </c>
      <c r="M92" s="5"/>
      <c r="P92" s="5"/>
      <c r="Q92" s="5"/>
      <c r="R92" s="5"/>
      <c r="S92" s="5"/>
    </row>
    <row r="93" spans="1:33" x14ac:dyDescent="0.25">
      <c r="A93" s="4">
        <v>234551</v>
      </c>
      <c r="B93" s="19">
        <v>44.33</v>
      </c>
      <c r="C93" s="19">
        <v>66.849999999999994</v>
      </c>
      <c r="D93" s="6"/>
      <c r="E93" s="18">
        <v>25</v>
      </c>
      <c r="F93" s="5">
        <v>1.1168171074380167</v>
      </c>
      <c r="G93" s="6">
        <v>0.70713650826446284</v>
      </c>
      <c r="H93" s="5">
        <v>7.3375000000000004</v>
      </c>
      <c r="I93" s="5">
        <v>6.8029999999999999</v>
      </c>
      <c r="J93" s="5">
        <v>1.0194999999999999</v>
      </c>
      <c r="K93" s="5">
        <v>0.40349999999999997</v>
      </c>
      <c r="L93" s="5">
        <v>0.3145</v>
      </c>
      <c r="M93" s="5"/>
      <c r="P93" s="5"/>
      <c r="Q93" s="5"/>
      <c r="R93" s="5"/>
      <c r="S93" s="5"/>
    </row>
    <row r="94" spans="1:33" x14ac:dyDescent="0.25">
      <c r="A94" s="4">
        <v>234552</v>
      </c>
      <c r="B94" s="19">
        <v>44.33</v>
      </c>
      <c r="C94" s="19">
        <v>66.849999999999994</v>
      </c>
      <c r="D94" s="6"/>
      <c r="E94" s="18">
        <v>50</v>
      </c>
      <c r="F94" s="5">
        <v>1.0930550413223141</v>
      </c>
      <c r="G94" s="6">
        <v>0.70205615702479329</v>
      </c>
      <c r="H94" s="5">
        <v>7.0110000000000001</v>
      </c>
      <c r="I94" s="5">
        <v>6.423</v>
      </c>
      <c r="J94" s="5">
        <v>0.9504999999999999</v>
      </c>
      <c r="K94" s="5">
        <v>0.60450000000000004</v>
      </c>
      <c r="L94" s="5">
        <v>0.27849999999999997</v>
      </c>
      <c r="M94" s="5"/>
      <c r="P94" s="5"/>
      <c r="Q94" s="5"/>
      <c r="R94" s="5"/>
      <c r="S94" s="5"/>
    </row>
    <row r="95" spans="1:33" x14ac:dyDescent="0.25">
      <c r="A95" s="4">
        <v>234553</v>
      </c>
      <c r="B95" s="19">
        <v>44.33</v>
      </c>
      <c r="C95" s="19">
        <v>66.849999999999994</v>
      </c>
      <c r="D95" s="6"/>
      <c r="E95" s="18">
        <v>95</v>
      </c>
      <c r="H95" s="5">
        <v>6.4744999999999999</v>
      </c>
      <c r="I95" s="5">
        <v>7.0344999999999995</v>
      </c>
      <c r="J95" s="5">
        <v>0.95750000000000002</v>
      </c>
      <c r="K95" s="5">
        <v>1.1775</v>
      </c>
      <c r="L95" s="5">
        <v>0.25850000000000001</v>
      </c>
      <c r="M95" s="5"/>
      <c r="P95" s="5"/>
      <c r="Q95" s="5"/>
      <c r="R95" s="5"/>
      <c r="S95" s="5"/>
    </row>
    <row r="96" spans="1:33" x14ac:dyDescent="0.25">
      <c r="A96" s="4">
        <v>234557</v>
      </c>
      <c r="B96" s="19">
        <v>44.33</v>
      </c>
      <c r="C96" s="19">
        <v>66.849999999999994</v>
      </c>
      <c r="D96" s="6"/>
      <c r="E96" s="18">
        <v>1</v>
      </c>
      <c r="F96" s="5">
        <v>1.1049360743801655</v>
      </c>
      <c r="G96" s="30">
        <v>0.41187133264462783</v>
      </c>
      <c r="H96" s="5">
        <v>6.9109999999999996</v>
      </c>
      <c r="I96" s="5">
        <v>6.3979999999999997</v>
      </c>
      <c r="J96" s="5">
        <v>1.0269999999999999</v>
      </c>
      <c r="K96" s="5">
        <v>1.0569999999999999</v>
      </c>
      <c r="L96" s="5">
        <v>0.33450000000000002</v>
      </c>
      <c r="M96" s="5"/>
      <c r="P96" s="5"/>
      <c r="Q96" s="5"/>
      <c r="R96" s="5"/>
      <c r="S96" s="5"/>
      <c r="X96" s="9"/>
      <c r="Y96" s="9"/>
      <c r="Z96" s="9"/>
      <c r="AE96" s="9"/>
      <c r="AF96" s="9"/>
      <c r="AG96" s="9"/>
    </row>
    <row r="97" spans="1:33" x14ac:dyDescent="0.25">
      <c r="A97" s="4">
        <v>234558</v>
      </c>
      <c r="B97" s="19">
        <v>44.33</v>
      </c>
      <c r="C97" s="19">
        <v>66.849999999999994</v>
      </c>
      <c r="D97" s="6"/>
      <c r="E97" s="18">
        <v>10</v>
      </c>
      <c r="F97" s="5">
        <v>0.90889902892562002</v>
      </c>
      <c r="G97" s="30">
        <v>0.34800405991735506</v>
      </c>
      <c r="H97" s="5">
        <v>5.9785000000000004</v>
      </c>
      <c r="I97" s="5">
        <v>5.8170000000000002</v>
      </c>
      <c r="J97" s="5">
        <v>0.90600000000000003</v>
      </c>
      <c r="K97" s="5">
        <v>0.50249999999999995</v>
      </c>
      <c r="L97" s="5">
        <v>0.33650000000000002</v>
      </c>
      <c r="M97" s="5"/>
      <c r="P97" s="5"/>
      <c r="Q97" s="5"/>
      <c r="R97" s="5"/>
      <c r="S97" s="5"/>
    </row>
    <row r="98" spans="1:33" x14ac:dyDescent="0.25">
      <c r="A98" s="4">
        <v>234559</v>
      </c>
      <c r="B98" s="19">
        <v>44.33</v>
      </c>
      <c r="C98" s="19">
        <v>66.849999999999994</v>
      </c>
      <c r="D98" s="6"/>
      <c r="E98" s="18">
        <v>25</v>
      </c>
      <c r="F98" s="5">
        <v>0.83761283057851244</v>
      </c>
      <c r="G98" s="30">
        <v>0.35471738119834695</v>
      </c>
      <c r="H98" s="5">
        <v>6.5590000000000002</v>
      </c>
      <c r="I98" s="5">
        <v>6.0495000000000001</v>
      </c>
      <c r="J98" s="5">
        <v>0.93199999999999994</v>
      </c>
      <c r="K98" s="5">
        <v>0.16899999999999998</v>
      </c>
      <c r="L98" s="5">
        <v>0.28499999999999998</v>
      </c>
      <c r="M98" s="5"/>
      <c r="P98" s="5"/>
      <c r="Q98" s="5"/>
      <c r="R98" s="5"/>
      <c r="S98" s="5"/>
    </row>
    <row r="99" spans="1:33" x14ac:dyDescent="0.25">
      <c r="A99" s="4">
        <v>234560</v>
      </c>
      <c r="B99" s="19">
        <v>44.33</v>
      </c>
      <c r="C99" s="19">
        <v>66.849999999999994</v>
      </c>
      <c r="D99" s="6"/>
      <c r="E99" s="18">
        <v>50</v>
      </c>
      <c r="F99" s="5">
        <v>0.64157578512396696</v>
      </c>
      <c r="G99" s="30">
        <v>0.2908501084710744</v>
      </c>
      <c r="H99" s="5">
        <v>8.3699999999999992</v>
      </c>
      <c r="I99" s="5">
        <v>8.032</v>
      </c>
      <c r="J99" s="5">
        <v>1.07</v>
      </c>
      <c r="K99" s="5">
        <v>0.31950000000000001</v>
      </c>
      <c r="L99" s="5">
        <v>0.34250000000000003</v>
      </c>
      <c r="M99" s="5"/>
      <c r="P99" s="5"/>
      <c r="Q99" s="5"/>
      <c r="R99" s="5"/>
      <c r="S99" s="5"/>
    </row>
    <row r="100" spans="1:33" x14ac:dyDescent="0.25">
      <c r="A100" s="4">
        <v>234561</v>
      </c>
      <c r="B100" s="19">
        <v>44.33</v>
      </c>
      <c r="C100" s="19">
        <v>66.849999999999994</v>
      </c>
      <c r="D100" s="6"/>
      <c r="E100" s="18">
        <v>95</v>
      </c>
      <c r="F100" s="5">
        <v>0.28514479338842974</v>
      </c>
      <c r="G100" s="30">
        <v>0.45614296487603295</v>
      </c>
      <c r="H100" s="5">
        <v>8.9619999999999997</v>
      </c>
      <c r="I100" s="5">
        <v>10.27</v>
      </c>
      <c r="J100" s="5">
        <v>1.1325000000000001</v>
      </c>
      <c r="K100" s="5">
        <v>1.4264999999999999</v>
      </c>
      <c r="L100" s="5">
        <v>0.14400000000000002</v>
      </c>
      <c r="M100" s="5"/>
      <c r="P100" s="5"/>
      <c r="Q100" s="5"/>
      <c r="R100" s="5"/>
      <c r="S100" s="5"/>
    </row>
    <row r="101" spans="1:33" x14ac:dyDescent="0.25">
      <c r="A101" s="4">
        <v>234568</v>
      </c>
      <c r="B101" s="19">
        <v>44.33</v>
      </c>
      <c r="C101" s="19">
        <v>66.849999999999994</v>
      </c>
      <c r="D101" s="6"/>
      <c r="E101" s="18">
        <v>1</v>
      </c>
      <c r="F101" s="5">
        <v>0.55246803719008275</v>
      </c>
      <c r="G101" s="30">
        <v>0.18398129132231406</v>
      </c>
      <c r="H101" s="5">
        <v>9.3040000000000003</v>
      </c>
      <c r="I101" s="5">
        <v>8.4474999999999998</v>
      </c>
      <c r="J101" s="5">
        <v>1.1555</v>
      </c>
      <c r="K101" s="5">
        <v>0.5675</v>
      </c>
      <c r="L101" s="5">
        <v>0.13950000000000001</v>
      </c>
      <c r="M101" s="5"/>
      <c r="P101" s="5"/>
      <c r="Q101" s="5"/>
      <c r="R101" s="5"/>
      <c r="S101" s="5"/>
      <c r="X101" s="9"/>
      <c r="Y101" s="9"/>
      <c r="Z101" s="9"/>
      <c r="AE101" s="9"/>
      <c r="AF101" s="9"/>
      <c r="AG101" s="9"/>
    </row>
    <row r="102" spans="1:33" x14ac:dyDescent="0.25">
      <c r="A102" s="4">
        <v>234569</v>
      </c>
      <c r="B102" s="19">
        <v>44.33</v>
      </c>
      <c r="C102" s="19">
        <v>66.849999999999994</v>
      </c>
      <c r="D102" s="6"/>
      <c r="E102" s="18">
        <v>10</v>
      </c>
      <c r="F102" s="5">
        <v>0.53464648760330602</v>
      </c>
      <c r="G102" s="30">
        <v>0.20212540289256176</v>
      </c>
      <c r="H102" s="5">
        <v>9.7225000000000001</v>
      </c>
      <c r="I102" s="5">
        <v>8.8064999999999998</v>
      </c>
      <c r="J102" s="5">
        <v>1.1325000000000001</v>
      </c>
      <c r="K102" s="5">
        <v>0.27549999999999997</v>
      </c>
      <c r="L102" s="5">
        <v>0.13550000000000001</v>
      </c>
      <c r="M102" s="5"/>
      <c r="P102" s="5"/>
      <c r="Q102" s="5"/>
      <c r="R102" s="5"/>
      <c r="S102" s="5"/>
    </row>
    <row r="103" spans="1:33" x14ac:dyDescent="0.25">
      <c r="A103" s="4">
        <v>234570</v>
      </c>
      <c r="B103" s="19">
        <v>44.33</v>
      </c>
      <c r="C103" s="19">
        <v>66.849999999999994</v>
      </c>
      <c r="D103" s="6"/>
      <c r="E103" s="18">
        <v>25</v>
      </c>
      <c r="F103" s="5">
        <v>0.57028958677685959</v>
      </c>
      <c r="G103" s="30">
        <v>0.14388280475206608</v>
      </c>
      <c r="H103" s="5">
        <v>9.6244999999999994</v>
      </c>
      <c r="I103" s="5">
        <v>8.83</v>
      </c>
      <c r="J103" s="5">
        <v>1.1465000000000001</v>
      </c>
      <c r="K103" s="5">
        <v>9.4E-2</v>
      </c>
      <c r="L103" s="5">
        <v>0.13450000000000001</v>
      </c>
      <c r="M103" s="5"/>
      <c r="P103" s="5"/>
      <c r="Q103" s="5"/>
      <c r="R103" s="5"/>
      <c r="S103" s="5"/>
    </row>
    <row r="104" spans="1:33" x14ac:dyDescent="0.25">
      <c r="A104" s="4">
        <v>234571</v>
      </c>
      <c r="B104" s="19">
        <v>44.33</v>
      </c>
      <c r="C104" s="19">
        <v>66.849999999999994</v>
      </c>
      <c r="D104" s="6"/>
      <c r="E104" s="18">
        <v>50</v>
      </c>
      <c r="F104" s="5">
        <v>0.49900338842975217</v>
      </c>
      <c r="G104" s="30">
        <v>0.21645925103305774</v>
      </c>
      <c r="H104" s="5">
        <v>9.2035</v>
      </c>
      <c r="I104" s="5">
        <v>8.6425000000000001</v>
      </c>
      <c r="J104" s="5">
        <v>1.113</v>
      </c>
      <c r="K104" s="5">
        <v>0.28100000000000003</v>
      </c>
      <c r="L104" s="5">
        <v>0.1275</v>
      </c>
      <c r="M104" s="5"/>
      <c r="P104" s="5"/>
      <c r="Q104" s="5"/>
      <c r="R104" s="5"/>
      <c r="S104" s="5"/>
    </row>
    <row r="105" spans="1:33" x14ac:dyDescent="0.25">
      <c r="A105" s="4">
        <v>234572</v>
      </c>
      <c r="B105" s="19">
        <v>44.33</v>
      </c>
      <c r="C105" s="19">
        <v>66.849999999999994</v>
      </c>
      <c r="D105" s="6"/>
      <c r="E105" s="18">
        <v>95</v>
      </c>
      <c r="F105" s="5">
        <v>0.29981115702479338</v>
      </c>
      <c r="G105" s="30">
        <v>0.19977489669421489</v>
      </c>
      <c r="H105" s="5">
        <v>7.3390000000000004</v>
      </c>
      <c r="I105" s="5">
        <v>6.5415000000000001</v>
      </c>
      <c r="J105" s="5">
        <v>0.91649999999999998</v>
      </c>
      <c r="K105" s="5">
        <v>0.17799999999999999</v>
      </c>
      <c r="L105" s="5">
        <v>9.7500000000000003E-2</v>
      </c>
      <c r="M105" s="5"/>
      <c r="P105" s="5"/>
      <c r="Q105" s="5"/>
      <c r="R105" s="5"/>
      <c r="S105" s="5"/>
    </row>
    <row r="106" spans="1:33" x14ac:dyDescent="0.25">
      <c r="A106"/>
      <c r="B106"/>
      <c r="C106"/>
      <c r="H106" s="9"/>
      <c r="I106" s="9"/>
      <c r="J106" s="9"/>
      <c r="K106" s="9"/>
      <c r="L106" s="9"/>
      <c r="M106" s="9"/>
    </row>
    <row r="107" spans="1:33" x14ac:dyDescent="0.25">
      <c r="A107"/>
      <c r="B107"/>
      <c r="C107"/>
      <c r="H107" s="9"/>
      <c r="I107" s="9"/>
      <c r="J107" s="9"/>
      <c r="K107" s="9"/>
      <c r="L107" s="9"/>
      <c r="M107" s="9"/>
    </row>
    <row r="108" spans="1:33" x14ac:dyDescent="0.25">
      <c r="A108"/>
      <c r="B108"/>
      <c r="C108"/>
      <c r="H108" s="9"/>
      <c r="I108" s="9"/>
      <c r="J108" s="9"/>
      <c r="K108" s="9"/>
      <c r="L108" s="9"/>
      <c r="M108" s="9"/>
    </row>
    <row r="109" spans="1:33" x14ac:dyDescent="0.25">
      <c r="A109"/>
      <c r="B109"/>
      <c r="C109"/>
      <c r="H109" s="9"/>
      <c r="I109" s="9"/>
      <c r="J109" s="9"/>
      <c r="K109" s="9"/>
      <c r="L109" s="9"/>
      <c r="M109" s="9"/>
    </row>
    <row r="110" spans="1:33" x14ac:dyDescent="0.25">
      <c r="A110"/>
      <c r="B110"/>
      <c r="C110"/>
      <c r="H110" s="9"/>
      <c r="I110" s="9"/>
      <c r="J110" s="9"/>
      <c r="K110" s="9"/>
      <c r="L110" s="9"/>
      <c r="M110" s="9"/>
    </row>
    <row r="111" spans="1:33" x14ac:dyDescent="0.25">
      <c r="A111"/>
      <c r="B111"/>
      <c r="C111"/>
      <c r="D111" s="1"/>
      <c r="E111" s="2"/>
      <c r="F111"/>
      <c r="G111" s="4"/>
      <c r="H111"/>
      <c r="I111" s="5"/>
      <c r="J111" s="6"/>
      <c r="K111" s="7"/>
      <c r="L111" s="8"/>
      <c r="M111" s="8"/>
      <c r="N111" s="7"/>
      <c r="O111" s="8"/>
      <c r="P111"/>
      <c r="T111" s="9"/>
      <c r="U111" s="9"/>
      <c r="V111" s="9"/>
    </row>
    <row r="112" spans="1:33" x14ac:dyDescent="0.25">
      <c r="A112"/>
      <c r="B112"/>
      <c r="C112"/>
      <c r="D112" s="1"/>
      <c r="E112" s="2"/>
      <c r="F112"/>
      <c r="G112" s="4"/>
      <c r="H112"/>
      <c r="I112" s="5"/>
      <c r="J112" s="6"/>
      <c r="K112" s="7"/>
      <c r="L112" s="8"/>
      <c r="M112" s="8"/>
      <c r="N112" s="7"/>
      <c r="O112" s="8"/>
      <c r="P112"/>
      <c r="T112" s="9"/>
      <c r="U112" s="9"/>
      <c r="V112" s="9"/>
    </row>
    <row r="113" spans="1:22" x14ac:dyDescent="0.25">
      <c r="A113"/>
      <c r="B113"/>
      <c r="C113"/>
      <c r="D113" s="1"/>
      <c r="E113" s="2"/>
      <c r="F113"/>
      <c r="G113" s="4"/>
      <c r="H113"/>
      <c r="I113" s="5"/>
      <c r="J113" s="6"/>
      <c r="K113" s="7"/>
      <c r="L113" s="8"/>
      <c r="M113" s="8"/>
      <c r="N113" s="7"/>
      <c r="O113" s="8"/>
      <c r="P113"/>
      <c r="T113" s="9"/>
      <c r="U113" s="9"/>
      <c r="V113" s="9"/>
    </row>
    <row r="114" spans="1:22" x14ac:dyDescent="0.25">
      <c r="A114"/>
      <c r="B114"/>
      <c r="C114"/>
      <c r="D114" s="1"/>
      <c r="E114" s="2"/>
      <c r="F114"/>
      <c r="G114" s="4"/>
      <c r="H114"/>
      <c r="I114" s="5"/>
      <c r="J114" s="6"/>
      <c r="K114" s="7"/>
      <c r="L114" s="8"/>
      <c r="M114" s="8"/>
      <c r="N114" s="7"/>
      <c r="O114" s="8"/>
      <c r="P114"/>
      <c r="T114" s="9"/>
      <c r="U114" s="9"/>
      <c r="V114" s="9"/>
    </row>
    <row r="115" spans="1:22" x14ac:dyDescent="0.25">
      <c r="A115"/>
      <c r="B115"/>
      <c r="C115"/>
      <c r="D115" s="1"/>
      <c r="E115" s="2"/>
      <c r="F115"/>
      <c r="G115" s="4"/>
      <c r="H115"/>
      <c r="I115" s="5"/>
      <c r="J115" s="6"/>
      <c r="K115" s="7"/>
      <c r="L115" s="8"/>
      <c r="M115" s="8"/>
      <c r="N115" s="7"/>
      <c r="O115" s="8"/>
      <c r="P115"/>
      <c r="T115" s="9"/>
      <c r="U115" s="9"/>
      <c r="V115" s="9"/>
    </row>
    <row r="116" spans="1:22" x14ac:dyDescent="0.25">
      <c r="A116"/>
      <c r="B116"/>
      <c r="C116"/>
      <c r="D116" s="1"/>
      <c r="E116" s="2"/>
      <c r="F116"/>
      <c r="G116" s="4"/>
      <c r="H116"/>
      <c r="I116" s="5"/>
      <c r="J116" s="6"/>
      <c r="K116" s="7"/>
      <c r="L116" s="8"/>
      <c r="M116" s="8"/>
      <c r="N116" s="7"/>
      <c r="O116" s="8"/>
      <c r="P116"/>
      <c r="T116" s="9"/>
      <c r="U116" s="9"/>
      <c r="V116" s="9"/>
    </row>
    <row r="117" spans="1:22" x14ac:dyDescent="0.25">
      <c r="A117"/>
      <c r="B117"/>
      <c r="C117"/>
      <c r="D117" s="1"/>
      <c r="E117" s="2"/>
      <c r="F117"/>
      <c r="G117" s="4"/>
      <c r="H117"/>
      <c r="I117" s="5"/>
      <c r="J117" s="6"/>
      <c r="K117" s="7"/>
      <c r="L117" s="8"/>
      <c r="M117" s="8"/>
      <c r="N117" s="7"/>
      <c r="O117" s="8"/>
      <c r="P117"/>
      <c r="T117" s="9"/>
      <c r="U117" s="9"/>
      <c r="V117" s="9"/>
    </row>
    <row r="118" spans="1:22" x14ac:dyDescent="0.25">
      <c r="A118"/>
      <c r="B118"/>
      <c r="C118"/>
      <c r="D118" s="1"/>
      <c r="E118" s="2"/>
      <c r="F118"/>
      <c r="G118" s="4"/>
      <c r="H118"/>
      <c r="I118" s="5"/>
      <c r="J118" s="6"/>
      <c r="K118" s="7"/>
      <c r="L118" s="8"/>
      <c r="M118" s="8"/>
      <c r="N118" s="7"/>
      <c r="O118" s="8"/>
      <c r="P118"/>
      <c r="T118" s="9"/>
      <c r="U118" s="9"/>
      <c r="V118" s="9"/>
    </row>
    <row r="119" spans="1:22" x14ac:dyDescent="0.25">
      <c r="A119"/>
      <c r="B119"/>
      <c r="C119"/>
      <c r="D119" s="1"/>
      <c r="E119" s="2"/>
      <c r="F119"/>
      <c r="G119" s="4"/>
      <c r="H119"/>
      <c r="I119" s="5"/>
      <c r="J119" s="6"/>
      <c r="K119" s="7"/>
      <c r="L119" s="8"/>
      <c r="M119" s="8"/>
      <c r="N119" s="7"/>
      <c r="O119" s="8"/>
      <c r="P119"/>
      <c r="T119" s="9"/>
      <c r="U119" s="9"/>
      <c r="V119" s="9"/>
    </row>
    <row r="120" spans="1:22" x14ac:dyDescent="0.25">
      <c r="A120"/>
      <c r="B120"/>
      <c r="C120"/>
      <c r="D120" s="1"/>
      <c r="E120" s="2"/>
      <c r="F120"/>
      <c r="G120" s="4"/>
      <c r="H120"/>
      <c r="I120" s="5"/>
      <c r="J120" s="6"/>
      <c r="K120" s="7"/>
      <c r="L120" s="8"/>
      <c r="M120" s="8"/>
      <c r="N120" s="7"/>
      <c r="O120" s="8"/>
      <c r="P120"/>
      <c r="T120" s="9"/>
      <c r="U120" s="9"/>
      <c r="V120" s="9"/>
    </row>
    <row r="121" spans="1:22" x14ac:dyDescent="0.25">
      <c r="A121"/>
      <c r="B121"/>
      <c r="C121"/>
      <c r="D121" s="1"/>
      <c r="E121" s="2"/>
      <c r="F121"/>
      <c r="G121" s="4"/>
      <c r="H121"/>
      <c r="I121" s="5"/>
      <c r="J121" s="6"/>
      <c r="K121" s="7"/>
      <c r="L121" s="8"/>
      <c r="M121" s="8"/>
      <c r="N121" s="7"/>
      <c r="O121" s="8"/>
      <c r="P121"/>
      <c r="T121" s="9"/>
      <c r="U121" s="9"/>
      <c r="V121" s="9"/>
    </row>
    <row r="122" spans="1:22" x14ac:dyDescent="0.25">
      <c r="A122"/>
      <c r="B122"/>
      <c r="C122"/>
      <c r="D122" s="1"/>
      <c r="E122" s="2"/>
      <c r="F122"/>
      <c r="G122" s="4"/>
      <c r="H122"/>
      <c r="I122" s="5"/>
      <c r="J122" s="6"/>
      <c r="K122" s="7"/>
      <c r="L122" s="8"/>
      <c r="M122" s="8"/>
      <c r="N122" s="7"/>
      <c r="O122" s="8"/>
      <c r="P122"/>
      <c r="T122" s="9"/>
      <c r="U122" s="9"/>
      <c r="V122" s="9"/>
    </row>
    <row r="123" spans="1:22" x14ac:dyDescent="0.25">
      <c r="A123"/>
      <c r="B123"/>
      <c r="C123"/>
      <c r="D123" s="1"/>
      <c r="E123" s="2"/>
      <c r="F123"/>
      <c r="G123" s="4"/>
      <c r="H123"/>
      <c r="I123" s="5"/>
      <c r="J123" s="6"/>
      <c r="K123" s="7"/>
      <c r="L123" s="8"/>
      <c r="M123" s="8"/>
      <c r="N123" s="7"/>
      <c r="O123" s="8"/>
      <c r="P123"/>
      <c r="T123" s="9"/>
      <c r="U123" s="9"/>
      <c r="V123" s="9"/>
    </row>
    <row r="124" spans="1:22" x14ac:dyDescent="0.25">
      <c r="A124"/>
      <c r="B124"/>
      <c r="C124"/>
      <c r="D124" s="1"/>
      <c r="E124" s="2"/>
      <c r="F124"/>
      <c r="G124" s="4"/>
      <c r="H124"/>
      <c r="I124" s="5"/>
      <c r="J124" s="6"/>
      <c r="K124" s="7"/>
      <c r="L124" s="8"/>
      <c r="M124" s="8"/>
      <c r="N124" s="7"/>
      <c r="O124" s="8"/>
      <c r="P124"/>
      <c r="T124" s="9"/>
      <c r="U124" s="9"/>
      <c r="V124" s="9"/>
    </row>
    <row r="125" spans="1:22" x14ac:dyDescent="0.25">
      <c r="A125"/>
      <c r="B125"/>
      <c r="C125"/>
      <c r="D125" s="1"/>
      <c r="E125" s="2"/>
      <c r="F125"/>
      <c r="G125" s="4"/>
      <c r="H125"/>
      <c r="I125" s="5"/>
      <c r="J125" s="6"/>
      <c r="K125" s="7"/>
      <c r="L125" s="8"/>
      <c r="M125" s="8"/>
      <c r="N125" s="7"/>
      <c r="O125" s="8"/>
      <c r="P125"/>
      <c r="T125" s="9"/>
      <c r="U125" s="9"/>
      <c r="V125" s="9"/>
    </row>
    <row r="126" spans="1:22" x14ac:dyDescent="0.25">
      <c r="A126"/>
      <c r="B126"/>
      <c r="C126"/>
      <c r="D126" s="1"/>
      <c r="E126" s="2"/>
      <c r="F126"/>
      <c r="G126" s="4"/>
      <c r="H126"/>
      <c r="I126" s="5"/>
      <c r="J126" s="6"/>
      <c r="K126" s="7"/>
      <c r="L126" s="8"/>
      <c r="M126" s="8"/>
      <c r="N126" s="7"/>
      <c r="O126" s="8"/>
      <c r="P126"/>
      <c r="T126" s="9"/>
      <c r="U126" s="9"/>
      <c r="V126" s="9"/>
    </row>
    <row r="127" spans="1:22" x14ac:dyDescent="0.25">
      <c r="A127"/>
      <c r="B127"/>
      <c r="C127"/>
      <c r="D127" s="1"/>
      <c r="E127" s="2"/>
      <c r="F127"/>
      <c r="G127" s="4"/>
      <c r="H127"/>
      <c r="I127" s="5"/>
      <c r="J127" s="6"/>
      <c r="K127" s="7"/>
      <c r="L127" s="8"/>
      <c r="M127" s="8"/>
      <c r="N127" s="7"/>
      <c r="O127" s="8"/>
      <c r="P127"/>
      <c r="T127" s="9"/>
      <c r="U127" s="9"/>
      <c r="V127" s="9"/>
    </row>
    <row r="128" spans="1:22" x14ac:dyDescent="0.25">
      <c r="A128"/>
      <c r="B128"/>
      <c r="C128"/>
      <c r="D128" s="1"/>
      <c r="E128" s="2"/>
      <c r="F128"/>
      <c r="G128" s="4"/>
      <c r="H128"/>
      <c r="I128" s="5"/>
      <c r="J128" s="6"/>
      <c r="K128" s="7"/>
      <c r="L128" s="8"/>
      <c r="M128" s="8"/>
      <c r="N128" s="7"/>
      <c r="O128" s="8"/>
      <c r="P128"/>
      <c r="T128" s="9"/>
      <c r="U128" s="9"/>
      <c r="V128" s="9"/>
    </row>
    <row r="129" spans="1:22" x14ac:dyDescent="0.25">
      <c r="A129"/>
      <c r="B129"/>
      <c r="C129"/>
      <c r="D129" s="1"/>
      <c r="E129" s="2"/>
      <c r="F129"/>
      <c r="G129" s="4"/>
      <c r="H129"/>
      <c r="I129" s="5"/>
      <c r="J129" s="6"/>
      <c r="K129" s="7"/>
      <c r="L129" s="8"/>
      <c r="M129" s="8"/>
      <c r="N129" s="7"/>
      <c r="O129" s="8"/>
      <c r="P129"/>
      <c r="T129" s="9"/>
      <c r="U129" s="9"/>
      <c r="V129" s="9"/>
    </row>
    <row r="130" spans="1:22" x14ac:dyDescent="0.25">
      <c r="A130"/>
      <c r="B130"/>
      <c r="C130"/>
      <c r="D130" s="1"/>
      <c r="E130" s="2"/>
      <c r="F130"/>
      <c r="G130" s="4"/>
      <c r="H130"/>
      <c r="I130" s="5"/>
      <c r="J130" s="6"/>
      <c r="K130" s="7"/>
      <c r="L130" s="8"/>
      <c r="M130" s="8"/>
      <c r="N130" s="7"/>
      <c r="O130" s="8"/>
      <c r="P130"/>
      <c r="T130" s="9"/>
      <c r="U130" s="9"/>
      <c r="V130" s="9"/>
    </row>
    <row r="131" spans="1:22" x14ac:dyDescent="0.25">
      <c r="A131"/>
      <c r="B131"/>
      <c r="C131"/>
      <c r="D131" s="1"/>
      <c r="E131" s="2"/>
      <c r="F131"/>
      <c r="G131" s="4"/>
      <c r="H131"/>
      <c r="I131" s="5"/>
      <c r="J131" s="6"/>
      <c r="K131" s="7"/>
      <c r="L131" s="8"/>
      <c r="M131" s="8"/>
      <c r="N131" s="7"/>
      <c r="O131" s="8"/>
      <c r="P131"/>
      <c r="T131" s="9"/>
      <c r="U131" s="9"/>
      <c r="V131" s="9"/>
    </row>
    <row r="132" spans="1:22" x14ac:dyDescent="0.25">
      <c r="A132"/>
      <c r="B132"/>
      <c r="C132"/>
      <c r="D132" s="1"/>
      <c r="E132" s="2"/>
      <c r="F132"/>
      <c r="G132" s="4"/>
      <c r="H132"/>
      <c r="I132" s="5"/>
      <c r="J132" s="6"/>
      <c r="K132" s="7"/>
      <c r="L132" s="8"/>
      <c r="M132" s="8"/>
      <c r="N132" s="7"/>
      <c r="O132" s="8"/>
      <c r="P132"/>
      <c r="T132" s="9"/>
      <c r="U132" s="9"/>
      <c r="V132" s="9"/>
    </row>
    <row r="133" spans="1:22" x14ac:dyDescent="0.25">
      <c r="A133"/>
      <c r="B133"/>
      <c r="C133"/>
      <c r="D133" s="1"/>
      <c r="E133" s="2"/>
      <c r="F133"/>
      <c r="G133" s="4"/>
      <c r="H133"/>
      <c r="I133" s="5"/>
      <c r="J133" s="6"/>
      <c r="K133" s="7"/>
      <c r="L133" s="8"/>
      <c r="M133" s="8"/>
      <c r="N133" s="7"/>
      <c r="O133" s="8"/>
      <c r="P133"/>
      <c r="T133" s="9"/>
      <c r="U133" s="9"/>
      <c r="V133" s="9"/>
    </row>
    <row r="134" spans="1:22" x14ac:dyDescent="0.25">
      <c r="A134"/>
      <c r="B134"/>
      <c r="C134"/>
      <c r="D134" s="1"/>
      <c r="E134" s="2"/>
      <c r="F134"/>
      <c r="G134" s="4"/>
      <c r="H134"/>
      <c r="I134" s="5"/>
      <c r="J134" s="6"/>
      <c r="K134" s="7"/>
      <c r="L134" s="8"/>
      <c r="M134" s="8"/>
      <c r="N134" s="7"/>
      <c r="O134" s="8"/>
      <c r="P134"/>
      <c r="T134" s="9"/>
      <c r="U134" s="9"/>
      <c r="V134" s="9"/>
    </row>
    <row r="135" spans="1:22" x14ac:dyDescent="0.25">
      <c r="A135"/>
      <c r="B135"/>
      <c r="C135"/>
      <c r="D135" s="1"/>
      <c r="E135" s="2"/>
      <c r="F135"/>
      <c r="G135" s="4"/>
      <c r="H135"/>
      <c r="I135" s="5"/>
      <c r="J135" s="6"/>
      <c r="K135" s="7"/>
      <c r="L135" s="8"/>
      <c r="M135" s="8"/>
      <c r="N135" s="7"/>
      <c r="O135" s="8"/>
      <c r="P135"/>
      <c r="T135" s="9"/>
      <c r="U135" s="9"/>
      <c r="V135" s="9"/>
    </row>
    <row r="136" spans="1:22" x14ac:dyDescent="0.25">
      <c r="A136"/>
      <c r="B136"/>
      <c r="C136"/>
      <c r="D136" s="1"/>
      <c r="E136" s="2"/>
      <c r="F136"/>
      <c r="G136" s="4"/>
      <c r="H136"/>
      <c r="I136" s="5"/>
      <c r="J136" s="6"/>
      <c r="K136" s="7"/>
      <c r="L136" s="8"/>
      <c r="M136" s="8"/>
      <c r="N136" s="7"/>
      <c r="O136" s="8"/>
      <c r="P136"/>
      <c r="T136" s="9"/>
      <c r="U136" s="9"/>
      <c r="V136" s="9"/>
    </row>
    <row r="137" spans="1:22" x14ac:dyDescent="0.25">
      <c r="A137"/>
      <c r="B137"/>
      <c r="C137"/>
      <c r="D137" s="1"/>
      <c r="E137" s="2"/>
      <c r="F137"/>
      <c r="G137" s="4"/>
      <c r="H137"/>
      <c r="I137" s="5"/>
      <c r="J137" s="6"/>
      <c r="K137" s="7"/>
      <c r="L137" s="8"/>
      <c r="M137" s="8"/>
      <c r="N137" s="7"/>
      <c r="O137" s="8"/>
      <c r="P137"/>
      <c r="T137" s="9"/>
      <c r="U137" s="9"/>
      <c r="V137" s="9"/>
    </row>
    <row r="138" spans="1:22" x14ac:dyDescent="0.25">
      <c r="A138"/>
      <c r="B138"/>
      <c r="C138"/>
      <c r="D138" s="1"/>
      <c r="E138" s="2"/>
      <c r="F138"/>
      <c r="G138" s="4"/>
      <c r="H138"/>
      <c r="I138" s="5"/>
      <c r="J138" s="6"/>
      <c r="K138" s="7"/>
      <c r="L138" s="8"/>
      <c r="M138" s="8"/>
      <c r="N138" s="7"/>
      <c r="O138" s="8"/>
      <c r="P138"/>
      <c r="T138" s="9"/>
      <c r="U138" s="9"/>
      <c r="V138" s="9"/>
    </row>
    <row r="139" spans="1:22" x14ac:dyDescent="0.25">
      <c r="A139"/>
      <c r="B139"/>
      <c r="C139"/>
      <c r="D139" s="1"/>
      <c r="E139" s="2"/>
      <c r="F139"/>
      <c r="G139" s="4"/>
      <c r="H139"/>
      <c r="I139" s="5"/>
      <c r="J139" s="6"/>
      <c r="K139" s="7"/>
      <c r="L139" s="8"/>
      <c r="M139" s="8"/>
      <c r="N139" s="7"/>
      <c r="O139" s="8"/>
      <c r="P139"/>
      <c r="T139" s="9"/>
      <c r="U139" s="9"/>
      <c r="V139" s="9"/>
    </row>
    <row r="140" spans="1:22" x14ac:dyDescent="0.25">
      <c r="A140"/>
      <c r="B140"/>
      <c r="C140"/>
      <c r="D140" s="1"/>
      <c r="E140" s="2"/>
      <c r="F140"/>
      <c r="G140" s="4"/>
      <c r="H140"/>
      <c r="I140" s="5"/>
      <c r="J140" s="6"/>
      <c r="K140" s="7"/>
      <c r="L140" s="8"/>
      <c r="M140" s="8"/>
      <c r="N140" s="7"/>
      <c r="O140" s="8"/>
      <c r="P140"/>
      <c r="T140" s="9"/>
      <c r="U140" s="9"/>
      <c r="V140" s="9"/>
    </row>
    <row r="141" spans="1:22" x14ac:dyDescent="0.25">
      <c r="A141"/>
      <c r="B141"/>
      <c r="C141"/>
      <c r="D141" s="1"/>
      <c r="E141" s="2"/>
      <c r="F141"/>
      <c r="G141" s="4"/>
      <c r="H141"/>
      <c r="I141" s="5"/>
      <c r="J141" s="6"/>
      <c r="K141" s="7"/>
      <c r="L141" s="8"/>
      <c r="M141" s="8"/>
      <c r="N141" s="7"/>
      <c r="O141" s="8"/>
      <c r="P141"/>
      <c r="T141" s="9"/>
      <c r="U141" s="9"/>
      <c r="V141" s="9"/>
    </row>
    <row r="142" spans="1:22" x14ac:dyDescent="0.25">
      <c r="A142"/>
      <c r="B142"/>
      <c r="C142"/>
      <c r="D142" s="1"/>
      <c r="E142" s="2"/>
      <c r="F142"/>
      <c r="G142" s="4"/>
      <c r="H142"/>
      <c r="I142" s="5"/>
      <c r="J142" s="6"/>
      <c r="K142" s="7"/>
      <c r="L142" s="8"/>
      <c r="M142" s="8"/>
      <c r="N142" s="7"/>
      <c r="O142" s="8"/>
      <c r="P142"/>
      <c r="T142" s="9"/>
      <c r="U142" s="9"/>
      <c r="V142" s="9"/>
    </row>
    <row r="143" spans="1:22" x14ac:dyDescent="0.25">
      <c r="A143"/>
      <c r="B143"/>
      <c r="C143"/>
      <c r="D143" s="1"/>
      <c r="E143" s="2"/>
      <c r="F143"/>
      <c r="G143" s="4"/>
      <c r="H143"/>
      <c r="I143" s="5"/>
      <c r="J143" s="6"/>
      <c r="K143" s="7"/>
      <c r="L143" s="8"/>
      <c r="M143" s="8"/>
      <c r="N143" s="7"/>
      <c r="O143" s="8"/>
      <c r="P143"/>
      <c r="T143" s="9"/>
      <c r="U143" s="9"/>
      <c r="V143" s="9"/>
    </row>
    <row r="144" spans="1:22" x14ac:dyDescent="0.25">
      <c r="A144"/>
      <c r="B144"/>
      <c r="C144"/>
      <c r="D144" s="1"/>
      <c r="E144" s="2"/>
      <c r="F144"/>
      <c r="G144" s="4"/>
      <c r="H144"/>
      <c r="I144" s="5"/>
      <c r="J144" s="6"/>
      <c r="K144" s="7"/>
      <c r="L144" s="8"/>
      <c r="M144" s="8"/>
      <c r="N144" s="7"/>
      <c r="O144" s="8"/>
      <c r="P144"/>
      <c r="T144" s="9"/>
      <c r="U144" s="9"/>
      <c r="V144" s="9"/>
    </row>
    <row r="145" spans="1:22" x14ac:dyDescent="0.25">
      <c r="A145"/>
      <c r="B145"/>
      <c r="C145"/>
      <c r="D145" s="1"/>
      <c r="E145" s="2"/>
      <c r="F145"/>
      <c r="G145" s="4"/>
      <c r="H145"/>
      <c r="I145" s="5"/>
      <c r="J145" s="6"/>
      <c r="K145" s="7"/>
      <c r="L145" s="8"/>
      <c r="M145" s="8"/>
      <c r="N145" s="7"/>
      <c r="O145" s="8"/>
      <c r="P145"/>
      <c r="T145" s="9"/>
      <c r="U145" s="9"/>
      <c r="V145" s="9"/>
    </row>
    <row r="146" spans="1:22" x14ac:dyDescent="0.25">
      <c r="A146"/>
      <c r="B146"/>
      <c r="C146"/>
      <c r="D146" s="1"/>
      <c r="E146" s="2"/>
      <c r="F146"/>
      <c r="G146" s="4"/>
      <c r="H146"/>
      <c r="I146" s="5"/>
      <c r="J146" s="6"/>
      <c r="K146" s="7"/>
      <c r="L146" s="8"/>
      <c r="M146" s="8"/>
      <c r="N146" s="7"/>
      <c r="O146" s="8"/>
      <c r="P146"/>
      <c r="T146" s="9"/>
      <c r="U146" s="9"/>
      <c r="V146" s="9"/>
    </row>
    <row r="147" spans="1:22" x14ac:dyDescent="0.25">
      <c r="A147"/>
      <c r="B147"/>
      <c r="C147"/>
      <c r="D147" s="1"/>
      <c r="E147" s="2"/>
      <c r="F147"/>
      <c r="G147" s="4"/>
      <c r="H147"/>
      <c r="I147" s="5"/>
      <c r="J147" s="6"/>
      <c r="K147" s="7"/>
      <c r="L147" s="8"/>
      <c r="M147" s="8"/>
      <c r="N147" s="7"/>
      <c r="O147" s="8"/>
      <c r="P147"/>
      <c r="T147" s="9"/>
      <c r="U147" s="9"/>
      <c r="V147" s="9"/>
    </row>
    <row r="148" spans="1:22" x14ac:dyDescent="0.25">
      <c r="A148"/>
      <c r="B148"/>
      <c r="C148"/>
      <c r="D148" s="1"/>
      <c r="E148" s="2"/>
      <c r="F148"/>
      <c r="G148" s="4"/>
      <c r="H148"/>
      <c r="I148" s="5"/>
      <c r="J148" s="6"/>
      <c r="K148" s="7"/>
      <c r="L148" s="8"/>
      <c r="M148" s="8"/>
      <c r="N148" s="7"/>
      <c r="O148" s="8"/>
      <c r="P148"/>
      <c r="T148" s="9"/>
      <c r="U148" s="9"/>
      <c r="V148" s="9"/>
    </row>
    <row r="149" spans="1:22" x14ac:dyDescent="0.25">
      <c r="A149"/>
      <c r="B149"/>
      <c r="C149"/>
      <c r="D149" s="1"/>
      <c r="E149" s="2"/>
      <c r="F149"/>
      <c r="G149" s="4"/>
      <c r="H149"/>
      <c r="I149" s="5"/>
      <c r="J149" s="6"/>
      <c r="K149" s="7"/>
      <c r="L149" s="8"/>
      <c r="M149" s="8"/>
      <c r="N149" s="7"/>
      <c r="O149" s="8"/>
      <c r="P149"/>
      <c r="T149" s="9"/>
      <c r="U149" s="9"/>
      <c r="V149" s="9"/>
    </row>
    <row r="150" spans="1:22" x14ac:dyDescent="0.25">
      <c r="A150"/>
      <c r="B150"/>
      <c r="C150"/>
      <c r="D150" s="1"/>
      <c r="E150" s="2"/>
      <c r="F150"/>
      <c r="G150" s="4"/>
      <c r="H150"/>
      <c r="I150" s="5"/>
      <c r="J150" s="6"/>
      <c r="K150" s="7"/>
      <c r="L150" s="8"/>
      <c r="M150" s="8"/>
      <c r="N150" s="7"/>
      <c r="O150" s="8"/>
      <c r="P150"/>
      <c r="T150" s="9"/>
      <c r="U150" s="9"/>
      <c r="V150" s="9"/>
    </row>
    <row r="151" spans="1:22" x14ac:dyDescent="0.25">
      <c r="A151"/>
      <c r="B151"/>
      <c r="C151"/>
      <c r="D151" s="1"/>
      <c r="E151" s="2"/>
      <c r="F151"/>
      <c r="G151" s="4"/>
      <c r="H151"/>
      <c r="I151" s="5"/>
      <c r="J151" s="6"/>
      <c r="K151" s="7"/>
      <c r="L151" s="8"/>
      <c r="M151" s="8"/>
      <c r="N151" s="7"/>
      <c r="O151" s="8"/>
      <c r="P151"/>
      <c r="T151" s="9"/>
      <c r="U151" s="9"/>
      <c r="V151" s="9"/>
    </row>
    <row r="152" spans="1:22" x14ac:dyDescent="0.25">
      <c r="A152"/>
      <c r="B152"/>
      <c r="C152"/>
      <c r="D152" s="1"/>
      <c r="E152" s="2"/>
      <c r="F152"/>
      <c r="G152" s="4"/>
      <c r="H152"/>
      <c r="I152" s="5"/>
      <c r="J152" s="6"/>
      <c r="K152" s="7"/>
      <c r="L152" s="8"/>
      <c r="M152" s="8"/>
      <c r="N152" s="7"/>
      <c r="O152" s="8"/>
      <c r="P152"/>
      <c r="T152" s="9"/>
      <c r="U152" s="9"/>
      <c r="V152" s="9"/>
    </row>
    <row r="153" spans="1:22" x14ac:dyDescent="0.25">
      <c r="A153"/>
      <c r="B153"/>
      <c r="C153"/>
      <c r="D153" s="1"/>
      <c r="E153" s="2"/>
      <c r="F153"/>
      <c r="G153" s="4"/>
      <c r="H153"/>
      <c r="I153" s="5"/>
      <c r="J153" s="6"/>
      <c r="K153" s="7"/>
      <c r="L153" s="8"/>
      <c r="M153" s="8"/>
      <c r="N153" s="7"/>
      <c r="O153" s="8"/>
      <c r="P153"/>
      <c r="T153" s="9"/>
      <c r="U153" s="9"/>
      <c r="V153" s="9"/>
    </row>
    <row r="154" spans="1:22" x14ac:dyDescent="0.25">
      <c r="A154"/>
      <c r="B154"/>
      <c r="C154"/>
      <c r="D154" s="1"/>
      <c r="E154" s="2"/>
      <c r="F154"/>
      <c r="G154" s="4"/>
      <c r="H154"/>
      <c r="I154" s="5"/>
      <c r="J154" s="6"/>
      <c r="K154" s="7"/>
      <c r="L154" s="8"/>
      <c r="M154" s="8"/>
      <c r="N154" s="7"/>
      <c r="O154" s="8"/>
      <c r="P154"/>
      <c r="T154" s="9"/>
      <c r="U154" s="9"/>
      <c r="V154" s="9"/>
    </row>
    <row r="155" spans="1:22" x14ac:dyDescent="0.25">
      <c r="A155"/>
      <c r="B155"/>
      <c r="C155"/>
      <c r="D155" s="1"/>
      <c r="E155" s="2"/>
      <c r="F155"/>
      <c r="G155" s="4"/>
      <c r="H155"/>
      <c r="I155" s="5"/>
      <c r="J155" s="6"/>
      <c r="K155" s="7"/>
      <c r="L155" s="8"/>
      <c r="M155" s="8"/>
      <c r="N155" s="7"/>
      <c r="O155" s="8"/>
      <c r="P155"/>
      <c r="T155" s="9"/>
      <c r="U155" s="9"/>
      <c r="V155" s="9"/>
    </row>
    <row r="156" spans="1:22" x14ac:dyDescent="0.25">
      <c r="A156"/>
      <c r="B156"/>
      <c r="C156"/>
      <c r="D156" s="1"/>
      <c r="E156" s="2"/>
      <c r="F156"/>
      <c r="G156" s="4"/>
      <c r="H156"/>
      <c r="I156" s="5"/>
      <c r="J156" s="6"/>
      <c r="K156" s="7"/>
      <c r="L156" s="8"/>
      <c r="M156" s="8"/>
      <c r="N156" s="7"/>
      <c r="O156" s="8"/>
      <c r="P156"/>
      <c r="T156" s="9"/>
      <c r="U156" s="9"/>
      <c r="V156" s="9"/>
    </row>
    <row r="157" spans="1:22" x14ac:dyDescent="0.25">
      <c r="A157"/>
      <c r="B157"/>
      <c r="C157"/>
      <c r="D157" s="1"/>
      <c r="E157" s="2"/>
      <c r="F157"/>
      <c r="G157" s="4"/>
      <c r="H157"/>
      <c r="I157" s="5"/>
      <c r="J157" s="6"/>
      <c r="K157" s="7"/>
      <c r="L157" s="8"/>
      <c r="M157" s="8"/>
      <c r="N157" s="7"/>
      <c r="O157" s="8"/>
      <c r="P157"/>
      <c r="T157" s="9"/>
      <c r="U157" s="9"/>
      <c r="V157" s="9"/>
    </row>
    <row r="158" spans="1:22" x14ac:dyDescent="0.25">
      <c r="A158"/>
      <c r="B158"/>
      <c r="C158"/>
      <c r="D158" s="1"/>
      <c r="E158" s="2"/>
      <c r="F158"/>
      <c r="G158" s="4"/>
      <c r="H158"/>
      <c r="I158" s="5"/>
      <c r="J158" s="6"/>
      <c r="K158" s="7"/>
      <c r="L158" s="8"/>
      <c r="M158" s="8"/>
      <c r="N158" s="7"/>
      <c r="O158" s="8"/>
      <c r="P158"/>
      <c r="T158" s="9"/>
      <c r="U158" s="9"/>
      <c r="V158" s="9"/>
    </row>
    <row r="159" spans="1:22" x14ac:dyDescent="0.25">
      <c r="A159"/>
      <c r="B159"/>
      <c r="C159"/>
      <c r="D159" s="1"/>
      <c r="E159" s="2"/>
      <c r="F159"/>
      <c r="G159" s="4"/>
      <c r="H159"/>
      <c r="I159" s="5"/>
      <c r="J159" s="6"/>
      <c r="K159" s="7"/>
      <c r="L159" s="8"/>
      <c r="M159" s="8"/>
      <c r="N159" s="7"/>
      <c r="O159" s="8"/>
      <c r="P159"/>
      <c r="T159" s="9"/>
      <c r="U159" s="9"/>
      <c r="V159" s="9"/>
    </row>
    <row r="160" spans="1:22" x14ac:dyDescent="0.25">
      <c r="A160"/>
      <c r="B160"/>
      <c r="C160"/>
      <c r="D160" s="1"/>
      <c r="E160" s="2"/>
      <c r="F160"/>
      <c r="G160" s="4"/>
      <c r="H160"/>
      <c r="I160" s="5"/>
      <c r="J160" s="6"/>
      <c r="K160" s="7"/>
      <c r="L160" s="8"/>
      <c r="M160" s="8"/>
      <c r="N160" s="7"/>
      <c r="O160" s="8"/>
      <c r="P160"/>
      <c r="T160" s="9"/>
      <c r="U160" s="9"/>
      <c r="V160" s="9"/>
    </row>
    <row r="161" spans="1:22" x14ac:dyDescent="0.25">
      <c r="A161"/>
      <c r="B161"/>
      <c r="C161"/>
      <c r="D161" s="1"/>
      <c r="E161" s="2"/>
      <c r="F161"/>
      <c r="G161" s="4"/>
      <c r="H161"/>
      <c r="I161" s="5"/>
      <c r="J161" s="6"/>
      <c r="K161" s="7"/>
      <c r="L161" s="8"/>
      <c r="M161" s="8"/>
      <c r="N161" s="7"/>
      <c r="O161" s="8"/>
      <c r="P161"/>
      <c r="T161" s="9"/>
      <c r="U161" s="9"/>
      <c r="V161" s="9"/>
    </row>
    <row r="162" spans="1:22" x14ac:dyDescent="0.25">
      <c r="A162"/>
      <c r="B162"/>
      <c r="C162"/>
      <c r="D162" s="1"/>
      <c r="E162" s="2"/>
      <c r="F162"/>
      <c r="G162" s="4"/>
      <c r="H162"/>
      <c r="I162" s="5"/>
      <c r="J162" s="6"/>
      <c r="K162" s="7"/>
      <c r="L162" s="8"/>
      <c r="M162" s="8"/>
      <c r="N162" s="7"/>
      <c r="O162" s="8"/>
      <c r="P162"/>
      <c r="T162" s="9"/>
      <c r="U162" s="9"/>
      <c r="V162" s="9"/>
    </row>
    <row r="163" spans="1:22" x14ac:dyDescent="0.25">
      <c r="A163"/>
      <c r="B163"/>
      <c r="C163"/>
      <c r="D163" s="1"/>
      <c r="E163" s="2"/>
      <c r="F163"/>
      <c r="G163" s="4"/>
      <c r="H163"/>
      <c r="I163" s="5"/>
      <c r="J163" s="6"/>
      <c r="K163" s="7"/>
      <c r="L163" s="8"/>
      <c r="M163" s="8"/>
      <c r="N163" s="7"/>
      <c r="O163" s="8"/>
      <c r="P163"/>
      <c r="T163" s="9"/>
      <c r="U163" s="9"/>
      <c r="V163" s="9"/>
    </row>
    <row r="164" spans="1:22" x14ac:dyDescent="0.25">
      <c r="A164"/>
      <c r="B164"/>
      <c r="C164"/>
      <c r="D164" s="1"/>
      <c r="E164" s="2"/>
      <c r="F164"/>
      <c r="G164" s="4"/>
      <c r="H164"/>
      <c r="I164" s="5"/>
      <c r="J164" s="6"/>
      <c r="K164" s="7"/>
      <c r="L164" s="8"/>
      <c r="M164" s="8"/>
      <c r="N164" s="7"/>
      <c r="O164" s="8"/>
      <c r="P164"/>
      <c r="T164" s="9"/>
      <c r="U164" s="9"/>
      <c r="V164" s="9"/>
    </row>
    <row r="165" spans="1:22" x14ac:dyDescent="0.25">
      <c r="A165"/>
      <c r="B165"/>
      <c r="C165"/>
      <c r="D165" s="1"/>
      <c r="E165" s="2"/>
      <c r="F165"/>
      <c r="G165" s="4"/>
      <c r="H165"/>
      <c r="I165" s="5"/>
      <c r="J165" s="6"/>
      <c r="K165" s="7"/>
      <c r="L165" s="8"/>
      <c r="M165" s="8"/>
      <c r="N165" s="7"/>
      <c r="O165" s="8"/>
      <c r="P165"/>
      <c r="T165" s="9"/>
      <c r="U165" s="9"/>
      <c r="V165" s="9"/>
    </row>
    <row r="166" spans="1:22" x14ac:dyDescent="0.25">
      <c r="A166"/>
      <c r="B166"/>
      <c r="C166"/>
      <c r="D166" s="1"/>
      <c r="E166" s="2"/>
      <c r="F166"/>
      <c r="G166" s="4"/>
      <c r="H166"/>
      <c r="I166" s="5"/>
      <c r="J166" s="6"/>
      <c r="K166" s="7"/>
      <c r="L166" s="8"/>
      <c r="M166" s="8"/>
      <c r="N166" s="7"/>
      <c r="O166" s="8"/>
      <c r="P166"/>
      <c r="T166" s="9"/>
      <c r="U166" s="9"/>
      <c r="V166" s="9"/>
    </row>
    <row r="167" spans="1:22" x14ac:dyDescent="0.25">
      <c r="A167"/>
      <c r="B167"/>
      <c r="C167"/>
      <c r="D167" s="1"/>
      <c r="E167" s="2"/>
      <c r="F167"/>
      <c r="G167" s="4"/>
      <c r="H167"/>
      <c r="I167" s="5"/>
      <c r="J167" s="6"/>
      <c r="K167" s="7"/>
      <c r="L167" s="8"/>
      <c r="M167" s="8"/>
      <c r="N167" s="7"/>
      <c r="O167" s="8"/>
      <c r="P167"/>
      <c r="T167" s="9"/>
      <c r="U167" s="9"/>
      <c r="V167" s="9"/>
    </row>
    <row r="168" spans="1:22" x14ac:dyDescent="0.25">
      <c r="A168"/>
      <c r="B168"/>
      <c r="C168"/>
      <c r="D168" s="1"/>
      <c r="E168" s="2"/>
      <c r="F168"/>
      <c r="G168" s="4"/>
      <c r="H168"/>
      <c r="I168" s="5"/>
      <c r="J168" s="6"/>
      <c r="K168" s="7"/>
      <c r="L168" s="8"/>
      <c r="M168" s="8"/>
      <c r="N168" s="7"/>
      <c r="O168" s="8"/>
      <c r="P168"/>
      <c r="T168" s="9"/>
      <c r="U168" s="9"/>
      <c r="V168" s="9"/>
    </row>
    <row r="169" spans="1:22" x14ac:dyDescent="0.25">
      <c r="A169"/>
      <c r="B169"/>
      <c r="C169"/>
      <c r="D169" s="1"/>
      <c r="E169" s="2"/>
      <c r="F169"/>
      <c r="G169" s="4"/>
      <c r="H169"/>
      <c r="I169" s="5"/>
      <c r="J169" s="6"/>
      <c r="K169" s="7"/>
      <c r="L169" s="8"/>
      <c r="M169" s="8"/>
      <c r="N169" s="7"/>
      <c r="O169" s="8"/>
      <c r="P169"/>
      <c r="T169" s="9"/>
      <c r="U169" s="9"/>
      <c r="V169" s="9"/>
    </row>
    <row r="170" spans="1:22" x14ac:dyDescent="0.25">
      <c r="A170"/>
      <c r="B170"/>
      <c r="C170"/>
      <c r="D170" s="1"/>
      <c r="E170" s="2"/>
      <c r="F170"/>
      <c r="G170" s="4"/>
      <c r="H170"/>
      <c r="I170" s="5"/>
      <c r="J170" s="6"/>
      <c r="K170" s="7"/>
      <c r="L170" s="8"/>
      <c r="M170" s="8"/>
      <c r="N170" s="7"/>
      <c r="O170" s="8"/>
      <c r="P170"/>
      <c r="T170" s="9"/>
      <c r="U170" s="9"/>
      <c r="V170" s="9"/>
    </row>
    <row r="171" spans="1:22" x14ac:dyDescent="0.25">
      <c r="A171"/>
      <c r="B171"/>
      <c r="C171"/>
      <c r="D171" s="1"/>
      <c r="E171" s="2"/>
      <c r="F171"/>
      <c r="G171" s="4"/>
      <c r="H171"/>
      <c r="I171" s="5"/>
      <c r="J171" s="6"/>
      <c r="K171" s="7"/>
      <c r="L171" s="8"/>
      <c r="M171" s="8"/>
      <c r="N171" s="7"/>
      <c r="O171" s="8"/>
      <c r="P171"/>
      <c r="T171" s="9"/>
      <c r="U171" s="9"/>
      <c r="V171" s="9"/>
    </row>
    <row r="172" spans="1:22" x14ac:dyDescent="0.25">
      <c r="A172"/>
      <c r="B172"/>
      <c r="C172"/>
      <c r="D172" s="1"/>
      <c r="E172" s="2"/>
      <c r="F172"/>
      <c r="G172" s="4"/>
      <c r="H172"/>
      <c r="I172" s="5"/>
      <c r="J172" s="6"/>
      <c r="K172" s="7"/>
      <c r="L172" s="8"/>
      <c r="M172" s="8"/>
      <c r="N172" s="7"/>
      <c r="O172" s="8"/>
      <c r="P172"/>
      <c r="T172" s="9"/>
      <c r="U172" s="9"/>
      <c r="V172" s="9"/>
    </row>
    <row r="173" spans="1:22" x14ac:dyDescent="0.25">
      <c r="A173"/>
      <c r="B173"/>
      <c r="C173"/>
      <c r="D173" s="1"/>
      <c r="E173" s="2"/>
      <c r="F173"/>
      <c r="G173" s="4"/>
      <c r="H173"/>
      <c r="I173" s="5"/>
      <c r="J173" s="6"/>
      <c r="K173" s="7"/>
      <c r="L173" s="8"/>
      <c r="M173" s="8"/>
      <c r="N173" s="7"/>
      <c r="O173" s="8"/>
      <c r="P173"/>
      <c r="T173" s="9"/>
      <c r="U173" s="9"/>
      <c r="V173" s="9"/>
    </row>
    <row r="174" spans="1:22" x14ac:dyDescent="0.25">
      <c r="C174"/>
    </row>
    <row r="175" spans="1:22" x14ac:dyDescent="0.25">
      <c r="C175"/>
    </row>
    <row r="176" spans="1:22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32" spans="3:3" x14ac:dyDescent="0.25">
      <c r="C632"/>
    </row>
    <row r="633" spans="3:3" x14ac:dyDescent="0.25">
      <c r="C633"/>
    </row>
    <row r="634" spans="3:3" x14ac:dyDescent="0.25">
      <c r="C634"/>
    </row>
    <row r="635" spans="3:3" x14ac:dyDescent="0.25">
      <c r="C635"/>
    </row>
    <row r="636" spans="3:3" x14ac:dyDescent="0.25">
      <c r="C636"/>
    </row>
    <row r="637" spans="3:3" x14ac:dyDescent="0.25">
      <c r="C637"/>
    </row>
    <row r="638" spans="3:3" x14ac:dyDescent="0.25">
      <c r="C638"/>
    </row>
    <row r="639" spans="3:3" x14ac:dyDescent="0.25">
      <c r="C639"/>
    </row>
    <row r="640" spans="3:3" x14ac:dyDescent="0.25">
      <c r="C640"/>
    </row>
    <row r="641" spans="3:3" x14ac:dyDescent="0.25">
      <c r="C641"/>
    </row>
    <row r="642" spans="3:3" x14ac:dyDescent="0.25">
      <c r="C642"/>
    </row>
    <row r="643" spans="3:3" x14ac:dyDescent="0.25">
      <c r="C643"/>
    </row>
    <row r="644" spans="3:3" x14ac:dyDescent="0.25">
      <c r="C644"/>
    </row>
    <row r="645" spans="3:3" x14ac:dyDescent="0.25">
      <c r="C645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1"/>
  <sheetViews>
    <sheetView tabSelected="1" workbookViewId="0">
      <selection activeCell="J8" sqref="J8"/>
    </sheetView>
  </sheetViews>
  <sheetFormatPr defaultRowHeight="13.2" x14ac:dyDescent="0.25"/>
  <cols>
    <col min="1" max="1" width="11.109375" style="1" customWidth="1"/>
    <col min="2" max="2" width="11.109375" style="2" customWidth="1"/>
    <col min="3" max="3" width="11.109375" style="3" customWidth="1"/>
    <col min="4" max="4" width="9.109375" style="4"/>
    <col min="6" max="6" width="9.109375" style="5"/>
    <col min="7" max="7" width="9.109375" style="6"/>
    <col min="8" max="8" width="9.109375" style="7"/>
    <col min="9" max="9" width="9.33203125" style="8" customWidth="1"/>
    <col min="10" max="10" width="9.33203125" style="7" customWidth="1"/>
    <col min="11" max="11" width="9.33203125" style="8" customWidth="1"/>
    <col min="13" max="15" width="9.109375" style="9"/>
    <col min="16" max="16" width="10.44140625" style="9" customWidth="1"/>
    <col min="17" max="17" width="10.6640625" style="9" customWidth="1"/>
    <col min="18" max="18" width="9.109375" style="9"/>
  </cols>
  <sheetData>
    <row r="1" spans="1:32" x14ac:dyDescent="0.25">
      <c r="A1" s="36" t="s">
        <v>66</v>
      </c>
      <c r="B1" s="37" t="s">
        <v>67</v>
      </c>
      <c r="C1" s="19" t="s">
        <v>68</v>
      </c>
      <c r="D1" s="38" t="s">
        <v>69</v>
      </c>
      <c r="E1" s="38" t="s">
        <v>70</v>
      </c>
      <c r="F1" s="39" t="s">
        <v>71</v>
      </c>
      <c r="G1" s="40" t="s">
        <v>72</v>
      </c>
      <c r="H1" s="30" t="s">
        <v>73</v>
      </c>
      <c r="I1" s="19" t="s">
        <v>74</v>
      </c>
      <c r="J1" s="30" t="s">
        <v>75</v>
      </c>
      <c r="K1" s="19" t="s">
        <v>76</v>
      </c>
      <c r="L1" s="19" t="s">
        <v>77</v>
      </c>
      <c r="M1" s="41" t="s">
        <v>78</v>
      </c>
      <c r="N1" s="19" t="s">
        <v>89</v>
      </c>
      <c r="O1" s="42" t="s">
        <v>79</v>
      </c>
      <c r="P1" s="43" t="s">
        <v>80</v>
      </c>
      <c r="Q1" s="43" t="s">
        <v>81</v>
      </c>
      <c r="R1" s="43" t="s">
        <v>82</v>
      </c>
    </row>
    <row r="2" spans="1:32" s="19" customFormat="1" x14ac:dyDescent="0.25">
      <c r="A2" s="14">
        <v>36893</v>
      </c>
      <c r="B2" s="15">
        <v>0.65138888888888891</v>
      </c>
      <c r="C2" s="16" t="s">
        <v>36</v>
      </c>
      <c r="D2" s="17">
        <v>171129</v>
      </c>
      <c r="E2" s="18">
        <v>1</v>
      </c>
      <c r="F2" s="5">
        <v>0.55019999999999991</v>
      </c>
      <c r="G2" s="6">
        <v>0.25830000000000014</v>
      </c>
      <c r="H2" s="7">
        <v>39.591300000000004</v>
      </c>
      <c r="I2" s="8">
        <v>21.559387499999996</v>
      </c>
      <c r="J2" s="7">
        <v>21.730800000000002</v>
      </c>
      <c r="K2" s="8">
        <v>10.892699999999998</v>
      </c>
      <c r="L2" s="19">
        <v>2</v>
      </c>
      <c r="M2" s="9"/>
      <c r="N2" s="5">
        <v>7.5429999999999993</v>
      </c>
      <c r="O2" s="5">
        <v>6.609</v>
      </c>
      <c r="P2" s="5">
        <v>0.91849999999999998</v>
      </c>
      <c r="Q2" s="5">
        <v>4.1829999999999998</v>
      </c>
      <c r="R2" s="5">
        <v>0.23049999999999998</v>
      </c>
      <c r="S2"/>
      <c r="T2"/>
      <c r="U2"/>
      <c r="V2"/>
      <c r="W2" s="9"/>
      <c r="X2" s="9"/>
      <c r="Y2" s="9"/>
      <c r="Z2"/>
      <c r="AA2"/>
      <c r="AB2"/>
      <c r="AC2"/>
      <c r="AD2" s="9"/>
      <c r="AE2" s="9"/>
      <c r="AF2" s="9"/>
    </row>
    <row r="3" spans="1:32" s="19" customFormat="1" x14ac:dyDescent="0.25">
      <c r="A3" s="14"/>
      <c r="B3" s="15"/>
      <c r="D3" s="17">
        <v>171130</v>
      </c>
      <c r="E3" s="18">
        <v>10</v>
      </c>
      <c r="F3" s="5">
        <v>0.42209999999999998</v>
      </c>
      <c r="G3" s="6">
        <v>0.20002500000000001</v>
      </c>
      <c r="H3" s="7"/>
      <c r="I3" s="20"/>
      <c r="J3" s="7"/>
      <c r="K3" s="20"/>
      <c r="M3" s="9"/>
      <c r="N3" s="5">
        <v>7.1819999999999995</v>
      </c>
      <c r="O3" s="5">
        <v>6.4459999999999997</v>
      </c>
      <c r="P3" s="5">
        <v>0.83650000000000002</v>
      </c>
      <c r="Q3" s="5">
        <v>1.0209999999999999</v>
      </c>
      <c r="R3" s="5">
        <v>0.23399999999999999</v>
      </c>
      <c r="S3"/>
      <c r="T3"/>
      <c r="U3"/>
      <c r="V3"/>
      <c r="W3" s="9"/>
      <c r="X3" s="9"/>
      <c r="Y3" s="9"/>
      <c r="Z3"/>
      <c r="AA3"/>
      <c r="AB3"/>
      <c r="AC3"/>
      <c r="AD3" s="9"/>
      <c r="AE3" s="9"/>
      <c r="AF3" s="9"/>
    </row>
    <row r="4" spans="1:32" s="19" customFormat="1" x14ac:dyDescent="0.25">
      <c r="A4" s="14"/>
      <c r="B4" s="15"/>
      <c r="D4" s="17">
        <v>171131</v>
      </c>
      <c r="E4" s="18">
        <v>25</v>
      </c>
      <c r="F4" s="5">
        <v>0.42210000000000003</v>
      </c>
      <c r="G4" s="6">
        <v>0.20002499999999984</v>
      </c>
      <c r="H4" s="7"/>
      <c r="I4" s="20"/>
      <c r="J4" s="7"/>
      <c r="K4" s="20"/>
      <c r="M4" s="9"/>
      <c r="N4" s="5">
        <v>7.89</v>
      </c>
      <c r="O4" s="5">
        <v>7.0060000000000002</v>
      </c>
      <c r="P4" s="5">
        <v>0.91100000000000003</v>
      </c>
      <c r="Q4" s="5">
        <v>0.74199999999999999</v>
      </c>
      <c r="R4" s="5">
        <v>0.24249999999999999</v>
      </c>
      <c r="S4"/>
      <c r="T4"/>
      <c r="U4"/>
      <c r="V4"/>
      <c r="W4" s="9"/>
      <c r="X4" s="9"/>
      <c r="Y4" s="9"/>
      <c r="Z4"/>
      <c r="AA4"/>
      <c r="AB4"/>
      <c r="AC4"/>
      <c r="AD4" s="9"/>
      <c r="AE4" s="9"/>
      <c r="AF4" s="9"/>
    </row>
    <row r="5" spans="1:32" s="19" customFormat="1" x14ac:dyDescent="0.25">
      <c r="A5" s="14"/>
      <c r="B5" s="15"/>
      <c r="D5" s="17">
        <v>171132</v>
      </c>
      <c r="E5" s="18">
        <v>50</v>
      </c>
      <c r="F5" s="5">
        <v>0.4158</v>
      </c>
      <c r="G5" s="6">
        <v>0.24569999999999997</v>
      </c>
      <c r="H5" s="7"/>
      <c r="I5" s="20"/>
      <c r="J5" s="7"/>
      <c r="K5" s="20"/>
      <c r="M5" s="9"/>
      <c r="N5" s="5">
        <v>7.5564999999999998</v>
      </c>
      <c r="O5" s="5">
        <v>6.5090000000000003</v>
      </c>
      <c r="P5" s="5">
        <v>0.86799999999999999</v>
      </c>
      <c r="Q5" s="5">
        <v>1.165</v>
      </c>
      <c r="R5" s="5">
        <v>0.24149999999999999</v>
      </c>
      <c r="S5"/>
      <c r="T5"/>
      <c r="U5"/>
      <c r="V5"/>
      <c r="W5" s="9"/>
      <c r="X5" s="9"/>
      <c r="Y5" s="9"/>
      <c r="Z5"/>
      <c r="AA5"/>
      <c r="AB5"/>
      <c r="AC5"/>
      <c r="AD5" s="9"/>
      <c r="AE5" s="9"/>
      <c r="AF5" s="9"/>
    </row>
    <row r="6" spans="1:32" s="19" customFormat="1" x14ac:dyDescent="0.25">
      <c r="A6" s="14"/>
      <c r="B6" s="15"/>
      <c r="D6" s="17">
        <v>171133</v>
      </c>
      <c r="E6" s="18">
        <v>95</v>
      </c>
      <c r="F6" s="5">
        <v>0.378</v>
      </c>
      <c r="G6" s="6">
        <v>0.22837499999999988</v>
      </c>
      <c r="H6" s="7"/>
      <c r="I6" s="20"/>
      <c r="J6" s="7"/>
      <c r="K6" s="20"/>
      <c r="M6" s="9"/>
      <c r="N6" s="5">
        <v>8.3455000000000013</v>
      </c>
      <c r="O6" s="5">
        <v>6.867</v>
      </c>
      <c r="P6" s="5">
        <v>0.93</v>
      </c>
      <c r="Q6" s="5">
        <v>1.3280000000000001</v>
      </c>
      <c r="R6" s="5">
        <v>0.26300000000000001</v>
      </c>
      <c r="S6"/>
      <c r="T6"/>
      <c r="U6"/>
      <c r="V6"/>
      <c r="W6" s="9"/>
      <c r="X6" s="9"/>
      <c r="Y6" s="9"/>
      <c r="Z6"/>
      <c r="AA6"/>
      <c r="AB6"/>
      <c r="AC6"/>
      <c r="AD6" s="9"/>
      <c r="AE6" s="9"/>
      <c r="AF6" s="9"/>
    </row>
    <row r="7" spans="1:32" x14ac:dyDescent="0.25">
      <c r="A7" s="14">
        <v>36906</v>
      </c>
      <c r="B7" s="15">
        <v>0.58750000000000002</v>
      </c>
      <c r="C7" s="16" t="s">
        <v>36</v>
      </c>
      <c r="D7" s="17">
        <v>171134</v>
      </c>
      <c r="E7" s="18">
        <v>1</v>
      </c>
      <c r="F7" s="5">
        <v>0.46620000000000006</v>
      </c>
      <c r="G7" s="6">
        <v>0.32129999999999997</v>
      </c>
      <c r="H7" s="7">
        <v>43.901550000000007</v>
      </c>
      <c r="I7" s="8">
        <v>28.064137499999998</v>
      </c>
      <c r="J7" s="7">
        <v>22.213799999999999</v>
      </c>
      <c r="K7" s="8">
        <v>14.314387499999999</v>
      </c>
      <c r="L7">
        <v>15</v>
      </c>
      <c r="M7" s="9">
        <v>334.38</v>
      </c>
      <c r="N7" s="5">
        <v>8.6460000000000008</v>
      </c>
      <c r="O7" s="5">
        <v>7.5289999999999999</v>
      </c>
      <c r="P7" s="5">
        <v>0.94350000000000001</v>
      </c>
      <c r="Q7" s="5">
        <v>1.1004999999999998</v>
      </c>
      <c r="R7" s="5">
        <v>0.27600000000000002</v>
      </c>
      <c r="W7" s="9"/>
      <c r="X7" s="9"/>
      <c r="Y7" s="9"/>
      <c r="AD7" s="9"/>
      <c r="AE7" s="9"/>
      <c r="AF7" s="9"/>
    </row>
    <row r="8" spans="1:32" x14ac:dyDescent="0.25">
      <c r="A8" s="14"/>
      <c r="B8" s="15"/>
      <c r="C8" s="21"/>
      <c r="D8" s="17">
        <v>171135</v>
      </c>
      <c r="E8" s="18">
        <v>10</v>
      </c>
      <c r="F8" s="5">
        <v>0.39060000000000006</v>
      </c>
      <c r="G8" s="6">
        <v>0.30239999999999995</v>
      </c>
      <c r="N8" s="5">
        <v>7.9050000000000002</v>
      </c>
      <c r="O8" s="5">
        <v>7.3944999999999999</v>
      </c>
      <c r="P8" s="5">
        <v>0.94</v>
      </c>
      <c r="Q8" s="5">
        <v>0.92149999999999999</v>
      </c>
      <c r="R8" s="5">
        <v>0.27150000000000002</v>
      </c>
      <c r="W8" s="9"/>
      <c r="X8" s="9"/>
      <c r="Y8" s="9"/>
      <c r="AD8" s="9"/>
      <c r="AE8" s="9"/>
      <c r="AF8" s="9"/>
    </row>
    <row r="9" spans="1:32" x14ac:dyDescent="0.25">
      <c r="A9" s="14"/>
      <c r="B9" s="15"/>
      <c r="C9" s="21"/>
      <c r="D9" s="17">
        <v>171136</v>
      </c>
      <c r="E9" s="18">
        <v>25</v>
      </c>
      <c r="F9" s="5">
        <v>0.34650000000000003</v>
      </c>
      <c r="G9" s="6">
        <v>0.25199999999999995</v>
      </c>
      <c r="N9" s="5">
        <v>6.8394999999999992</v>
      </c>
      <c r="O9" s="5">
        <v>5.5655000000000001</v>
      </c>
      <c r="P9" s="5">
        <v>0.81400000000000006</v>
      </c>
      <c r="Q9" s="5">
        <v>1.3680000000000001</v>
      </c>
      <c r="R9" s="5">
        <v>0.23949999999999999</v>
      </c>
      <c r="W9" s="9"/>
      <c r="X9" s="9"/>
      <c r="Y9" s="9"/>
      <c r="AD9" s="9"/>
      <c r="AE9" s="9"/>
      <c r="AF9" s="9"/>
    </row>
    <row r="10" spans="1:32" x14ac:dyDescent="0.25">
      <c r="A10" s="14"/>
      <c r="B10" s="15"/>
      <c r="C10" s="21"/>
      <c r="D10" s="17">
        <v>171137</v>
      </c>
      <c r="E10" s="18">
        <v>50</v>
      </c>
      <c r="F10" s="5">
        <v>0.64260000000000006</v>
      </c>
      <c r="G10" s="6">
        <v>0.31027499999999997</v>
      </c>
      <c r="M10" s="9">
        <v>353.13</v>
      </c>
      <c r="N10" s="5">
        <v>7.8745000000000003</v>
      </c>
      <c r="O10" s="5">
        <v>7.2335000000000003</v>
      </c>
      <c r="P10" s="5">
        <v>0.92</v>
      </c>
      <c r="Q10" s="5">
        <v>2.5954999999999999</v>
      </c>
      <c r="R10" s="5">
        <v>0.26750000000000002</v>
      </c>
      <c r="W10" s="9"/>
      <c r="X10" s="9"/>
      <c r="Y10" s="9"/>
      <c r="AD10" s="9"/>
      <c r="AE10" s="9"/>
      <c r="AF10" s="9"/>
    </row>
    <row r="11" spans="1:32" x14ac:dyDescent="0.25">
      <c r="A11" s="14"/>
      <c r="B11" s="15"/>
      <c r="C11" s="21"/>
      <c r="D11" s="17">
        <v>171138</v>
      </c>
      <c r="E11" s="18">
        <v>95</v>
      </c>
      <c r="F11" s="5">
        <v>0.32130000000000003</v>
      </c>
      <c r="G11" s="6">
        <v>0.30082499999999995</v>
      </c>
      <c r="N11" s="5">
        <v>8.6524999999999999</v>
      </c>
      <c r="O11" s="5">
        <v>7.5025000000000004</v>
      </c>
      <c r="P11" s="5">
        <v>0.9365</v>
      </c>
      <c r="Q11" s="5">
        <v>0.70799999999999996</v>
      </c>
      <c r="R11" s="5">
        <v>0.254</v>
      </c>
      <c r="W11" s="9"/>
      <c r="X11" s="9"/>
      <c r="Y11" s="9"/>
      <c r="AD11" s="9"/>
      <c r="AE11" s="9"/>
      <c r="AF11" s="9"/>
    </row>
    <row r="12" spans="1:32" x14ac:dyDescent="0.25">
      <c r="A12" s="1">
        <v>36920</v>
      </c>
      <c r="B12" s="2">
        <v>0.60069444444444442</v>
      </c>
      <c r="C12" s="16" t="s">
        <v>36</v>
      </c>
      <c r="D12" s="4">
        <v>171142</v>
      </c>
      <c r="E12" s="18">
        <v>1</v>
      </c>
      <c r="F12" s="5">
        <v>0.4536</v>
      </c>
      <c r="G12" s="6">
        <v>0.17639999999999995</v>
      </c>
      <c r="H12" s="7">
        <v>34.942949999999996</v>
      </c>
      <c r="I12" s="8">
        <v>17.602987499999994</v>
      </c>
      <c r="J12" s="7">
        <v>19.2087</v>
      </c>
      <c r="K12" s="8">
        <v>9.4169249999999955</v>
      </c>
      <c r="L12">
        <v>29</v>
      </c>
      <c r="M12" s="9">
        <v>334.38</v>
      </c>
      <c r="N12" s="5">
        <v>8.8290000000000006</v>
      </c>
      <c r="O12" s="5">
        <v>7.9240000000000004</v>
      </c>
      <c r="P12" s="5">
        <v>0.96550000000000002</v>
      </c>
      <c r="Q12" s="5">
        <v>2.8414999999999999</v>
      </c>
      <c r="R12" s="5">
        <v>0.28800000000000003</v>
      </c>
      <c r="W12" s="9"/>
      <c r="X12" s="9"/>
      <c r="Y12" s="9"/>
      <c r="AD12" s="9"/>
      <c r="AE12" s="9"/>
      <c r="AF12" s="9"/>
    </row>
    <row r="13" spans="1:32" x14ac:dyDescent="0.25">
      <c r="D13" s="4">
        <v>171143</v>
      </c>
      <c r="E13" s="18">
        <v>10</v>
      </c>
      <c r="F13" s="5">
        <v>0.36120000000000002</v>
      </c>
      <c r="G13" s="6">
        <v>0.19004999999999991</v>
      </c>
      <c r="N13" s="5">
        <v>8.713000000000001</v>
      </c>
      <c r="O13" s="5">
        <v>7.7279999999999998</v>
      </c>
      <c r="P13" s="5">
        <v>0.97799999999999998</v>
      </c>
      <c r="Q13" s="5">
        <v>0.89200000000000002</v>
      </c>
      <c r="R13" s="5">
        <v>0.29849999999999999</v>
      </c>
      <c r="W13" s="9"/>
      <c r="X13" s="9"/>
      <c r="Y13" s="9"/>
      <c r="AD13" s="9"/>
      <c r="AE13" s="9"/>
      <c r="AF13" s="9"/>
    </row>
    <row r="14" spans="1:32" x14ac:dyDescent="0.25">
      <c r="D14" s="4">
        <v>171144</v>
      </c>
      <c r="E14" s="18">
        <v>25</v>
      </c>
      <c r="F14" s="5">
        <v>0.39059999999999995</v>
      </c>
      <c r="G14" s="6">
        <v>0.19214999999999993</v>
      </c>
      <c r="N14" s="5">
        <v>8.9035000000000011</v>
      </c>
      <c r="O14" s="5">
        <v>7.8375000000000004</v>
      </c>
      <c r="P14" s="5">
        <v>0.98350000000000004</v>
      </c>
      <c r="Q14" s="5">
        <v>1.5055000000000001</v>
      </c>
      <c r="R14" s="5">
        <v>0.29149999999999998</v>
      </c>
      <c r="W14" s="9"/>
      <c r="X14" s="9"/>
      <c r="Y14" s="9"/>
      <c r="AD14" s="9"/>
      <c r="AE14" s="9"/>
      <c r="AF14" s="9"/>
    </row>
    <row r="15" spans="1:32" x14ac:dyDescent="0.25">
      <c r="D15" s="4">
        <v>171145</v>
      </c>
      <c r="E15" s="18">
        <v>50</v>
      </c>
      <c r="F15" s="5">
        <v>0.36540000000000006</v>
      </c>
      <c r="G15" s="6">
        <v>0.1858499999999999</v>
      </c>
      <c r="M15" s="9">
        <v>331.25</v>
      </c>
      <c r="N15" s="5">
        <v>8.0325000000000006</v>
      </c>
      <c r="O15" s="5">
        <v>7.3085000000000004</v>
      </c>
      <c r="P15" s="5">
        <v>0.91449999999999998</v>
      </c>
      <c r="Q15" s="5">
        <v>2.1964999999999999</v>
      </c>
      <c r="R15" s="5">
        <v>0.27750000000000002</v>
      </c>
      <c r="W15" s="9"/>
      <c r="X15" s="9"/>
      <c r="Y15" s="9"/>
      <c r="AD15" s="9"/>
      <c r="AE15" s="9"/>
      <c r="AF15" s="9"/>
    </row>
    <row r="16" spans="1:32" x14ac:dyDescent="0.25">
      <c r="D16" s="4">
        <v>171146</v>
      </c>
      <c r="E16" s="18">
        <v>95</v>
      </c>
      <c r="F16" s="5">
        <v>0.33390000000000003</v>
      </c>
      <c r="G16" s="6">
        <v>0.17797499999999999</v>
      </c>
      <c r="N16" s="5">
        <v>6.7465000000000002</v>
      </c>
      <c r="O16" s="5">
        <v>6.6974999999999998</v>
      </c>
      <c r="P16" s="5">
        <v>0.83349999999999991</v>
      </c>
      <c r="Q16" s="5">
        <v>0.97099999999999997</v>
      </c>
      <c r="R16" s="5">
        <v>0.2525</v>
      </c>
      <c r="W16" s="9"/>
      <c r="X16" s="9"/>
      <c r="Y16" s="9"/>
      <c r="AD16" s="9"/>
      <c r="AE16" s="9"/>
      <c r="AF16" s="9"/>
    </row>
    <row r="17" spans="1:32" x14ac:dyDescent="0.25">
      <c r="A17" s="1">
        <v>36935</v>
      </c>
      <c r="B17" s="2">
        <v>0.59027777777777779</v>
      </c>
      <c r="C17" s="16" t="s">
        <v>36</v>
      </c>
      <c r="D17" s="4">
        <v>171150</v>
      </c>
      <c r="E17" s="18">
        <v>1</v>
      </c>
      <c r="F17" s="5">
        <v>0.45359999999999995</v>
      </c>
      <c r="G17" s="6">
        <v>0.30240000000000011</v>
      </c>
      <c r="H17" s="7">
        <v>35.503649999999993</v>
      </c>
      <c r="I17" s="8">
        <v>28.342912500000004</v>
      </c>
      <c r="J17" s="7">
        <v>19.060649999999995</v>
      </c>
      <c r="K17" s="8">
        <v>15.195600000000004</v>
      </c>
      <c r="L17">
        <v>44</v>
      </c>
      <c r="N17" s="5">
        <v>8.3544999999999998</v>
      </c>
      <c r="O17" s="5">
        <v>6.851</v>
      </c>
      <c r="P17" s="5">
        <v>0.91649999999999998</v>
      </c>
      <c r="Q17" s="5">
        <v>0.98899999999999999</v>
      </c>
      <c r="R17" s="5">
        <v>0.23200000000000001</v>
      </c>
      <c r="W17" s="9"/>
      <c r="X17" s="9"/>
      <c r="Y17" s="9"/>
      <c r="AD17" s="9"/>
      <c r="AE17" s="9"/>
      <c r="AF17" s="9"/>
    </row>
    <row r="18" spans="1:32" x14ac:dyDescent="0.25">
      <c r="C18"/>
      <c r="D18" s="4">
        <v>171151</v>
      </c>
      <c r="E18" s="18">
        <v>10</v>
      </c>
      <c r="F18" s="5">
        <v>0.38429999999999997</v>
      </c>
      <c r="G18" s="6">
        <v>0.33232500000000015</v>
      </c>
      <c r="N18" s="5">
        <v>8.8054999999999986</v>
      </c>
      <c r="O18" s="5">
        <v>7.3004999999999995</v>
      </c>
      <c r="P18" s="5">
        <v>0.94550000000000001</v>
      </c>
      <c r="Q18" s="5">
        <v>1.7765</v>
      </c>
      <c r="R18" s="5">
        <v>0.22450000000000001</v>
      </c>
      <c r="W18" s="9"/>
      <c r="X18" s="9"/>
      <c r="Y18" s="9"/>
      <c r="AD18" s="9"/>
      <c r="AE18" s="9"/>
      <c r="AF18" s="9"/>
    </row>
    <row r="19" spans="1:32" x14ac:dyDescent="0.25">
      <c r="C19"/>
      <c r="D19" s="4">
        <v>171152</v>
      </c>
      <c r="E19" s="18">
        <v>25</v>
      </c>
      <c r="F19" s="5">
        <v>0.36539999999999995</v>
      </c>
      <c r="G19" s="6">
        <v>0.29610000000000003</v>
      </c>
      <c r="N19" s="5">
        <v>8.6</v>
      </c>
      <c r="O19" s="5">
        <v>7.0519999999999996</v>
      </c>
      <c r="P19" s="5">
        <v>0.92749999999999999</v>
      </c>
      <c r="Q19" s="5">
        <v>1.2855000000000001</v>
      </c>
      <c r="R19" s="5">
        <v>0.24249999999999999</v>
      </c>
      <c r="W19" s="9"/>
      <c r="X19" s="9"/>
      <c r="Y19" s="9"/>
      <c r="AD19" s="9"/>
      <c r="AE19" s="9"/>
      <c r="AF19" s="9"/>
    </row>
    <row r="20" spans="1:32" x14ac:dyDescent="0.25">
      <c r="C20"/>
      <c r="D20" s="4">
        <v>171153</v>
      </c>
      <c r="E20" s="18">
        <v>50</v>
      </c>
      <c r="F20" s="5">
        <v>0.37169999999999997</v>
      </c>
      <c r="G20" s="6">
        <v>0.28980000000000006</v>
      </c>
      <c r="N20" s="5">
        <v>7.6425000000000001</v>
      </c>
      <c r="O20" s="5">
        <v>6.5534999999999997</v>
      </c>
      <c r="P20" s="5">
        <v>0.88450000000000006</v>
      </c>
      <c r="Q20" s="5">
        <v>1.9115</v>
      </c>
      <c r="R20" s="5">
        <v>0.25700000000000001</v>
      </c>
      <c r="W20" s="9"/>
      <c r="X20" s="9"/>
      <c r="Y20" s="9"/>
      <c r="AD20" s="9"/>
      <c r="AE20" s="9"/>
      <c r="AF20" s="9"/>
    </row>
    <row r="21" spans="1:32" x14ac:dyDescent="0.25">
      <c r="C21"/>
      <c r="D21" s="4">
        <v>171154</v>
      </c>
      <c r="E21" s="18">
        <v>95</v>
      </c>
      <c r="F21" s="5">
        <v>0.35910000000000003</v>
      </c>
      <c r="G21" s="6">
        <v>0.29452499999999998</v>
      </c>
      <c r="N21" s="5">
        <v>7.6794999999999991</v>
      </c>
      <c r="O21" s="5">
        <v>6.9154999999999998</v>
      </c>
      <c r="P21" s="5">
        <v>0.90349999999999997</v>
      </c>
      <c r="Q21" s="5">
        <v>1.6219999999999999</v>
      </c>
      <c r="R21" s="5">
        <v>0.23649999999999999</v>
      </c>
      <c r="W21" s="9"/>
      <c r="X21" s="9"/>
      <c r="Y21" s="9"/>
      <c r="AD21" s="9"/>
      <c r="AE21" s="9"/>
      <c r="AF21" s="9"/>
    </row>
    <row r="22" spans="1:32" x14ac:dyDescent="0.25">
      <c r="A22" s="1">
        <v>36951</v>
      </c>
      <c r="B22" s="2">
        <v>0.59375</v>
      </c>
      <c r="C22" s="16" t="s">
        <v>36</v>
      </c>
      <c r="D22" s="4">
        <v>171158</v>
      </c>
      <c r="E22" s="18">
        <v>1</v>
      </c>
      <c r="F22" s="5">
        <v>0.51659999999999995</v>
      </c>
      <c r="G22" s="6">
        <v>0.25515000000000004</v>
      </c>
      <c r="H22" s="7">
        <v>42.263550000000002</v>
      </c>
      <c r="I22" s="8">
        <v>22.7878875</v>
      </c>
      <c r="J22" s="7">
        <v>23.127299999999998</v>
      </c>
      <c r="K22" s="8">
        <v>12.333825000000003</v>
      </c>
      <c r="L22">
        <v>60</v>
      </c>
      <c r="M22" s="9">
        <v>350</v>
      </c>
      <c r="N22" s="5">
        <v>8.9860000000000007</v>
      </c>
      <c r="O22" s="5">
        <v>7.9584999999999999</v>
      </c>
      <c r="P22" s="5">
        <v>1.0205</v>
      </c>
      <c r="Q22" s="5">
        <v>5.3844999999999992</v>
      </c>
      <c r="R22" s="5">
        <v>0.27</v>
      </c>
      <c r="W22" s="9"/>
      <c r="X22" s="9"/>
      <c r="Y22" s="9"/>
      <c r="AD22" s="9"/>
      <c r="AE22" s="9"/>
      <c r="AF22" s="9"/>
    </row>
    <row r="23" spans="1:32" x14ac:dyDescent="0.25">
      <c r="D23" s="4">
        <v>171159</v>
      </c>
      <c r="E23" s="18">
        <v>10</v>
      </c>
      <c r="F23" s="5">
        <v>0.47249999999999998</v>
      </c>
      <c r="G23" s="6">
        <v>0.25200000000000011</v>
      </c>
      <c r="N23" s="5">
        <v>8.8795000000000002</v>
      </c>
      <c r="O23" s="5">
        <v>8.0004999999999988</v>
      </c>
      <c r="P23" s="5">
        <v>0.98499999999999999</v>
      </c>
      <c r="Q23" s="5">
        <v>2.2115</v>
      </c>
      <c r="R23" s="5">
        <v>0.28100000000000003</v>
      </c>
      <c r="W23" s="9"/>
      <c r="X23" s="9"/>
      <c r="Y23" s="9"/>
      <c r="AD23" s="9"/>
      <c r="AE23" s="9"/>
      <c r="AF23" s="9"/>
    </row>
    <row r="24" spans="1:32" x14ac:dyDescent="0.25">
      <c r="C24"/>
      <c r="D24" s="4">
        <v>171160</v>
      </c>
      <c r="E24" s="18">
        <v>25</v>
      </c>
      <c r="F24" s="5">
        <v>0.44730000000000003</v>
      </c>
      <c r="G24" s="6">
        <v>0.24570000000000003</v>
      </c>
      <c r="N24" s="5">
        <v>8.4414999999999996</v>
      </c>
      <c r="O24" s="5">
        <v>7.81</v>
      </c>
      <c r="P24" s="5">
        <v>0.97950000000000004</v>
      </c>
      <c r="Q24" s="5">
        <v>2.0255000000000001</v>
      </c>
      <c r="R24" s="5">
        <v>0.26650000000000001</v>
      </c>
      <c r="W24" s="9"/>
      <c r="X24" s="9"/>
      <c r="Y24" s="9"/>
      <c r="AD24" s="9"/>
      <c r="AE24" s="9"/>
      <c r="AF24" s="9"/>
    </row>
    <row r="25" spans="1:32" x14ac:dyDescent="0.25">
      <c r="C25"/>
      <c r="D25" s="4">
        <v>171161</v>
      </c>
      <c r="E25" s="18">
        <v>50</v>
      </c>
      <c r="F25" s="5">
        <v>0.4536</v>
      </c>
      <c r="G25" s="6">
        <v>0.23940000000000011</v>
      </c>
      <c r="M25" s="9">
        <v>312.5</v>
      </c>
      <c r="N25" s="5">
        <v>8.400500000000001</v>
      </c>
      <c r="O25" s="5">
        <v>8.0749999999999993</v>
      </c>
      <c r="P25" s="5">
        <v>0.99299999999999999</v>
      </c>
      <c r="Q25" s="5">
        <v>3.202</v>
      </c>
      <c r="R25" s="5">
        <v>0.26</v>
      </c>
      <c r="W25" s="9"/>
      <c r="X25" s="9"/>
      <c r="Y25" s="9"/>
      <c r="AD25" s="9"/>
      <c r="AE25" s="9"/>
      <c r="AF25" s="9"/>
    </row>
    <row r="26" spans="1:32" x14ac:dyDescent="0.25">
      <c r="C26"/>
      <c r="D26" s="4">
        <v>171162</v>
      </c>
      <c r="E26" s="18">
        <v>95</v>
      </c>
      <c r="F26" s="5">
        <v>0.39690000000000003</v>
      </c>
      <c r="G26" s="6">
        <v>0.22522499999999984</v>
      </c>
      <c r="N26" s="5">
        <v>8.7780000000000005</v>
      </c>
      <c r="O26" s="5">
        <v>7.4790000000000001</v>
      </c>
      <c r="P26" s="5">
        <v>0.96250000000000002</v>
      </c>
      <c r="Q26" s="5">
        <v>2.8985000000000003</v>
      </c>
      <c r="R26" s="5">
        <v>0.2485</v>
      </c>
      <c r="W26" s="9"/>
      <c r="X26" s="9"/>
      <c r="Y26" s="9"/>
      <c r="AD26" s="9"/>
      <c r="AE26" s="9"/>
      <c r="AF26" s="9"/>
    </row>
    <row r="27" spans="1:32" x14ac:dyDescent="0.25">
      <c r="A27" s="1">
        <v>36970</v>
      </c>
      <c r="B27" s="2">
        <v>0.57986111111111105</v>
      </c>
      <c r="C27" s="16" t="s">
        <v>36</v>
      </c>
      <c r="D27" s="4">
        <v>171166</v>
      </c>
      <c r="E27" s="18">
        <v>1</v>
      </c>
      <c r="F27" s="22">
        <v>1.2693150000000002</v>
      </c>
      <c r="G27" s="6">
        <v>0.15155999999999992</v>
      </c>
      <c r="H27" s="7">
        <v>92.802082500000012</v>
      </c>
      <c r="I27" s="8">
        <v>14.592386249999997</v>
      </c>
      <c r="J27" s="7">
        <v>56.143507499999998</v>
      </c>
      <c r="K27" s="8">
        <v>8.6247112499999972</v>
      </c>
      <c r="L27">
        <v>79</v>
      </c>
      <c r="M27" s="9">
        <v>359.38</v>
      </c>
      <c r="N27" s="5"/>
      <c r="O27" s="5"/>
      <c r="P27" s="5"/>
      <c r="Q27" s="5"/>
      <c r="R27" s="5"/>
      <c r="W27" s="9"/>
      <c r="X27" s="9"/>
      <c r="Y27" s="9"/>
      <c r="AD27" s="9"/>
      <c r="AE27" s="9"/>
      <c r="AF27" s="9"/>
    </row>
    <row r="28" spans="1:32" x14ac:dyDescent="0.25">
      <c r="C28"/>
      <c r="D28" s="4">
        <v>171167</v>
      </c>
      <c r="E28" s="18">
        <v>10</v>
      </c>
      <c r="F28" s="5">
        <v>1.1366999999999998</v>
      </c>
      <c r="G28" s="6">
        <v>0.16576875000000008</v>
      </c>
      <c r="N28" s="5"/>
      <c r="O28" s="5"/>
      <c r="P28" s="5"/>
      <c r="Q28" s="5"/>
      <c r="R28" s="5"/>
      <c r="W28" s="9"/>
      <c r="X28" s="9"/>
      <c r="Y28" s="9"/>
      <c r="AD28" s="9"/>
      <c r="AE28" s="9"/>
      <c r="AF28" s="9"/>
    </row>
    <row r="29" spans="1:32" x14ac:dyDescent="0.25">
      <c r="C29"/>
      <c r="D29" s="4">
        <v>171168</v>
      </c>
      <c r="E29" s="18">
        <v>25</v>
      </c>
      <c r="F29" s="22">
        <v>1.1367</v>
      </c>
      <c r="G29" s="6">
        <v>0.18944999999999973</v>
      </c>
      <c r="N29" s="5"/>
      <c r="O29" s="5"/>
      <c r="P29" s="5"/>
      <c r="Q29" s="5"/>
      <c r="R29" s="5"/>
      <c r="W29" s="9"/>
      <c r="X29" s="9"/>
      <c r="Y29" s="9"/>
      <c r="AD29" s="9"/>
      <c r="AE29" s="9"/>
      <c r="AF29" s="9"/>
    </row>
    <row r="30" spans="1:32" x14ac:dyDescent="0.25">
      <c r="C30"/>
      <c r="D30" s="4">
        <v>171169</v>
      </c>
      <c r="E30" s="18">
        <v>50</v>
      </c>
      <c r="F30" s="22">
        <v>1.0230300000000001</v>
      </c>
      <c r="G30" s="6">
        <v>0.16103250000000013</v>
      </c>
      <c r="K30" s="6"/>
      <c r="N30" s="5"/>
      <c r="O30" s="5"/>
      <c r="P30" s="5"/>
      <c r="Q30" s="5"/>
      <c r="R30" s="5"/>
      <c r="W30" s="9"/>
      <c r="X30" s="9"/>
      <c r="Y30" s="9"/>
      <c r="AD30" s="9"/>
      <c r="AE30" s="9"/>
      <c r="AF30" s="9"/>
    </row>
    <row r="31" spans="1:32" x14ac:dyDescent="0.25">
      <c r="C31"/>
      <c r="D31" s="4">
        <v>171170</v>
      </c>
      <c r="E31" s="18">
        <v>95</v>
      </c>
      <c r="F31" s="5">
        <v>0.60624</v>
      </c>
      <c r="G31" s="6">
        <v>0.10419749999999987</v>
      </c>
      <c r="M31" s="9">
        <v>334.38</v>
      </c>
      <c r="N31" s="5"/>
      <c r="O31" s="5"/>
      <c r="P31" s="5"/>
      <c r="Q31" s="5"/>
      <c r="R31" s="5"/>
      <c r="W31" s="9"/>
      <c r="X31" s="9"/>
      <c r="Y31" s="9"/>
      <c r="AD31" s="9"/>
      <c r="AE31" s="9"/>
      <c r="AF31" s="9"/>
    </row>
    <row r="32" spans="1:32" x14ac:dyDescent="0.25">
      <c r="A32" s="1">
        <v>36979</v>
      </c>
      <c r="B32" s="2">
        <v>0.61458333333333337</v>
      </c>
      <c r="C32" s="16" t="s">
        <v>36</v>
      </c>
      <c r="D32" s="4">
        <v>171174</v>
      </c>
      <c r="E32" s="18">
        <v>1</v>
      </c>
      <c r="F32" s="22">
        <v>1.534545</v>
      </c>
      <c r="G32" s="6">
        <v>0.24154874999999992</v>
      </c>
      <c r="H32" s="7">
        <v>116.00970750000002</v>
      </c>
      <c r="I32" s="8">
        <v>22.265111249999983</v>
      </c>
      <c r="J32" s="7">
        <v>71.678407500000006</v>
      </c>
      <c r="K32" s="8">
        <v>13.31359874999999</v>
      </c>
      <c r="L32">
        <v>88</v>
      </c>
      <c r="M32" s="9">
        <v>387.5</v>
      </c>
      <c r="N32" s="5">
        <v>6.7949999999999999</v>
      </c>
      <c r="O32" s="5">
        <v>6.7509999999999994</v>
      </c>
      <c r="P32" s="5">
        <v>0.83250000000000002</v>
      </c>
      <c r="Q32" s="5">
        <v>3.4509999999999996</v>
      </c>
      <c r="R32" s="5">
        <v>0.1255</v>
      </c>
      <c r="W32" s="9"/>
      <c r="X32" s="9"/>
      <c r="Y32" s="9"/>
      <c r="AD32" s="9"/>
      <c r="AE32" s="9"/>
      <c r="AF32" s="9"/>
    </row>
    <row r="33" spans="1:32" x14ac:dyDescent="0.25">
      <c r="C33"/>
      <c r="D33" s="4">
        <v>171175</v>
      </c>
      <c r="E33" s="18">
        <v>10</v>
      </c>
      <c r="F33" s="22">
        <v>1.6861050000000004</v>
      </c>
      <c r="G33" s="6">
        <v>0.37416374999999957</v>
      </c>
      <c r="N33" s="5">
        <v>7.1245000000000003</v>
      </c>
      <c r="O33" s="5">
        <v>6.8614999999999995</v>
      </c>
      <c r="P33" s="5">
        <v>0.81950000000000001</v>
      </c>
      <c r="Q33" s="5">
        <v>1.506</v>
      </c>
      <c r="R33" s="5">
        <v>0.11849999999999999</v>
      </c>
      <c r="W33" s="9"/>
      <c r="X33" s="9"/>
      <c r="Y33" s="9"/>
      <c r="AD33" s="9"/>
      <c r="AE33" s="9"/>
      <c r="AF33" s="9"/>
    </row>
    <row r="34" spans="1:32" x14ac:dyDescent="0.25">
      <c r="C34"/>
      <c r="D34" s="4">
        <v>171176</v>
      </c>
      <c r="E34" s="18">
        <v>25</v>
      </c>
      <c r="F34" s="22">
        <v>1.4398200000000001</v>
      </c>
      <c r="G34" s="6">
        <v>0.2415487499999999</v>
      </c>
      <c r="N34" s="5">
        <v>7.8685</v>
      </c>
      <c r="O34" s="5">
        <v>7.492</v>
      </c>
      <c r="P34" s="5">
        <v>0.87949999999999995</v>
      </c>
      <c r="Q34" s="5">
        <v>1.5110000000000001</v>
      </c>
      <c r="R34" s="5">
        <v>0.14100000000000001</v>
      </c>
      <c r="W34" s="9"/>
      <c r="X34" s="9"/>
      <c r="Y34" s="9"/>
      <c r="AD34" s="9"/>
      <c r="AE34" s="9"/>
      <c r="AF34" s="9"/>
    </row>
    <row r="35" spans="1:32" x14ac:dyDescent="0.25">
      <c r="C35"/>
      <c r="D35" s="4">
        <v>171177</v>
      </c>
      <c r="E35" s="18">
        <v>50</v>
      </c>
      <c r="F35" s="5">
        <v>1.1367</v>
      </c>
      <c r="G35" s="6">
        <v>0.21313124999999988</v>
      </c>
      <c r="N35" s="5">
        <v>8.4239999999999995</v>
      </c>
      <c r="O35" s="5">
        <v>7.8130000000000006</v>
      </c>
      <c r="P35" s="5">
        <v>0.92900000000000005</v>
      </c>
      <c r="Q35" s="5">
        <v>1.0205</v>
      </c>
      <c r="R35" s="5">
        <v>0.127</v>
      </c>
      <c r="W35" s="9"/>
      <c r="X35" s="9"/>
      <c r="Y35" s="9"/>
      <c r="AD35" s="9"/>
      <c r="AE35" s="9"/>
      <c r="AF35" s="9"/>
    </row>
    <row r="36" spans="1:32" x14ac:dyDescent="0.25">
      <c r="C36"/>
      <c r="D36" s="4">
        <v>171178</v>
      </c>
      <c r="E36" s="18">
        <v>95</v>
      </c>
      <c r="F36" s="22">
        <v>0.8335800000000001</v>
      </c>
      <c r="G36" s="6">
        <v>0.18471374999999984</v>
      </c>
      <c r="J36" s="5"/>
      <c r="K36" s="6"/>
      <c r="M36" s="9">
        <v>350</v>
      </c>
      <c r="N36" s="5">
        <v>8.8224999999999998</v>
      </c>
      <c r="O36" s="5">
        <v>8.4154999999999998</v>
      </c>
      <c r="P36" s="5">
        <v>0.96550000000000002</v>
      </c>
      <c r="Q36" s="5">
        <v>1.1875</v>
      </c>
      <c r="R36" s="5">
        <v>0.122</v>
      </c>
      <c r="W36" s="9"/>
      <c r="X36" s="9"/>
      <c r="Y36" s="9"/>
      <c r="AD36" s="9"/>
      <c r="AE36" s="9"/>
      <c r="AF36" s="9"/>
    </row>
    <row r="37" spans="1:32" x14ac:dyDescent="0.25">
      <c r="A37" s="1">
        <v>37013</v>
      </c>
      <c r="B37" s="2">
        <v>0.45833333333333331</v>
      </c>
      <c r="C37" s="23" t="s">
        <v>36</v>
      </c>
      <c r="D37" s="4">
        <v>171182</v>
      </c>
      <c r="E37" s="18">
        <v>1</v>
      </c>
      <c r="F37" s="22">
        <v>2.8171800000000005</v>
      </c>
      <c r="G37" s="6">
        <v>0.32966999999999996</v>
      </c>
      <c r="H37" s="7">
        <v>225.07895250000004</v>
      </c>
      <c r="I37" s="8">
        <v>35.736238125</v>
      </c>
      <c r="J37" s="7">
        <v>144.21564000000004</v>
      </c>
      <c r="K37" s="24">
        <v>21.818159999999992</v>
      </c>
      <c r="L37">
        <v>122</v>
      </c>
      <c r="N37" s="5">
        <v>4.42</v>
      </c>
      <c r="O37" s="5">
        <v>6.1110000000000007</v>
      </c>
      <c r="P37" s="5">
        <v>0.70099999999999996</v>
      </c>
      <c r="Q37" s="5">
        <v>2.2280000000000002</v>
      </c>
      <c r="R37" s="5">
        <v>0.13350000000000001</v>
      </c>
      <c r="W37" s="9"/>
      <c r="X37" s="9"/>
      <c r="Y37" s="9"/>
      <c r="AD37" s="9"/>
      <c r="AE37" s="9"/>
      <c r="AF37" s="9"/>
    </row>
    <row r="38" spans="1:32" x14ac:dyDescent="0.25">
      <c r="A38" s="25" t="s">
        <v>37</v>
      </c>
      <c r="C38"/>
      <c r="D38" s="4">
        <v>171183</v>
      </c>
      <c r="E38" s="18">
        <v>10</v>
      </c>
      <c r="F38" s="5">
        <v>2.7972000000000015</v>
      </c>
      <c r="G38" s="6">
        <v>0.44954999999999984</v>
      </c>
      <c r="N38" s="5">
        <v>4.6005000000000003</v>
      </c>
      <c r="O38" s="5">
        <v>6.1234999999999999</v>
      </c>
      <c r="P38" s="5">
        <v>0.64249999999999996</v>
      </c>
      <c r="Q38" s="5">
        <v>1.036</v>
      </c>
      <c r="R38" s="5">
        <v>0.11649999999999999</v>
      </c>
      <c r="W38" s="9"/>
      <c r="X38" s="9"/>
      <c r="Y38" s="9"/>
      <c r="AD38" s="9"/>
      <c r="AE38" s="9"/>
      <c r="AF38" s="9"/>
    </row>
    <row r="39" spans="1:32" x14ac:dyDescent="0.25">
      <c r="C39"/>
      <c r="D39" s="4">
        <v>171184</v>
      </c>
      <c r="E39" s="18">
        <v>25</v>
      </c>
      <c r="F39" s="5">
        <v>2.9970000000000008</v>
      </c>
      <c r="G39" s="6">
        <v>0.52447499999999991</v>
      </c>
      <c r="N39" s="5">
        <v>5.2789999999999999</v>
      </c>
      <c r="O39" s="5">
        <v>6.6135000000000002</v>
      </c>
      <c r="P39" s="5">
        <v>0.71499999999999997</v>
      </c>
      <c r="Q39" s="5">
        <v>1.0745</v>
      </c>
      <c r="R39" s="5">
        <v>0.13</v>
      </c>
      <c r="W39" s="9"/>
      <c r="X39" s="9"/>
      <c r="Y39" s="9"/>
      <c r="AD39" s="9"/>
      <c r="AE39" s="9"/>
      <c r="AF39" s="9"/>
    </row>
    <row r="40" spans="1:32" x14ac:dyDescent="0.25">
      <c r="C40"/>
      <c r="D40" s="4">
        <v>171185</v>
      </c>
      <c r="E40" s="18">
        <v>50</v>
      </c>
      <c r="F40" s="5">
        <v>2.8171800000000005</v>
      </c>
      <c r="G40" s="6">
        <v>0.32967000000000002</v>
      </c>
      <c r="N40" s="5">
        <v>5.5244999999999997</v>
      </c>
      <c r="O40" s="5">
        <v>6.766</v>
      </c>
      <c r="P40" s="5">
        <v>0.73350000000000004</v>
      </c>
      <c r="Q40" s="5">
        <v>1.0980000000000001</v>
      </c>
      <c r="R40" s="5">
        <v>0.13</v>
      </c>
      <c r="W40" s="9"/>
      <c r="X40" s="9"/>
      <c r="Y40" s="9"/>
      <c r="AD40" s="9"/>
      <c r="AE40" s="9"/>
      <c r="AF40" s="9"/>
    </row>
    <row r="41" spans="1:32" x14ac:dyDescent="0.25">
      <c r="C41"/>
      <c r="D41" s="4">
        <v>171186</v>
      </c>
      <c r="E41" s="18">
        <v>95</v>
      </c>
      <c r="F41" s="22">
        <v>0.77674500000000002</v>
      </c>
      <c r="G41" s="6">
        <v>0.28891125000000017</v>
      </c>
      <c r="I41" s="24"/>
      <c r="N41" s="5">
        <v>8.3254999999999999</v>
      </c>
      <c r="O41" s="5">
        <v>8.3514999999999997</v>
      </c>
      <c r="P41" s="5">
        <v>0.92549999999999999</v>
      </c>
      <c r="Q41" s="5">
        <v>1.0285</v>
      </c>
      <c r="R41" s="5">
        <v>0.1575</v>
      </c>
      <c r="W41" s="9"/>
      <c r="X41" s="9"/>
      <c r="Y41" s="9"/>
      <c r="AD41" s="9"/>
      <c r="AE41" s="9"/>
      <c r="AF41" s="9"/>
    </row>
    <row r="42" spans="1:32" x14ac:dyDescent="0.25">
      <c r="A42" s="1">
        <v>37029</v>
      </c>
      <c r="B42" s="2">
        <v>0.55069444444444449</v>
      </c>
      <c r="C42" s="23" t="s">
        <v>36</v>
      </c>
      <c r="D42" s="4">
        <v>171190</v>
      </c>
      <c r="E42" s="18">
        <v>1</v>
      </c>
      <c r="F42" s="22">
        <v>1.7050500000000002</v>
      </c>
      <c r="G42" s="6">
        <v>0.49730624999999973</v>
      </c>
      <c r="H42" s="5">
        <v>110.44737000000001</v>
      </c>
      <c r="I42" s="6">
        <v>50.784695624999983</v>
      </c>
      <c r="J42" s="7">
        <v>75.656857500000001</v>
      </c>
      <c r="K42" s="8">
        <v>29.851004999999994</v>
      </c>
      <c r="L42">
        <v>138</v>
      </c>
      <c r="N42" s="5">
        <v>5.7324999999999999</v>
      </c>
      <c r="O42" s="5">
        <v>6.3715000000000002</v>
      </c>
      <c r="P42" s="5">
        <v>0.74049999999999994</v>
      </c>
      <c r="Q42" s="5">
        <v>2.2000000000000002</v>
      </c>
      <c r="R42" s="5">
        <v>0.1295</v>
      </c>
      <c r="W42" s="9"/>
      <c r="X42" s="9"/>
      <c r="Y42" s="9"/>
      <c r="AD42" s="9"/>
      <c r="AE42" s="9"/>
      <c r="AF42" s="9"/>
    </row>
    <row r="43" spans="1:32" x14ac:dyDescent="0.25">
      <c r="C43"/>
      <c r="D43" s="4">
        <v>171191</v>
      </c>
      <c r="E43" s="18">
        <v>10</v>
      </c>
      <c r="F43" s="5">
        <v>1.8566099999999999</v>
      </c>
      <c r="G43" s="6">
        <v>0.72464625000000005</v>
      </c>
      <c r="H43" s="5"/>
      <c r="I43" s="6"/>
      <c r="N43" s="5">
        <v>5.7035</v>
      </c>
      <c r="O43" s="5">
        <v>6.3979999999999997</v>
      </c>
      <c r="P43" s="5">
        <v>0.75049999999999994</v>
      </c>
      <c r="Q43" s="5">
        <v>1.5235000000000001</v>
      </c>
      <c r="R43" s="5">
        <v>0.13400000000000001</v>
      </c>
      <c r="W43" s="9"/>
      <c r="X43" s="9"/>
      <c r="Y43" s="9"/>
      <c r="AD43" s="9"/>
      <c r="AE43" s="9"/>
      <c r="AF43" s="9"/>
    </row>
    <row r="44" spans="1:32" x14ac:dyDescent="0.25">
      <c r="C44"/>
      <c r="D44" s="4">
        <v>171192</v>
      </c>
      <c r="E44" s="18">
        <v>25</v>
      </c>
      <c r="F44" s="22">
        <v>1.4777100000000001</v>
      </c>
      <c r="G44" s="6">
        <v>0.62202750000000007</v>
      </c>
      <c r="J44" s="5"/>
      <c r="K44" s="6"/>
      <c r="N44" s="5">
        <v>5.7469999999999999</v>
      </c>
      <c r="O44" s="5">
        <v>6.4379999999999997</v>
      </c>
      <c r="P44" s="5">
        <v>0.748</v>
      </c>
      <c r="Q44" s="5">
        <v>1.5859999999999999</v>
      </c>
      <c r="R44" s="5">
        <v>0.14350000000000002</v>
      </c>
      <c r="W44" s="9"/>
      <c r="X44" s="9"/>
      <c r="Y44" s="9"/>
      <c r="AD44" s="9"/>
      <c r="AE44" s="9"/>
      <c r="AF44" s="9"/>
    </row>
    <row r="45" spans="1:32" x14ac:dyDescent="0.25">
      <c r="C45"/>
      <c r="D45" s="4">
        <v>171193</v>
      </c>
      <c r="E45" s="18">
        <v>50</v>
      </c>
      <c r="F45" s="5">
        <v>1.155645</v>
      </c>
      <c r="G45" s="6">
        <v>0.47836124999999963</v>
      </c>
      <c r="J45" s="5"/>
      <c r="K45" s="6"/>
      <c r="N45" s="5">
        <v>5.5815000000000001</v>
      </c>
      <c r="O45" s="5">
        <v>6.3654999999999999</v>
      </c>
      <c r="P45" s="5">
        <v>0.72050000000000003</v>
      </c>
      <c r="Q45" s="5">
        <v>1.4769999999999999</v>
      </c>
      <c r="R45" s="5">
        <v>0.1275</v>
      </c>
      <c r="W45" s="9"/>
      <c r="X45" s="9"/>
      <c r="Y45" s="9"/>
      <c r="AD45" s="9"/>
      <c r="AE45" s="9"/>
      <c r="AF45" s="9"/>
    </row>
    <row r="46" spans="1:32" x14ac:dyDescent="0.25">
      <c r="C46"/>
      <c r="D46" s="4">
        <v>171194</v>
      </c>
      <c r="E46" s="18">
        <v>95</v>
      </c>
      <c r="F46" s="5">
        <v>0.39060000000000006</v>
      </c>
      <c r="G46" s="6">
        <v>0.4520249999999999</v>
      </c>
      <c r="I46" s="24"/>
      <c r="J46" s="22"/>
      <c r="K46" s="6"/>
      <c r="N46" s="5">
        <v>6.5734999999999992</v>
      </c>
      <c r="O46" s="5">
        <v>5.5340000000000007</v>
      </c>
      <c r="P46" s="5">
        <v>0.86349999999999993</v>
      </c>
      <c r="Q46" s="5">
        <v>1.8355000000000001</v>
      </c>
      <c r="R46" s="5">
        <v>0.14950000000000002</v>
      </c>
      <c r="W46" s="9"/>
      <c r="X46" s="9"/>
      <c r="Y46" s="9"/>
      <c r="AD46" s="9"/>
      <c r="AE46" s="9"/>
      <c r="AF46" s="9"/>
    </row>
    <row r="47" spans="1:32" x14ac:dyDescent="0.25">
      <c r="A47" s="1">
        <v>37041</v>
      </c>
      <c r="B47" s="2">
        <v>0.55208333333333337</v>
      </c>
      <c r="C47" s="23" t="s">
        <v>36</v>
      </c>
      <c r="D47" s="4">
        <v>171102</v>
      </c>
      <c r="E47" s="18">
        <v>1</v>
      </c>
      <c r="F47" s="26">
        <v>1.8439800000000002</v>
      </c>
      <c r="G47" s="6">
        <v>0.71359500000000009</v>
      </c>
      <c r="H47" s="7">
        <v>145.96491</v>
      </c>
      <c r="I47" s="8">
        <v>65.248158749999973</v>
      </c>
      <c r="J47" s="7">
        <v>84.867284999999995</v>
      </c>
      <c r="K47" s="24">
        <v>33.100861874999985</v>
      </c>
      <c r="L47">
        <v>151</v>
      </c>
      <c r="N47" s="5">
        <v>4.4269999999999996</v>
      </c>
      <c r="O47" s="5">
        <v>4.6240000000000006</v>
      </c>
      <c r="P47" s="5">
        <v>0.74449999999999994</v>
      </c>
      <c r="Q47" s="5">
        <v>1.7189999999999999</v>
      </c>
      <c r="R47" s="5">
        <v>0.13550000000000001</v>
      </c>
      <c r="W47" s="9"/>
      <c r="X47" s="9"/>
      <c r="Y47" s="9"/>
      <c r="AD47" s="9"/>
      <c r="AE47" s="9"/>
      <c r="AF47" s="9"/>
    </row>
    <row r="48" spans="1:32" x14ac:dyDescent="0.25">
      <c r="C48"/>
      <c r="D48" s="4">
        <v>171103</v>
      </c>
      <c r="E48" s="18">
        <v>10</v>
      </c>
      <c r="F48" s="5">
        <v>1.66716</v>
      </c>
      <c r="G48" s="6">
        <v>0.70096499999999984</v>
      </c>
      <c r="I48" s="24"/>
      <c r="N48" s="5">
        <v>4.5444999999999993</v>
      </c>
      <c r="O48" s="5">
        <v>4.4249999999999998</v>
      </c>
      <c r="P48" s="5">
        <v>0.72550000000000003</v>
      </c>
      <c r="Q48" s="5">
        <v>2.2225000000000001</v>
      </c>
      <c r="R48" s="5">
        <v>0.193</v>
      </c>
      <c r="W48" s="9"/>
      <c r="X48" s="9"/>
      <c r="Y48" s="9"/>
      <c r="AD48" s="9"/>
      <c r="AE48" s="9"/>
      <c r="AF48" s="9"/>
    </row>
    <row r="49" spans="1:32" x14ac:dyDescent="0.25">
      <c r="C49"/>
      <c r="D49" s="4">
        <v>171104</v>
      </c>
      <c r="E49" s="18">
        <v>25</v>
      </c>
      <c r="F49" s="22">
        <v>1.7176799999999999</v>
      </c>
      <c r="G49" s="6">
        <v>0.65044499999999983</v>
      </c>
      <c r="N49" s="5">
        <v>5.4015000000000004</v>
      </c>
      <c r="O49" s="5">
        <v>4.6485000000000003</v>
      </c>
      <c r="P49" s="5">
        <v>0.78649999999999998</v>
      </c>
      <c r="Q49" s="5">
        <v>1.9095</v>
      </c>
      <c r="R49" s="5">
        <v>0.17499999999999999</v>
      </c>
      <c r="W49" s="9"/>
      <c r="X49" s="9"/>
      <c r="Y49" s="9"/>
      <c r="AD49" s="9"/>
      <c r="AE49" s="9"/>
      <c r="AF49" s="9"/>
    </row>
    <row r="50" spans="1:32" x14ac:dyDescent="0.25">
      <c r="C50"/>
      <c r="D50" s="4">
        <v>171105</v>
      </c>
      <c r="E50" s="18">
        <v>50</v>
      </c>
      <c r="F50" s="5">
        <v>1.62927</v>
      </c>
      <c r="G50" s="6">
        <v>0.62044874999999933</v>
      </c>
      <c r="I50" s="24"/>
      <c r="J50" s="22"/>
      <c r="K50" s="6"/>
      <c r="N50" s="5">
        <v>5.7240000000000002</v>
      </c>
      <c r="O50" s="5">
        <v>4.9705000000000004</v>
      </c>
      <c r="P50" s="5">
        <v>0.82050000000000001</v>
      </c>
      <c r="Q50" s="5">
        <v>2.0110000000000001</v>
      </c>
      <c r="R50" s="5">
        <v>0.17499999999999999</v>
      </c>
      <c r="W50" s="9"/>
      <c r="X50" s="9"/>
      <c r="Y50" s="9"/>
      <c r="AD50" s="9"/>
      <c r="AE50" s="9"/>
      <c r="AF50" s="9"/>
    </row>
    <row r="51" spans="1:32" x14ac:dyDescent="0.25">
      <c r="C51"/>
      <c r="D51" s="4">
        <v>171106</v>
      </c>
      <c r="E51" s="18">
        <v>95</v>
      </c>
      <c r="F51" s="5">
        <v>1.0861799999999999</v>
      </c>
      <c r="G51" s="6">
        <v>0.80832000000000015</v>
      </c>
      <c r="J51" s="5"/>
      <c r="K51" s="6"/>
      <c r="N51" s="5">
        <v>6.8970000000000002</v>
      </c>
      <c r="O51" s="5">
        <v>5.8134999999999994</v>
      </c>
      <c r="P51" s="5">
        <v>0.96550000000000002</v>
      </c>
      <c r="Q51" s="5">
        <v>1.8919999999999999</v>
      </c>
      <c r="R51" s="5">
        <v>0.184</v>
      </c>
      <c r="W51" s="9"/>
      <c r="X51" s="9"/>
      <c r="Y51" s="9"/>
      <c r="AD51" s="9"/>
      <c r="AE51" s="9"/>
      <c r="AF51" s="9"/>
    </row>
    <row r="52" spans="1:32" x14ac:dyDescent="0.25">
      <c r="A52" s="1">
        <v>37054</v>
      </c>
      <c r="B52" s="2">
        <v>0.54583333333333328</v>
      </c>
      <c r="C52" s="23" t="s">
        <v>36</v>
      </c>
      <c r="D52" s="4">
        <v>171110</v>
      </c>
      <c r="E52" s="18">
        <v>1</v>
      </c>
      <c r="F52" s="22">
        <v>1.28826</v>
      </c>
      <c r="G52" s="6">
        <v>0.62992124999999999</v>
      </c>
      <c r="H52" s="5">
        <v>73.207574999999991</v>
      </c>
      <c r="I52" s="6">
        <v>50.151965624999995</v>
      </c>
      <c r="J52" s="22">
        <v>48.641287499999997</v>
      </c>
      <c r="K52" s="6">
        <v>27.162393749999996</v>
      </c>
      <c r="L52">
        <v>163</v>
      </c>
      <c r="N52" s="5">
        <v>3.823</v>
      </c>
      <c r="O52" s="5">
        <v>2.6704999999999997</v>
      </c>
      <c r="P52" s="5">
        <v>0.71</v>
      </c>
      <c r="Q52" s="5">
        <v>2.298</v>
      </c>
      <c r="R52" s="5">
        <v>0.17299999999999999</v>
      </c>
      <c r="W52" s="9"/>
      <c r="X52" s="9"/>
      <c r="Y52" s="9"/>
      <c r="AD52" s="9"/>
      <c r="AE52" s="9"/>
      <c r="AF52" s="9"/>
    </row>
    <row r="53" spans="1:32" x14ac:dyDescent="0.25">
      <c r="C53"/>
      <c r="D53" s="4">
        <v>171111</v>
      </c>
      <c r="E53" s="18">
        <v>10</v>
      </c>
      <c r="F53" s="5">
        <v>1.193535</v>
      </c>
      <c r="G53" s="6">
        <v>0.67728374999999952</v>
      </c>
      <c r="H53" s="22"/>
      <c r="I53" s="6"/>
      <c r="J53" s="22"/>
      <c r="K53" s="6"/>
      <c r="N53" s="5">
        <v>3.6625000000000001</v>
      </c>
      <c r="O53" s="5">
        <v>2.5134999999999996</v>
      </c>
      <c r="P53" s="5">
        <v>0.65949999999999998</v>
      </c>
      <c r="Q53" s="5">
        <v>1.8445</v>
      </c>
      <c r="R53" s="5">
        <v>0.1585</v>
      </c>
      <c r="W53" s="9"/>
      <c r="X53" s="9"/>
      <c r="Y53" s="9"/>
      <c r="AD53" s="9"/>
      <c r="AE53" s="9"/>
      <c r="AF53" s="9"/>
    </row>
    <row r="54" spans="1:32" x14ac:dyDescent="0.25">
      <c r="C54"/>
      <c r="D54" s="4">
        <v>171112</v>
      </c>
      <c r="E54" s="18">
        <v>25</v>
      </c>
      <c r="F54" s="22">
        <v>0.85252499999999998</v>
      </c>
      <c r="G54" s="6">
        <v>0.47362499999999996</v>
      </c>
      <c r="J54" s="22"/>
      <c r="K54" s="6"/>
      <c r="N54" s="5">
        <v>4.43</v>
      </c>
      <c r="O54" s="5">
        <v>2.9350000000000001</v>
      </c>
      <c r="P54" s="5">
        <v>0.75449999999999995</v>
      </c>
      <c r="Q54" s="5">
        <v>1.8280000000000001</v>
      </c>
      <c r="R54" s="5">
        <v>0.17049999999999998</v>
      </c>
      <c r="W54" s="9"/>
      <c r="X54" s="9"/>
      <c r="Y54" s="9"/>
      <c r="AD54" s="9"/>
      <c r="AE54" s="9"/>
      <c r="AF54" s="9"/>
    </row>
    <row r="55" spans="1:32" x14ac:dyDescent="0.25">
      <c r="C55"/>
      <c r="D55" s="4">
        <v>171113</v>
      </c>
      <c r="E55" s="18">
        <v>50</v>
      </c>
      <c r="F55" s="5">
        <v>0.814635</v>
      </c>
      <c r="G55" s="6">
        <v>0.48783375000000007</v>
      </c>
      <c r="I55" s="24"/>
      <c r="N55" s="5">
        <v>4.4749999999999996</v>
      </c>
      <c r="O55" s="5">
        <v>2.9329999999999998</v>
      </c>
      <c r="P55" s="5">
        <v>0.748</v>
      </c>
      <c r="Q55" s="5">
        <v>1.8935</v>
      </c>
      <c r="R55" s="5">
        <v>0.17549999999999999</v>
      </c>
      <c r="W55" s="9"/>
      <c r="X55" s="9"/>
      <c r="Y55" s="9"/>
      <c r="AD55" s="9"/>
      <c r="AE55" s="9"/>
      <c r="AF55" s="9"/>
    </row>
    <row r="56" spans="1:32" x14ac:dyDescent="0.25">
      <c r="C56"/>
      <c r="D56" s="4">
        <v>171114</v>
      </c>
      <c r="E56" s="18">
        <v>95</v>
      </c>
      <c r="F56" s="22">
        <v>0.2772</v>
      </c>
      <c r="G56" s="6">
        <v>0.53392499999999998</v>
      </c>
      <c r="N56" s="5">
        <v>4.8719999999999999</v>
      </c>
      <c r="O56" s="5">
        <v>3.806</v>
      </c>
      <c r="P56" s="5">
        <v>0.77549999999999997</v>
      </c>
      <c r="Q56" s="5">
        <v>2.2969999999999997</v>
      </c>
      <c r="R56" s="5">
        <v>0.19</v>
      </c>
      <c r="W56" s="9"/>
      <c r="X56" s="9"/>
      <c r="Y56" s="9"/>
      <c r="AD56" s="9"/>
      <c r="AE56" s="9"/>
      <c r="AF56" s="9"/>
    </row>
    <row r="57" spans="1:32" x14ac:dyDescent="0.25">
      <c r="A57" s="1">
        <v>37068</v>
      </c>
      <c r="B57" s="2">
        <v>0.54166666666666663</v>
      </c>
      <c r="C57" t="s">
        <v>36</v>
      </c>
      <c r="D57" s="4">
        <v>171118</v>
      </c>
      <c r="E57" s="18">
        <v>1</v>
      </c>
      <c r="F57" s="5">
        <v>2.1597299999999997</v>
      </c>
      <c r="G57" s="6">
        <v>0.84778875000000009</v>
      </c>
      <c r="H57" s="7">
        <v>79.99526250000001</v>
      </c>
      <c r="I57" s="8">
        <v>72.168609374999988</v>
      </c>
      <c r="J57" s="7">
        <v>54.845775000000003</v>
      </c>
      <c r="K57" s="8">
        <v>38.707003125</v>
      </c>
      <c r="L57">
        <v>177</v>
      </c>
      <c r="M57" s="9">
        <v>334.4</v>
      </c>
      <c r="N57" s="5"/>
      <c r="O57" s="5"/>
      <c r="P57" s="5"/>
      <c r="Q57" s="5" t="e">
        <f>VLOOKUP($D57,[1]Sheet1!$G$8:$L$95,5,FALSE)</f>
        <v>#N/A</v>
      </c>
      <c r="R57" s="5" t="e">
        <f>VLOOKUP($D57,[1]Sheet1!$G$8:$L$95,6,FALSE)</f>
        <v>#N/A</v>
      </c>
    </row>
    <row r="58" spans="1:32" x14ac:dyDescent="0.25">
      <c r="C58"/>
      <c r="D58" s="4">
        <v>171119</v>
      </c>
      <c r="E58" s="18">
        <v>10</v>
      </c>
      <c r="F58" s="22">
        <v>1.2756299999999998</v>
      </c>
      <c r="G58" s="6">
        <v>0.76095749999999995</v>
      </c>
      <c r="H58" s="8"/>
      <c r="N58" s="5"/>
      <c r="O58" s="5"/>
      <c r="P58" s="5"/>
      <c r="Q58" s="5"/>
      <c r="R58" s="5"/>
    </row>
    <row r="59" spans="1:32" x14ac:dyDescent="0.25">
      <c r="C59"/>
      <c r="D59" s="4">
        <v>171120</v>
      </c>
      <c r="E59" s="18">
        <v>25</v>
      </c>
      <c r="F59" s="22">
        <v>0.90936000000000017</v>
      </c>
      <c r="G59" s="6">
        <v>0.77200874999999969</v>
      </c>
      <c r="N59" s="5"/>
      <c r="O59" s="5"/>
      <c r="P59" s="5"/>
      <c r="Q59" s="5"/>
      <c r="R59" s="5"/>
    </row>
    <row r="60" spans="1:32" x14ac:dyDescent="0.25">
      <c r="C60"/>
      <c r="D60" s="4">
        <v>171121</v>
      </c>
      <c r="E60" s="18">
        <v>50</v>
      </c>
      <c r="F60" s="22">
        <v>0.75780000000000003</v>
      </c>
      <c r="G60" s="6">
        <v>0.75780000000000025</v>
      </c>
      <c r="M60" s="9">
        <v>296.89999999999998</v>
      </c>
      <c r="N60" s="5"/>
      <c r="O60" s="5"/>
      <c r="P60" s="5"/>
      <c r="Q60" s="5"/>
      <c r="R60" s="5"/>
    </row>
    <row r="61" spans="1:32" x14ac:dyDescent="0.25">
      <c r="C61"/>
      <c r="D61" s="4">
        <v>171122</v>
      </c>
      <c r="E61" s="18">
        <v>95</v>
      </c>
      <c r="F61" s="5">
        <v>0.35995500000000008</v>
      </c>
      <c r="G61" s="6">
        <v>0.7293824999999996</v>
      </c>
      <c r="N61" s="5"/>
      <c r="O61" s="5"/>
      <c r="P61" s="5"/>
      <c r="Q61" s="5"/>
      <c r="R61" s="5"/>
    </row>
    <row r="62" spans="1:32" x14ac:dyDescent="0.25">
      <c r="A62" s="1">
        <v>37085</v>
      </c>
      <c r="B62" s="2">
        <v>0.56597222222222221</v>
      </c>
      <c r="C62" t="s">
        <v>36</v>
      </c>
      <c r="D62" s="4">
        <v>234501</v>
      </c>
      <c r="E62" s="18">
        <v>1</v>
      </c>
      <c r="F62" s="5">
        <v>1.5156000000000001</v>
      </c>
      <c r="G62" s="6">
        <v>1.0103999999999997</v>
      </c>
      <c r="H62" s="7">
        <v>83.774820000000005</v>
      </c>
      <c r="I62" s="8">
        <v>70.684529999999995</v>
      </c>
      <c r="J62" s="7">
        <v>58.590570000000007</v>
      </c>
      <c r="K62" s="8">
        <v>44.754404999999991</v>
      </c>
      <c r="L62">
        <v>194</v>
      </c>
      <c r="N62" s="5"/>
      <c r="O62" s="5"/>
      <c r="P62" s="5"/>
      <c r="Q62" s="5"/>
      <c r="R62" s="5"/>
    </row>
    <row r="63" spans="1:32" x14ac:dyDescent="0.25">
      <c r="C63"/>
      <c r="D63" s="4">
        <v>234502</v>
      </c>
      <c r="E63" s="18">
        <v>10</v>
      </c>
      <c r="F63" s="5">
        <v>1.2882600000000002</v>
      </c>
      <c r="G63" s="6">
        <v>0.89041499999999951</v>
      </c>
      <c r="H63" s="8"/>
      <c r="N63" s="5"/>
      <c r="O63" s="5"/>
      <c r="P63" s="5"/>
      <c r="Q63" s="5"/>
      <c r="R63" s="5"/>
    </row>
    <row r="64" spans="1:32" x14ac:dyDescent="0.25">
      <c r="C64"/>
      <c r="D64" s="4">
        <v>234503</v>
      </c>
      <c r="E64" s="18">
        <v>25</v>
      </c>
      <c r="F64" s="5">
        <v>1.1872199999999997</v>
      </c>
      <c r="G64" s="6">
        <v>0.9914550000000002</v>
      </c>
      <c r="H64" s="8"/>
      <c r="N64" s="5"/>
      <c r="O64" s="5"/>
      <c r="P64" s="5"/>
      <c r="Q64" s="5"/>
      <c r="R64" s="5"/>
    </row>
    <row r="65" spans="1:18" x14ac:dyDescent="0.25">
      <c r="C65"/>
      <c r="D65" s="4">
        <v>234504</v>
      </c>
      <c r="E65" s="18">
        <v>50</v>
      </c>
      <c r="F65" s="5">
        <v>0.88410000000000011</v>
      </c>
      <c r="G65" s="6">
        <v>0.6946500000000001</v>
      </c>
      <c r="N65" s="5"/>
      <c r="O65" s="5"/>
      <c r="P65" s="5"/>
      <c r="Q65" s="5"/>
      <c r="R65" s="5"/>
    </row>
    <row r="66" spans="1:18" x14ac:dyDescent="0.25">
      <c r="C66"/>
      <c r="D66" s="4">
        <v>234505</v>
      </c>
      <c r="E66" s="18">
        <v>95</v>
      </c>
      <c r="F66" s="22"/>
      <c r="N66" s="5"/>
      <c r="O66" s="5"/>
      <c r="P66" s="5"/>
      <c r="Q66" s="5"/>
      <c r="R66" s="5"/>
    </row>
    <row r="67" spans="1:18" x14ac:dyDescent="0.25">
      <c r="A67" s="1">
        <v>37103</v>
      </c>
      <c r="B67" s="2">
        <v>0.48055555555555557</v>
      </c>
      <c r="C67" s="23" t="s">
        <v>36</v>
      </c>
      <c r="D67" s="4">
        <v>234509</v>
      </c>
      <c r="E67" s="18">
        <v>1</v>
      </c>
      <c r="F67" s="5">
        <v>2.0965800000000003</v>
      </c>
      <c r="G67" s="6">
        <v>0.83989499999999984</v>
      </c>
      <c r="H67" s="7">
        <v>84.07598999999999</v>
      </c>
      <c r="I67" s="24">
        <v>57.202822499999996</v>
      </c>
      <c r="J67" s="7">
        <v>61.206989999999998</v>
      </c>
      <c r="K67" s="8">
        <v>33.766822499999989</v>
      </c>
      <c r="L67">
        <v>212</v>
      </c>
      <c r="M67" s="9">
        <v>293.7</v>
      </c>
    </row>
    <row r="68" spans="1:18" x14ac:dyDescent="0.25">
      <c r="C68"/>
      <c r="D68" s="4">
        <v>234510</v>
      </c>
      <c r="E68" s="18">
        <v>10</v>
      </c>
      <c r="F68" s="5">
        <v>1.1366999999999998</v>
      </c>
      <c r="G68" s="6">
        <v>0.69464999999999977</v>
      </c>
      <c r="I68" s="24"/>
    </row>
    <row r="69" spans="1:18" x14ac:dyDescent="0.25">
      <c r="C69"/>
      <c r="D69" s="4">
        <v>234511</v>
      </c>
      <c r="E69" s="18">
        <v>25</v>
      </c>
      <c r="F69" s="5">
        <v>1.3135199999999998</v>
      </c>
      <c r="G69" s="6">
        <v>0.67570499999999989</v>
      </c>
    </row>
    <row r="70" spans="1:18" x14ac:dyDescent="0.25">
      <c r="C70"/>
      <c r="D70" s="4">
        <v>234512</v>
      </c>
      <c r="E70" s="18">
        <v>50</v>
      </c>
      <c r="F70" s="5">
        <v>0.78120000000000001</v>
      </c>
      <c r="G70" s="6">
        <v>0.58379999999999999</v>
      </c>
      <c r="I70" s="24"/>
      <c r="J70" s="22"/>
      <c r="K70" s="6"/>
    </row>
    <row r="71" spans="1:18" x14ac:dyDescent="0.25">
      <c r="C71"/>
      <c r="D71" s="4">
        <v>234513</v>
      </c>
      <c r="E71" s="18">
        <v>95</v>
      </c>
      <c r="F71" s="5">
        <v>0.23519999999999999</v>
      </c>
      <c r="G71" s="6">
        <v>0.45779999999999998</v>
      </c>
      <c r="J71" s="5"/>
      <c r="K71" s="6"/>
    </row>
    <row r="72" spans="1:18" x14ac:dyDescent="0.25">
      <c r="A72" s="1">
        <v>37117</v>
      </c>
      <c r="B72" s="2">
        <v>0.55725694444444451</v>
      </c>
      <c r="C72" s="23" t="s">
        <v>36</v>
      </c>
      <c r="D72" s="4">
        <v>234517</v>
      </c>
      <c r="E72" s="18">
        <v>1</v>
      </c>
      <c r="F72" s="5">
        <v>3.1168800000000005</v>
      </c>
      <c r="G72" s="6">
        <v>0.7792200000000008</v>
      </c>
      <c r="H72" s="7">
        <v>92.066280000000006</v>
      </c>
      <c r="I72" s="8">
        <v>71.155020000000007</v>
      </c>
      <c r="J72" s="7">
        <v>70.331280000000007</v>
      </c>
      <c r="K72" s="8">
        <v>42.332520000000009</v>
      </c>
      <c r="L72">
        <v>226</v>
      </c>
      <c r="M72" s="9">
        <v>284.10000000000002</v>
      </c>
    </row>
    <row r="73" spans="1:18" x14ac:dyDescent="0.25">
      <c r="C73"/>
      <c r="D73" s="4">
        <v>234518</v>
      </c>
      <c r="E73" s="18">
        <v>10</v>
      </c>
      <c r="F73" s="5">
        <v>1.56612</v>
      </c>
      <c r="G73" s="6">
        <v>0.95988000000000018</v>
      </c>
      <c r="I73" s="24"/>
    </row>
    <row r="74" spans="1:18" x14ac:dyDescent="0.25">
      <c r="C74"/>
      <c r="D74" s="4">
        <v>234519</v>
      </c>
      <c r="E74" s="18">
        <v>25</v>
      </c>
      <c r="F74" s="5">
        <v>1.2629999999999997</v>
      </c>
      <c r="G74" s="6">
        <v>0.88410000000000022</v>
      </c>
      <c r="I74" s="24"/>
    </row>
    <row r="75" spans="1:18" x14ac:dyDescent="0.25">
      <c r="C75"/>
      <c r="D75" s="4">
        <v>234520</v>
      </c>
      <c r="E75" s="18">
        <v>50</v>
      </c>
      <c r="F75" s="5">
        <v>0.73080000000000001</v>
      </c>
      <c r="G75" s="6">
        <v>0.7077</v>
      </c>
      <c r="I75" s="24"/>
    </row>
    <row r="76" spans="1:18" x14ac:dyDescent="0.25">
      <c r="C76"/>
      <c r="D76" s="4">
        <v>234521</v>
      </c>
      <c r="E76" s="18">
        <v>95</v>
      </c>
      <c r="F76" s="5">
        <v>0.23519999999999999</v>
      </c>
      <c r="G76" s="6">
        <v>0.57330000000000003</v>
      </c>
    </row>
    <row r="77" spans="1:18" x14ac:dyDescent="0.25">
      <c r="A77" s="1">
        <v>37131</v>
      </c>
      <c r="B77" s="2">
        <v>0.38842592592592595</v>
      </c>
      <c r="C77" s="23" t="s">
        <v>36</v>
      </c>
      <c r="D77" s="4">
        <v>234525</v>
      </c>
      <c r="E77" s="18">
        <v>1</v>
      </c>
      <c r="F77" s="5">
        <v>2.0207999999999999</v>
      </c>
      <c r="G77" s="6">
        <v>0.88410000000000022</v>
      </c>
      <c r="H77" s="7">
        <v>74.97936</v>
      </c>
      <c r="I77" s="8">
        <v>64.889039999999994</v>
      </c>
      <c r="J77" s="7">
        <v>53.62236</v>
      </c>
      <c r="K77" s="24">
        <v>37.814790000000002</v>
      </c>
      <c r="L77">
        <v>240</v>
      </c>
      <c r="M77" s="9">
        <v>284.39999999999998</v>
      </c>
    </row>
    <row r="78" spans="1:18" x14ac:dyDescent="0.25">
      <c r="C78"/>
      <c r="D78" s="4">
        <v>234526</v>
      </c>
      <c r="E78" s="18">
        <v>10</v>
      </c>
      <c r="F78" s="5">
        <v>1.21248</v>
      </c>
      <c r="G78" s="6">
        <v>0.77674500000000002</v>
      </c>
      <c r="J78" s="22"/>
      <c r="K78" s="6"/>
    </row>
    <row r="79" spans="1:18" x14ac:dyDescent="0.25">
      <c r="C79"/>
      <c r="D79" s="4">
        <v>234527</v>
      </c>
      <c r="E79" s="18">
        <v>25</v>
      </c>
      <c r="F79" s="5">
        <v>1.03566</v>
      </c>
      <c r="G79" s="27">
        <v>0.7956899999999999</v>
      </c>
      <c r="J79" s="22"/>
      <c r="K79" s="6"/>
    </row>
    <row r="80" spans="1:18" x14ac:dyDescent="0.25">
      <c r="C80"/>
      <c r="D80" s="4">
        <v>234528</v>
      </c>
      <c r="E80" s="18">
        <v>50</v>
      </c>
      <c r="F80" s="5">
        <v>0.57960000000000012</v>
      </c>
      <c r="G80" s="27">
        <v>0.61739999999999984</v>
      </c>
      <c r="I80" s="24"/>
      <c r="J80" s="22"/>
      <c r="K80" s="6"/>
    </row>
    <row r="81" spans="1:13" x14ac:dyDescent="0.25">
      <c r="C81"/>
      <c r="D81" s="4">
        <v>234529</v>
      </c>
      <c r="E81" s="18">
        <v>95</v>
      </c>
      <c r="F81" s="5">
        <v>0.36959999999999998</v>
      </c>
      <c r="G81" s="6">
        <v>0.58589999999999998</v>
      </c>
      <c r="I81" s="24"/>
    </row>
    <row r="82" spans="1:13" x14ac:dyDescent="0.25">
      <c r="A82" s="1">
        <v>37147</v>
      </c>
      <c r="B82" s="2">
        <v>0.55782407407407408</v>
      </c>
      <c r="C82" s="23" t="s">
        <v>36</v>
      </c>
      <c r="D82" s="4">
        <v>234533</v>
      </c>
      <c r="E82" s="18">
        <v>1</v>
      </c>
      <c r="F82" s="5">
        <v>4.6353599999999995</v>
      </c>
      <c r="G82" s="6">
        <v>2.35764</v>
      </c>
      <c r="H82" s="7">
        <v>153.52385999999998</v>
      </c>
      <c r="I82" s="8">
        <v>104.47329000000003</v>
      </c>
      <c r="J82" s="7">
        <v>127.96430999999998</v>
      </c>
      <c r="K82" s="8">
        <v>74.426340000000025</v>
      </c>
      <c r="L82">
        <v>256</v>
      </c>
    </row>
    <row r="83" spans="1:13" x14ac:dyDescent="0.25">
      <c r="C83"/>
      <c r="D83" s="4">
        <v>234534</v>
      </c>
      <c r="E83" s="18">
        <v>10</v>
      </c>
      <c r="F83" s="5">
        <v>4.5554399999999999</v>
      </c>
      <c r="G83" s="6">
        <v>2.2377600000000015</v>
      </c>
    </row>
    <row r="84" spans="1:13" x14ac:dyDescent="0.25">
      <c r="C84"/>
      <c r="D84" s="4">
        <v>234535</v>
      </c>
      <c r="E84" s="18">
        <v>25</v>
      </c>
      <c r="F84" s="5">
        <v>1.8692399999999998</v>
      </c>
      <c r="G84" s="6">
        <v>1.2251100000000001</v>
      </c>
    </row>
    <row r="85" spans="1:13" x14ac:dyDescent="0.25">
      <c r="C85"/>
      <c r="D85" s="4">
        <v>234536</v>
      </c>
      <c r="E85" s="18">
        <v>50</v>
      </c>
      <c r="F85" s="5">
        <v>0.83357999999999988</v>
      </c>
      <c r="G85" s="6">
        <v>0.80832000000000015</v>
      </c>
      <c r="I85" s="24"/>
    </row>
    <row r="86" spans="1:13" x14ac:dyDescent="0.25">
      <c r="C86"/>
      <c r="D86" s="4">
        <v>234537</v>
      </c>
      <c r="E86" s="18">
        <v>95</v>
      </c>
      <c r="F86" s="5">
        <v>0.30239999999999995</v>
      </c>
      <c r="G86" s="6">
        <v>0.52710000000000001</v>
      </c>
      <c r="J86" s="5"/>
      <c r="K86" s="6"/>
    </row>
    <row r="87" spans="1:13" x14ac:dyDescent="0.25">
      <c r="A87" s="1">
        <v>37166</v>
      </c>
      <c r="B87" s="2">
        <v>0.55902777777777779</v>
      </c>
      <c r="C87" s="23" t="s">
        <v>36</v>
      </c>
      <c r="D87" s="4">
        <v>234544</v>
      </c>
      <c r="E87" s="18">
        <v>1</v>
      </c>
      <c r="F87" s="5">
        <v>1.2118653719008268</v>
      </c>
      <c r="G87" s="6">
        <v>0.53718666322314013</v>
      </c>
      <c r="H87" s="28">
        <v>85.87610694214878</v>
      </c>
      <c r="I87" s="29">
        <v>52.38967063016527</v>
      </c>
      <c r="J87" s="28">
        <v>54.599287417355384</v>
      </c>
      <c r="K87" s="29">
        <v>29.401534873450395</v>
      </c>
      <c r="L87">
        <v>275</v>
      </c>
      <c r="M87" s="9">
        <v>268.7</v>
      </c>
    </row>
    <row r="88" spans="1:13" x14ac:dyDescent="0.25">
      <c r="C88"/>
      <c r="D88" s="4">
        <v>234545</v>
      </c>
      <c r="E88" s="18">
        <v>10</v>
      </c>
      <c r="F88" s="5">
        <v>1.2296869214876036</v>
      </c>
      <c r="G88" s="6">
        <v>0.61417817665289198</v>
      </c>
      <c r="H88" s="28"/>
      <c r="I88" s="29"/>
      <c r="J88" s="22"/>
      <c r="K88" s="6"/>
    </row>
    <row r="89" spans="1:13" x14ac:dyDescent="0.25">
      <c r="C89"/>
      <c r="D89" s="4">
        <v>234546</v>
      </c>
      <c r="E89" s="18">
        <v>25</v>
      </c>
      <c r="F89" s="5">
        <v>1.0574119421487607</v>
      </c>
      <c r="G89" s="6">
        <v>0.59198188016528885</v>
      </c>
    </row>
    <row r="90" spans="1:13" x14ac:dyDescent="0.25">
      <c r="C90"/>
      <c r="D90" s="4">
        <v>234547</v>
      </c>
      <c r="E90" s="18">
        <v>50</v>
      </c>
      <c r="F90" s="5">
        <v>0.96236367768595055</v>
      </c>
      <c r="G90" s="6">
        <v>0.57897860020661152</v>
      </c>
    </row>
    <row r="91" spans="1:13" x14ac:dyDescent="0.25">
      <c r="C91"/>
      <c r="D91" s="4">
        <v>234548</v>
      </c>
      <c r="E91" s="18">
        <v>95</v>
      </c>
      <c r="F91" s="5">
        <v>0.42771719008264475</v>
      </c>
      <c r="G91" s="6">
        <v>0.4427163223140495</v>
      </c>
      <c r="I91" s="24"/>
    </row>
    <row r="92" spans="1:13" x14ac:dyDescent="0.25">
      <c r="A92" s="1">
        <v>37180</v>
      </c>
      <c r="B92" s="2">
        <v>0.54861111111111105</v>
      </c>
      <c r="C92" s="23" t="s">
        <v>36</v>
      </c>
      <c r="D92" s="4">
        <v>234549</v>
      </c>
      <c r="E92" s="18">
        <v>1</v>
      </c>
      <c r="F92" s="5">
        <v>1.6752256611570253</v>
      </c>
      <c r="G92" s="6">
        <v>0.73138913739669376</v>
      </c>
      <c r="H92" s="28">
        <v>83.707818409090919</v>
      </c>
      <c r="I92" s="29">
        <v>52.032201392045451</v>
      </c>
      <c r="J92" s="28">
        <v>59.114079979338847</v>
      </c>
      <c r="K92" s="29">
        <v>36.235937858987604</v>
      </c>
      <c r="L92">
        <v>289</v>
      </c>
    </row>
    <row r="93" spans="1:13" x14ac:dyDescent="0.25">
      <c r="C93"/>
      <c r="D93" s="4">
        <v>234550</v>
      </c>
      <c r="E93" s="18">
        <v>10</v>
      </c>
      <c r="F93" s="5">
        <v>1.158400723140496</v>
      </c>
      <c r="G93" s="6">
        <v>0.77457212293388455</v>
      </c>
      <c r="H93" s="28"/>
      <c r="I93" s="29"/>
    </row>
    <row r="94" spans="1:13" x14ac:dyDescent="0.25">
      <c r="C94"/>
      <c r="D94" s="4">
        <v>234551</v>
      </c>
      <c r="E94" s="18">
        <v>25</v>
      </c>
      <c r="F94" s="5">
        <v>1.1168171074380167</v>
      </c>
      <c r="G94" s="6">
        <v>0.70713650826446284</v>
      </c>
      <c r="J94" s="22"/>
      <c r="K94" s="6"/>
    </row>
    <row r="95" spans="1:13" x14ac:dyDescent="0.25">
      <c r="C95"/>
      <c r="D95" s="4">
        <v>234552</v>
      </c>
      <c r="E95" s="18">
        <v>50</v>
      </c>
      <c r="F95" s="5">
        <v>1.0930550413223141</v>
      </c>
      <c r="G95" s="6">
        <v>0.70205615702479329</v>
      </c>
      <c r="J95" s="5"/>
      <c r="K95" s="6"/>
    </row>
    <row r="96" spans="1:13" x14ac:dyDescent="0.25">
      <c r="C96"/>
      <c r="D96" s="4">
        <v>234553</v>
      </c>
      <c r="E96" s="18">
        <v>95</v>
      </c>
    </row>
    <row r="97" spans="1:12" x14ac:dyDescent="0.25">
      <c r="A97" s="1">
        <v>37193</v>
      </c>
      <c r="B97" s="2">
        <v>0.58888888888888891</v>
      </c>
      <c r="C97" s="23" t="s">
        <v>36</v>
      </c>
      <c r="D97" s="4">
        <v>234557</v>
      </c>
      <c r="E97" s="18">
        <v>1</v>
      </c>
      <c r="F97" s="5">
        <v>1.1049360743801655</v>
      </c>
      <c r="G97" s="30">
        <v>0.41187133264462783</v>
      </c>
      <c r="H97" s="7">
        <v>62.60710369834711</v>
      </c>
      <c r="I97" s="8">
        <v>33.978659178718999</v>
      </c>
      <c r="J97" s="7">
        <v>45.070993419421491</v>
      </c>
      <c r="K97" s="8">
        <v>18.386066993801649</v>
      </c>
      <c r="L97">
        <v>304</v>
      </c>
    </row>
    <row r="98" spans="1:12" x14ac:dyDescent="0.25">
      <c r="C98"/>
      <c r="D98" s="4">
        <v>234558</v>
      </c>
      <c r="E98" s="18">
        <v>10</v>
      </c>
      <c r="F98" s="5">
        <v>0.90889902892562002</v>
      </c>
      <c r="G98" s="30">
        <v>0.34800405991735506</v>
      </c>
    </row>
    <row r="99" spans="1:12" x14ac:dyDescent="0.25">
      <c r="C99"/>
      <c r="D99" s="4">
        <v>234559</v>
      </c>
      <c r="E99" s="18">
        <v>25</v>
      </c>
      <c r="F99" s="5">
        <v>0.83761283057851244</v>
      </c>
      <c r="G99" s="30">
        <v>0.35471738119834695</v>
      </c>
    </row>
    <row r="100" spans="1:12" x14ac:dyDescent="0.25">
      <c r="C100"/>
      <c r="D100" s="4">
        <v>234560</v>
      </c>
      <c r="E100" s="18">
        <v>50</v>
      </c>
      <c r="F100" s="5">
        <v>0.64157578512396696</v>
      </c>
      <c r="G100" s="30">
        <v>0.2908501084710744</v>
      </c>
    </row>
    <row r="101" spans="1:12" x14ac:dyDescent="0.25">
      <c r="C101"/>
      <c r="D101" s="4">
        <v>234561</v>
      </c>
      <c r="E101" s="18">
        <v>95</v>
      </c>
      <c r="F101" s="5">
        <v>0.28514479338842974</v>
      </c>
      <c r="G101" s="30">
        <v>0.45614296487603295</v>
      </c>
    </row>
    <row r="102" spans="1:12" x14ac:dyDescent="0.25">
      <c r="A102" s="1">
        <v>37209</v>
      </c>
      <c r="B102" s="2">
        <v>0.60416666666666663</v>
      </c>
      <c r="C102" s="23" t="s">
        <v>36</v>
      </c>
      <c r="D102" s="4" t="s">
        <v>38</v>
      </c>
      <c r="E102" s="18">
        <v>1</v>
      </c>
      <c r="L102">
        <v>318</v>
      </c>
    </row>
    <row r="103" spans="1:12" x14ac:dyDescent="0.25">
      <c r="C103" s="23"/>
      <c r="E103" s="18">
        <v>10</v>
      </c>
    </row>
    <row r="104" spans="1:12" x14ac:dyDescent="0.25">
      <c r="C104"/>
      <c r="E104" s="18">
        <v>25</v>
      </c>
    </row>
    <row r="105" spans="1:12" x14ac:dyDescent="0.25">
      <c r="C105"/>
      <c r="E105" s="18">
        <v>50</v>
      </c>
    </row>
    <row r="106" spans="1:12" x14ac:dyDescent="0.25">
      <c r="C106"/>
      <c r="E106" s="18">
        <v>95</v>
      </c>
    </row>
    <row r="107" spans="1:12" x14ac:dyDescent="0.25">
      <c r="A107" s="1">
        <v>37224</v>
      </c>
      <c r="B107" s="2">
        <v>0.59375</v>
      </c>
      <c r="C107" t="s">
        <v>36</v>
      </c>
      <c r="D107" s="4">
        <v>234568</v>
      </c>
      <c r="E107" s="18">
        <v>1</v>
      </c>
      <c r="F107" s="5">
        <v>0.55246803719008275</v>
      </c>
      <c r="G107" s="30">
        <v>0.18398129132231406</v>
      </c>
      <c r="H107" s="7">
        <v>41.755890681818187</v>
      </c>
      <c r="I107" s="8">
        <v>17.171315028409083</v>
      </c>
      <c r="J107" s="7">
        <v>27.097666146694223</v>
      </c>
      <c r="K107" s="8">
        <v>9.0207986699380118</v>
      </c>
      <c r="L107">
        <v>334</v>
      </c>
    </row>
    <row r="108" spans="1:12" x14ac:dyDescent="0.25">
      <c r="C108" s="23"/>
      <c r="D108" s="4">
        <v>234569</v>
      </c>
      <c r="E108" s="18">
        <v>10</v>
      </c>
      <c r="F108" s="5">
        <v>0.53464648760330602</v>
      </c>
      <c r="G108" s="30">
        <v>0.20212540289256176</v>
      </c>
    </row>
    <row r="109" spans="1:12" x14ac:dyDescent="0.25">
      <c r="C109"/>
      <c r="D109" s="4">
        <v>234570</v>
      </c>
      <c r="E109" s="18">
        <v>25</v>
      </c>
      <c r="F109" s="5">
        <v>0.57028958677685959</v>
      </c>
      <c r="G109" s="30">
        <v>0.14388280475206608</v>
      </c>
    </row>
    <row r="110" spans="1:12" x14ac:dyDescent="0.25">
      <c r="C110"/>
      <c r="D110" s="4">
        <v>234571</v>
      </c>
      <c r="E110" s="18">
        <v>50</v>
      </c>
      <c r="F110" s="5">
        <v>0.49900338842975217</v>
      </c>
      <c r="G110" s="30">
        <v>0.21645925103305774</v>
      </c>
    </row>
    <row r="111" spans="1:12" x14ac:dyDescent="0.25">
      <c r="C111"/>
      <c r="D111" s="4">
        <v>234572</v>
      </c>
      <c r="E111" s="18">
        <v>95</v>
      </c>
      <c r="F111" s="5">
        <v>0.29981115702479338</v>
      </c>
      <c r="G111" s="30">
        <v>0.19977489669421489</v>
      </c>
    </row>
    <row r="112" spans="1:12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32" spans="3:3" x14ac:dyDescent="0.25">
      <c r="C632"/>
    </row>
    <row r="633" spans="3:3" x14ac:dyDescent="0.25">
      <c r="C633"/>
    </row>
    <row r="634" spans="3:3" x14ac:dyDescent="0.25">
      <c r="C634"/>
    </row>
    <row r="635" spans="3:3" x14ac:dyDescent="0.25">
      <c r="C635"/>
    </row>
    <row r="636" spans="3:3" x14ac:dyDescent="0.25">
      <c r="C636"/>
    </row>
    <row r="637" spans="3:3" x14ac:dyDescent="0.25">
      <c r="C637"/>
    </row>
    <row r="638" spans="3:3" x14ac:dyDescent="0.25">
      <c r="C638"/>
    </row>
    <row r="639" spans="3:3" x14ac:dyDescent="0.25">
      <c r="C639"/>
    </row>
    <row r="640" spans="3:3" x14ac:dyDescent="0.25">
      <c r="C640"/>
    </row>
    <row r="641" spans="3:3" x14ac:dyDescent="0.25">
      <c r="C641"/>
    </row>
    <row r="642" spans="3:3" x14ac:dyDescent="0.25">
      <c r="C642"/>
    </row>
    <row r="643" spans="3:3" x14ac:dyDescent="0.25">
      <c r="C643"/>
    </row>
    <row r="644" spans="3:3" x14ac:dyDescent="0.25">
      <c r="C644"/>
    </row>
    <row r="645" spans="3:3" x14ac:dyDescent="0.25">
      <c r="C645"/>
    </row>
    <row r="646" spans="3:3" x14ac:dyDescent="0.25">
      <c r="C646"/>
    </row>
    <row r="647" spans="3:3" x14ac:dyDescent="0.25">
      <c r="C647"/>
    </row>
    <row r="648" spans="3:3" x14ac:dyDescent="0.25">
      <c r="C648"/>
    </row>
    <row r="649" spans="3:3" x14ac:dyDescent="0.25">
      <c r="C649"/>
    </row>
    <row r="650" spans="3:3" x14ac:dyDescent="0.25">
      <c r="C650"/>
    </row>
    <row r="651" spans="3:3" x14ac:dyDescent="0.25">
      <c r="C65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workbookViewId="0">
      <selection activeCell="E29" sqref="E29"/>
    </sheetView>
  </sheetViews>
  <sheetFormatPr defaultRowHeight="13.2" x14ac:dyDescent="0.25"/>
  <sheetData>
    <row r="1" spans="1:32" x14ac:dyDescent="0.25">
      <c r="A1" s="1" t="s">
        <v>0</v>
      </c>
      <c r="B1" s="2"/>
      <c r="C1" s="3"/>
      <c r="D1" s="4"/>
      <c r="F1" s="5"/>
      <c r="G1" s="6"/>
      <c r="H1" s="7"/>
      <c r="I1" s="8"/>
      <c r="J1" s="7"/>
      <c r="K1" s="8"/>
      <c r="M1" s="9"/>
      <c r="N1" s="5"/>
      <c r="O1" s="5"/>
      <c r="P1" s="5"/>
      <c r="Q1" s="5"/>
      <c r="R1" s="5"/>
      <c r="S1" s="9"/>
      <c r="U1" s="9"/>
      <c r="W1" s="9"/>
      <c r="X1" s="9"/>
      <c r="Y1" s="9"/>
      <c r="Z1" s="9"/>
      <c r="AA1" s="9"/>
      <c r="AB1" s="9"/>
      <c r="AD1" s="9"/>
      <c r="AE1" s="9"/>
      <c r="AF1" s="9"/>
    </row>
    <row r="2" spans="1:32" x14ac:dyDescent="0.25">
      <c r="A2" s="1" t="s">
        <v>2</v>
      </c>
      <c r="B2" s="2"/>
      <c r="C2" s="3"/>
      <c r="D2" s="4"/>
      <c r="F2" s="5"/>
      <c r="G2" s="6"/>
      <c r="H2" s="7"/>
      <c r="I2" s="8"/>
      <c r="J2" s="7"/>
      <c r="K2" s="8"/>
      <c r="M2" s="9" t="s">
        <v>3</v>
      </c>
      <c r="N2" s="5"/>
      <c r="O2" s="5"/>
      <c r="P2" s="5"/>
      <c r="Q2" s="5"/>
      <c r="R2" s="5"/>
      <c r="S2" s="9"/>
      <c r="U2" s="9"/>
      <c r="W2" s="9"/>
      <c r="X2" s="9"/>
      <c r="Y2" s="9"/>
      <c r="Z2" s="9"/>
      <c r="AA2" s="9"/>
      <c r="AB2" s="9"/>
      <c r="AD2" s="9"/>
      <c r="AE2" s="9"/>
      <c r="AF2" s="9"/>
    </row>
    <row r="3" spans="1:32" x14ac:dyDescent="0.25">
      <c r="A3" s="1" t="s">
        <v>6</v>
      </c>
      <c r="B3" s="2"/>
      <c r="C3" s="3"/>
      <c r="D3" s="4"/>
      <c r="F3" s="5"/>
      <c r="G3" s="6"/>
      <c r="H3" s="7"/>
      <c r="I3" s="8"/>
      <c r="J3" s="7"/>
      <c r="K3" s="8"/>
      <c r="M3" s="9"/>
      <c r="N3" s="5"/>
      <c r="O3" s="5" t="s">
        <v>7</v>
      </c>
      <c r="P3" s="5"/>
      <c r="Q3" s="5"/>
      <c r="R3" s="5"/>
      <c r="S3" s="9"/>
      <c r="T3" s="9"/>
      <c r="U3" s="9"/>
      <c r="V3" s="9"/>
      <c r="W3" s="9"/>
      <c r="X3" s="9"/>
      <c r="Y3" s="9"/>
      <c r="Z3" s="9"/>
      <c r="AA3" s="9"/>
      <c r="AB3" s="9"/>
      <c r="AD3" s="9"/>
      <c r="AE3" s="9"/>
      <c r="AF3" s="9"/>
    </row>
    <row r="4" spans="1:32" x14ac:dyDescent="0.25">
      <c r="A4" s="1" t="s">
        <v>11</v>
      </c>
      <c r="B4" s="2"/>
      <c r="C4" s="3"/>
      <c r="D4" s="4"/>
      <c r="F4" s="5"/>
      <c r="G4" s="6"/>
      <c r="H4" s="7" t="s">
        <v>12</v>
      </c>
      <c r="I4" s="7"/>
      <c r="J4" s="7" t="s">
        <v>13</v>
      </c>
      <c r="K4" s="8"/>
      <c r="M4" s="9" t="s">
        <v>14</v>
      </c>
      <c r="N4" s="5"/>
      <c r="O4" s="5" t="s">
        <v>15</v>
      </c>
      <c r="P4" s="5"/>
      <c r="Q4" s="5"/>
      <c r="R4" s="5"/>
      <c r="S4" s="9"/>
      <c r="T4" s="9"/>
      <c r="U4" s="9"/>
      <c r="V4" s="9"/>
      <c r="W4" s="9"/>
      <c r="X4" s="9"/>
      <c r="Y4" s="9"/>
      <c r="Z4" s="9"/>
      <c r="AA4" s="9"/>
      <c r="AB4" s="9"/>
      <c r="AD4" s="9"/>
      <c r="AE4" s="9"/>
      <c r="AF4" s="9"/>
    </row>
    <row r="5" spans="1:32" x14ac:dyDescent="0.25">
      <c r="A5" s="10" t="s">
        <v>18</v>
      </c>
      <c r="B5" s="11" t="s">
        <v>19</v>
      </c>
      <c r="C5" s="12" t="s">
        <v>20</v>
      </c>
      <c r="D5" s="13" t="s">
        <v>21</v>
      </c>
      <c r="E5" s="9" t="s">
        <v>22</v>
      </c>
      <c r="F5" s="5" t="s">
        <v>23</v>
      </c>
      <c r="G5" s="5" t="s">
        <v>24</v>
      </c>
      <c r="H5" s="7" t="s">
        <v>25</v>
      </c>
      <c r="I5" s="7" t="s">
        <v>24</v>
      </c>
      <c r="J5" s="7" t="s">
        <v>25</v>
      </c>
      <c r="K5" s="7" t="s">
        <v>24</v>
      </c>
      <c r="L5" s="9" t="s">
        <v>26</v>
      </c>
      <c r="M5" s="9" t="s">
        <v>27</v>
      </c>
      <c r="N5" s="5" t="s">
        <v>28</v>
      </c>
      <c r="O5" s="5" t="s">
        <v>29</v>
      </c>
      <c r="P5" s="5" t="s">
        <v>30</v>
      </c>
      <c r="Q5" s="5" t="s">
        <v>31</v>
      </c>
      <c r="R5" s="5" t="s">
        <v>32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7" spans="1:32" x14ac:dyDescent="0.25">
      <c r="A7" s="36" t="s">
        <v>66</v>
      </c>
      <c r="B7" s="37" t="s">
        <v>67</v>
      </c>
      <c r="C7" s="19" t="s">
        <v>68</v>
      </c>
      <c r="D7" s="38" t="s">
        <v>69</v>
      </c>
      <c r="E7" s="38" t="s">
        <v>70</v>
      </c>
      <c r="F7" s="39" t="s">
        <v>71</v>
      </c>
      <c r="G7" s="40" t="s">
        <v>72</v>
      </c>
      <c r="H7" s="30" t="s">
        <v>73</v>
      </c>
      <c r="I7" s="19" t="s">
        <v>74</v>
      </c>
      <c r="J7" s="30" t="s">
        <v>75</v>
      </c>
      <c r="K7" s="19" t="s">
        <v>76</v>
      </c>
      <c r="L7" s="19" t="s">
        <v>77</v>
      </c>
      <c r="M7" s="41" t="s">
        <v>78</v>
      </c>
      <c r="N7" s="19" t="s">
        <v>89</v>
      </c>
      <c r="O7" s="42" t="s">
        <v>79</v>
      </c>
      <c r="P7" s="43" t="s">
        <v>80</v>
      </c>
      <c r="Q7" s="43" t="s">
        <v>81</v>
      </c>
      <c r="R7" s="43" t="s">
        <v>82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1"/>
  <sheetViews>
    <sheetView workbookViewId="0">
      <selection activeCell="A21" sqref="A13:A21"/>
    </sheetView>
  </sheetViews>
  <sheetFormatPr defaultRowHeight="13.2" x14ac:dyDescent="0.25"/>
  <sheetData>
    <row r="2" spans="1:1" x14ac:dyDescent="0.25">
      <c r="A2" s="3">
        <v>42688</v>
      </c>
    </row>
    <row r="4" spans="1:1" x14ac:dyDescent="0.25">
      <c r="A4" s="19" t="s">
        <v>63</v>
      </c>
    </row>
    <row r="5" spans="1:1" x14ac:dyDescent="0.25">
      <c r="A5" s="19" t="s">
        <v>64</v>
      </c>
    </row>
    <row r="6" spans="1:1" x14ac:dyDescent="0.25">
      <c r="A6" s="19" t="s">
        <v>65</v>
      </c>
    </row>
    <row r="7" spans="1:1" x14ac:dyDescent="0.25">
      <c r="A7" s="19" t="s">
        <v>59</v>
      </c>
    </row>
    <row r="8" spans="1:1" x14ac:dyDescent="0.25">
      <c r="A8" s="19" t="s">
        <v>60</v>
      </c>
    </row>
    <row r="9" spans="1:1" x14ac:dyDescent="0.25">
      <c r="A9" s="19" t="s">
        <v>61</v>
      </c>
    </row>
    <row r="11" spans="1:1" x14ac:dyDescent="0.25">
      <c r="A11" s="19" t="s">
        <v>62</v>
      </c>
    </row>
    <row r="13" spans="1:1" x14ac:dyDescent="0.25">
      <c r="A13" s="9" t="s">
        <v>83</v>
      </c>
    </row>
    <row r="15" spans="1:1" x14ac:dyDescent="0.25">
      <c r="A15" s="19" t="s">
        <v>84</v>
      </c>
    </row>
    <row r="16" spans="1:1" x14ac:dyDescent="0.25">
      <c r="A16" t="s">
        <v>85</v>
      </c>
    </row>
    <row r="18" spans="1:1" ht="14.4" x14ac:dyDescent="0.25">
      <c r="A18" s="44" t="s">
        <v>86</v>
      </c>
    </row>
    <row r="19" spans="1:1" ht="14.4" x14ac:dyDescent="0.25">
      <c r="A19" s="44" t="s">
        <v>87</v>
      </c>
    </row>
    <row r="20" spans="1:1" x14ac:dyDescent="0.25">
      <c r="A20" s="19"/>
    </row>
    <row r="21" spans="1:1" x14ac:dyDescent="0.25">
      <c r="A21" s="19" t="s">
        <v>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2001669_biolsums_original</vt:lpstr>
      <vt:lpstr>2001669_biolsusm_edited</vt:lpstr>
      <vt:lpstr>2001669_26-jul-02_original</vt:lpstr>
      <vt:lpstr>2001669_26-jul-02_edited</vt:lpstr>
      <vt:lpstr>BIOLSUMS_FOR_RELOAD</vt:lpstr>
      <vt:lpstr>MAP</vt:lpstr>
      <vt:lpstr>README</vt:lpstr>
    </vt:vector>
  </TitlesOfParts>
  <Company>Department of Fisheries and Oceans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</dc:creator>
  <cp:lastModifiedBy>Steele, Reid</cp:lastModifiedBy>
  <dcterms:created xsi:type="dcterms:W3CDTF">2002-06-07T14:02:24Z</dcterms:created>
  <dcterms:modified xsi:type="dcterms:W3CDTF">2020-08-12T14:00:00Z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2020-08-12T13:59:59Z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332eead0-a674-488d-bd8a-0000fd09d9ca</vt:lpwstr>
  </property>
</Properties>
</file>