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eler\Documents\Reid\BCD Creation\Fixed Station Biochem Reload\convertingtoBCDBCS\original Biolsums\"/>
    </mc:Choice>
  </mc:AlternateContent>
  <bookViews>
    <workbookView xWindow="-12" yWindow="5976" windowWidth="19236" windowHeight="6012" activeTab="2"/>
  </bookViews>
  <sheets>
    <sheet name="2002666_original" sheetId="1" r:id="rId1"/>
    <sheet name="2002666_edited" sheetId="2" r:id="rId2"/>
    <sheet name="BIOLSUMS_FOR_RELOAD" sheetId="3" r:id="rId3"/>
    <sheet name="MAP" sheetId="4" r:id="rId4"/>
    <sheet name="README" sheetId="5" r:id="rId5"/>
  </sheets>
  <calcPr calcId="162913"/>
</workbook>
</file>

<file path=xl/calcChain.xml><?xml version="1.0" encoding="utf-8"?>
<calcChain xmlns="http://schemas.openxmlformats.org/spreadsheetml/2006/main">
  <c r="U246" i="1" l="1"/>
  <c r="T246" i="1"/>
  <c r="S246" i="1"/>
  <c r="U245" i="1"/>
  <c r="T245" i="1"/>
  <c r="S245" i="1"/>
  <c r="U244" i="1"/>
  <c r="T244" i="1"/>
  <c r="S244" i="1"/>
  <c r="AB243" i="1"/>
  <c r="AA243" i="1"/>
  <c r="Z243" i="1"/>
  <c r="AC237" i="1" s="1"/>
  <c r="U243" i="1"/>
  <c r="T243" i="1"/>
  <c r="S243" i="1"/>
  <c r="AB242" i="1"/>
  <c r="AA242" i="1"/>
  <c r="Z242" i="1"/>
  <c r="U242" i="1"/>
  <c r="T242" i="1"/>
  <c r="S242" i="1"/>
  <c r="AB241" i="1"/>
  <c r="AA241" i="1"/>
  <c r="Z241" i="1"/>
  <c r="U241" i="1"/>
  <c r="T241" i="1"/>
  <c r="S241" i="1"/>
  <c r="AB240" i="1"/>
  <c r="AA240" i="1"/>
  <c r="Z240" i="1"/>
  <c r="U240" i="1"/>
  <c r="T240" i="1"/>
  <c r="S240" i="1"/>
  <c r="AB239" i="1"/>
  <c r="AA239" i="1"/>
  <c r="Z239" i="1"/>
  <c r="U239" i="1"/>
  <c r="T239" i="1"/>
  <c r="S239" i="1"/>
  <c r="V237" i="1" s="1"/>
  <c r="AB238" i="1"/>
  <c r="AA238" i="1"/>
  <c r="Z238" i="1"/>
  <c r="U238" i="1"/>
  <c r="T238" i="1"/>
  <c r="S238" i="1"/>
  <c r="AD237" i="1"/>
  <c r="AB237" i="1"/>
  <c r="AE237" i="1" s="1"/>
  <c r="AA237" i="1"/>
  <c r="Z237" i="1"/>
  <c r="X237" i="1"/>
  <c r="U237" i="1"/>
  <c r="T237" i="1"/>
  <c r="W237" i="1" s="1"/>
  <c r="S237" i="1"/>
  <c r="U236" i="1"/>
  <c r="T236" i="1"/>
  <c r="S236" i="1"/>
  <c r="U235" i="1"/>
  <c r="T235" i="1"/>
  <c r="S235" i="1"/>
  <c r="U234" i="1"/>
  <c r="T234" i="1"/>
  <c r="S234" i="1"/>
  <c r="AB233" i="1"/>
  <c r="AA233" i="1"/>
  <c r="Z233" i="1"/>
  <c r="U233" i="1"/>
  <c r="T233" i="1"/>
  <c r="S233" i="1"/>
  <c r="AB232" i="1"/>
  <c r="AA232" i="1"/>
  <c r="Z232" i="1"/>
  <c r="U232" i="1"/>
  <c r="T232" i="1"/>
  <c r="S232" i="1"/>
  <c r="AB231" i="1"/>
  <c r="AA231" i="1"/>
  <c r="Z231" i="1"/>
  <c r="U231" i="1"/>
  <c r="T231" i="1"/>
  <c r="S231" i="1"/>
  <c r="AB230" i="1"/>
  <c r="AA230" i="1"/>
  <c r="Z230" i="1"/>
  <c r="U230" i="1"/>
  <c r="T230" i="1"/>
  <c r="S230" i="1"/>
  <c r="AB229" i="1"/>
  <c r="AA229" i="1"/>
  <c r="Z229" i="1"/>
  <c r="U229" i="1"/>
  <c r="T229" i="1"/>
  <c r="S229" i="1"/>
  <c r="V227" i="1" s="1"/>
  <c r="AB228" i="1"/>
  <c r="AA228" i="1"/>
  <c r="Z228" i="1"/>
  <c r="U228" i="1"/>
  <c r="T228" i="1"/>
  <c r="S228" i="1"/>
  <c r="AE227" i="1"/>
  <c r="AD227" i="1"/>
  <c r="AB227" i="1"/>
  <c r="AA227" i="1"/>
  <c r="Z227" i="1"/>
  <c r="AC227" i="1" s="1"/>
  <c r="U227" i="1"/>
  <c r="X227" i="1" s="1"/>
  <c r="T227" i="1"/>
  <c r="W227" i="1" s="1"/>
  <c r="S227" i="1"/>
  <c r="U226" i="1"/>
  <c r="T226" i="1"/>
  <c r="S226" i="1"/>
  <c r="U225" i="1"/>
  <c r="T225" i="1"/>
  <c r="S225" i="1"/>
  <c r="U224" i="1"/>
  <c r="T224" i="1"/>
  <c r="S224" i="1"/>
  <c r="AB223" i="1"/>
  <c r="AA223" i="1"/>
  <c r="Z223" i="1"/>
  <c r="U223" i="1"/>
  <c r="T223" i="1"/>
  <c r="S223" i="1"/>
  <c r="AB222" i="1"/>
  <c r="AA222" i="1"/>
  <c r="Z222" i="1"/>
  <c r="U222" i="1"/>
  <c r="T222" i="1"/>
  <c r="S222" i="1"/>
  <c r="AB221" i="1"/>
  <c r="AA221" i="1"/>
  <c r="Z221" i="1"/>
  <c r="U221" i="1"/>
  <c r="T221" i="1"/>
  <c r="S221" i="1"/>
  <c r="AB220" i="1"/>
  <c r="AA220" i="1"/>
  <c r="Z220" i="1"/>
  <c r="U220" i="1"/>
  <c r="T220" i="1"/>
  <c r="S220" i="1"/>
  <c r="AB219" i="1"/>
  <c r="AA219" i="1"/>
  <c r="Z219" i="1"/>
  <c r="U219" i="1"/>
  <c r="T219" i="1"/>
  <c r="W217" i="1" s="1"/>
  <c r="S219" i="1"/>
  <c r="AB218" i="1"/>
  <c r="AA218" i="1"/>
  <c r="Z218" i="1"/>
  <c r="AC217" i="1" s="1"/>
  <c r="U218" i="1"/>
  <c r="T218" i="1"/>
  <c r="S218" i="1"/>
  <c r="AE217" i="1"/>
  <c r="AB217" i="1"/>
  <c r="AA217" i="1"/>
  <c r="AD217" i="1" s="1"/>
  <c r="Z217" i="1"/>
  <c r="X217" i="1"/>
  <c r="V217" i="1"/>
  <c r="U217" i="1"/>
  <c r="T217" i="1"/>
  <c r="S217" i="1"/>
  <c r="U216" i="1"/>
  <c r="T216" i="1"/>
  <c r="S216" i="1"/>
  <c r="U215" i="1"/>
  <c r="T215" i="1"/>
  <c r="S215" i="1"/>
  <c r="U214" i="1"/>
  <c r="T214" i="1"/>
  <c r="S214" i="1"/>
  <c r="AB213" i="1"/>
  <c r="AA213" i="1"/>
  <c r="Z213" i="1"/>
  <c r="U213" i="1"/>
  <c r="T213" i="1"/>
  <c r="S213" i="1"/>
  <c r="AB212" i="1"/>
  <c r="AA212" i="1"/>
  <c r="Z212" i="1"/>
  <c r="U212" i="1"/>
  <c r="T212" i="1"/>
  <c r="S212" i="1"/>
  <c r="AB211" i="1"/>
  <c r="AA211" i="1"/>
  <c r="Z211" i="1"/>
  <c r="U211" i="1"/>
  <c r="T211" i="1"/>
  <c r="S211" i="1"/>
  <c r="AB210" i="1"/>
  <c r="AA210" i="1"/>
  <c r="Z210" i="1"/>
  <c r="U210" i="1"/>
  <c r="T210" i="1"/>
  <c r="S210" i="1"/>
  <c r="AB209" i="1"/>
  <c r="AA209" i="1"/>
  <c r="Z209" i="1"/>
  <c r="U209" i="1"/>
  <c r="T209" i="1"/>
  <c r="S209" i="1"/>
  <c r="AB208" i="1"/>
  <c r="AA208" i="1"/>
  <c r="AD207" i="1" s="1"/>
  <c r="Z208" i="1"/>
  <c r="U208" i="1"/>
  <c r="T208" i="1"/>
  <c r="S208" i="1"/>
  <c r="AB207" i="1"/>
  <c r="AE207" i="1" s="1"/>
  <c r="AA207" i="1"/>
  <c r="Z207" i="1"/>
  <c r="AC207" i="1" s="1"/>
  <c r="W207" i="1"/>
  <c r="U207" i="1"/>
  <c r="X207" i="1" s="1"/>
  <c r="T207" i="1"/>
  <c r="S207" i="1"/>
  <c r="V207" i="1" s="1"/>
  <c r="U206" i="1"/>
  <c r="T206" i="1"/>
  <c r="S206" i="1"/>
  <c r="U205" i="1"/>
  <c r="T205" i="1"/>
  <c r="S205" i="1"/>
  <c r="U204" i="1"/>
  <c r="T204" i="1"/>
  <c r="S204" i="1"/>
  <c r="AB203" i="1"/>
  <c r="AA203" i="1"/>
  <c r="Z203" i="1"/>
  <c r="U203" i="1"/>
  <c r="T203" i="1"/>
  <c r="S203" i="1"/>
  <c r="AB202" i="1"/>
  <c r="AA202" i="1"/>
  <c r="Z202" i="1"/>
  <c r="U202" i="1"/>
  <c r="T202" i="1"/>
  <c r="S202" i="1"/>
  <c r="AB201" i="1"/>
  <c r="AA201" i="1"/>
  <c r="Z201" i="1"/>
  <c r="U201" i="1"/>
  <c r="T201" i="1"/>
  <c r="S201" i="1"/>
  <c r="AB200" i="1"/>
  <c r="AA200" i="1"/>
  <c r="Z200" i="1"/>
  <c r="U200" i="1"/>
  <c r="T200" i="1"/>
  <c r="S200" i="1"/>
  <c r="AB199" i="1"/>
  <c r="AA199" i="1"/>
  <c r="Z199" i="1"/>
  <c r="U199" i="1"/>
  <c r="T199" i="1"/>
  <c r="S199" i="1"/>
  <c r="AB198" i="1"/>
  <c r="AA198" i="1"/>
  <c r="Z198" i="1"/>
  <c r="U198" i="1"/>
  <c r="T198" i="1"/>
  <c r="S198" i="1"/>
  <c r="AC197" i="1"/>
  <c r="AB197" i="1"/>
  <c r="AE197" i="1" s="1"/>
  <c r="AA197" i="1"/>
  <c r="AD197" i="1" s="1"/>
  <c r="Z197" i="1"/>
  <c r="X197" i="1"/>
  <c r="V197" i="1"/>
  <c r="U197" i="1"/>
  <c r="T197" i="1"/>
  <c r="W197" i="1" s="1"/>
  <c r="S197" i="1"/>
  <c r="U196" i="1"/>
  <c r="T196" i="1"/>
  <c r="S196" i="1"/>
  <c r="U195" i="1"/>
  <c r="T195" i="1"/>
  <c r="S195" i="1"/>
  <c r="U194" i="1"/>
  <c r="X187" i="1" s="1"/>
  <c r="T194" i="1"/>
  <c r="S194" i="1"/>
  <c r="U193" i="1"/>
  <c r="T193" i="1"/>
  <c r="S193" i="1"/>
  <c r="AB192" i="1"/>
  <c r="AA192" i="1"/>
  <c r="Z192" i="1"/>
  <c r="U192" i="1"/>
  <c r="T192" i="1"/>
  <c r="S192" i="1"/>
  <c r="AB191" i="1"/>
  <c r="AA191" i="1"/>
  <c r="Z191" i="1"/>
  <c r="U191" i="1"/>
  <c r="T191" i="1"/>
  <c r="S191" i="1"/>
  <c r="AB190" i="1"/>
  <c r="AA190" i="1"/>
  <c r="Z190" i="1"/>
  <c r="U190" i="1"/>
  <c r="T190" i="1"/>
  <c r="S190" i="1"/>
  <c r="AB189" i="1"/>
  <c r="AA189" i="1"/>
  <c r="Z189" i="1"/>
  <c r="U189" i="1"/>
  <c r="T189" i="1"/>
  <c r="S189" i="1"/>
  <c r="AB188" i="1"/>
  <c r="AA188" i="1"/>
  <c r="Z188" i="1"/>
  <c r="AC187" i="1" s="1"/>
  <c r="U188" i="1"/>
  <c r="T188" i="1"/>
  <c r="S188" i="1"/>
  <c r="AE187" i="1"/>
  <c r="AB187" i="1"/>
  <c r="AA187" i="1"/>
  <c r="AD187" i="1" s="1"/>
  <c r="Z187" i="1"/>
  <c r="V187" i="1"/>
  <c r="U187" i="1"/>
  <c r="T187" i="1"/>
  <c r="W187" i="1" s="1"/>
  <c r="S187" i="1"/>
  <c r="U186" i="1"/>
  <c r="T186" i="1"/>
  <c r="S186" i="1"/>
  <c r="U185" i="1"/>
  <c r="T185" i="1"/>
  <c r="S185" i="1"/>
  <c r="U184" i="1"/>
  <c r="T184" i="1"/>
  <c r="S184" i="1"/>
  <c r="AB183" i="1"/>
  <c r="AA183" i="1"/>
  <c r="Z183" i="1"/>
  <c r="U183" i="1"/>
  <c r="T183" i="1"/>
  <c r="S183" i="1"/>
  <c r="AB182" i="1"/>
  <c r="AA182" i="1"/>
  <c r="Z182" i="1"/>
  <c r="U182" i="1"/>
  <c r="T182" i="1"/>
  <c r="S182" i="1"/>
  <c r="AB181" i="1"/>
  <c r="AA181" i="1"/>
  <c r="Z181" i="1"/>
  <c r="U181" i="1"/>
  <c r="T181" i="1"/>
  <c r="S181" i="1"/>
  <c r="AB180" i="1"/>
  <c r="AA180" i="1"/>
  <c r="Z180" i="1"/>
  <c r="U180" i="1"/>
  <c r="T180" i="1"/>
  <c r="S180" i="1"/>
  <c r="AB179" i="1"/>
  <c r="AA179" i="1"/>
  <c r="Z179" i="1"/>
  <c r="U179" i="1"/>
  <c r="T179" i="1"/>
  <c r="S179" i="1"/>
  <c r="AB178" i="1"/>
  <c r="AA178" i="1"/>
  <c r="Z178" i="1"/>
  <c r="U178" i="1"/>
  <c r="T178" i="1"/>
  <c r="S178" i="1"/>
  <c r="AB177" i="1"/>
  <c r="AE177" i="1" s="1"/>
  <c r="AA177" i="1"/>
  <c r="AD177" i="1" s="1"/>
  <c r="Z177" i="1"/>
  <c r="AC177" i="1" s="1"/>
  <c r="W177" i="1"/>
  <c r="U177" i="1"/>
  <c r="X177" i="1" s="1"/>
  <c r="T177" i="1"/>
  <c r="S177" i="1"/>
  <c r="V177" i="1" s="1"/>
  <c r="U176" i="1"/>
  <c r="T176" i="1"/>
  <c r="S176" i="1"/>
  <c r="U175" i="1"/>
  <c r="T175" i="1"/>
  <c r="S175" i="1"/>
  <c r="U174" i="1"/>
  <c r="T174" i="1"/>
  <c r="S174" i="1"/>
  <c r="AB173" i="1"/>
  <c r="AA173" i="1"/>
  <c r="Z173" i="1"/>
  <c r="U173" i="1"/>
  <c r="T173" i="1"/>
  <c r="S173" i="1"/>
  <c r="AB172" i="1"/>
  <c r="AA172" i="1"/>
  <c r="Z172" i="1"/>
  <c r="U172" i="1"/>
  <c r="T172" i="1"/>
  <c r="S172" i="1"/>
  <c r="AB171" i="1"/>
  <c r="AA171" i="1"/>
  <c r="Z171" i="1"/>
  <c r="U171" i="1"/>
  <c r="T171" i="1"/>
  <c r="S171" i="1"/>
  <c r="AB170" i="1"/>
  <c r="AA170" i="1"/>
  <c r="Z170" i="1"/>
  <c r="U170" i="1"/>
  <c r="T170" i="1"/>
  <c r="S170" i="1"/>
  <c r="AB169" i="1"/>
  <c r="AA169" i="1"/>
  <c r="Z169" i="1"/>
  <c r="U169" i="1"/>
  <c r="T169" i="1"/>
  <c r="S169" i="1"/>
  <c r="AB168" i="1"/>
  <c r="AA168" i="1"/>
  <c r="Z168" i="1"/>
  <c r="U168" i="1"/>
  <c r="T168" i="1"/>
  <c r="S168" i="1"/>
  <c r="AC167" i="1"/>
  <c r="AB167" i="1"/>
  <c r="AE167" i="1" s="1"/>
  <c r="AA167" i="1"/>
  <c r="AD167" i="1" s="1"/>
  <c r="Z167" i="1"/>
  <c r="X167" i="1"/>
  <c r="V167" i="1"/>
  <c r="U167" i="1"/>
  <c r="T167" i="1"/>
  <c r="W167" i="1" s="1"/>
  <c r="S167" i="1"/>
  <c r="U166" i="1"/>
  <c r="T166" i="1"/>
  <c r="S166" i="1"/>
  <c r="U165" i="1"/>
  <c r="T165" i="1"/>
  <c r="S165" i="1"/>
  <c r="U164" i="1"/>
  <c r="T164" i="1"/>
  <c r="S164" i="1"/>
  <c r="AB163" i="1"/>
  <c r="AA163" i="1"/>
  <c r="Z163" i="1"/>
  <c r="U163" i="1"/>
  <c r="T163" i="1"/>
  <c r="S163" i="1"/>
  <c r="AB162" i="1"/>
  <c r="AA162" i="1"/>
  <c r="Z162" i="1"/>
  <c r="U162" i="1"/>
  <c r="T162" i="1"/>
  <c r="S162" i="1"/>
  <c r="AB161" i="1"/>
  <c r="AA161" i="1"/>
  <c r="Z161" i="1"/>
  <c r="U161" i="1"/>
  <c r="T161" i="1"/>
  <c r="S161" i="1"/>
  <c r="AB160" i="1"/>
  <c r="AA160" i="1"/>
  <c r="Z160" i="1"/>
  <c r="U160" i="1"/>
  <c r="T160" i="1"/>
  <c r="S160" i="1"/>
  <c r="AB159" i="1"/>
  <c r="AA159" i="1"/>
  <c r="Z159" i="1"/>
  <c r="U159" i="1"/>
  <c r="T159" i="1"/>
  <c r="S159" i="1"/>
  <c r="AB158" i="1"/>
  <c r="AA158" i="1"/>
  <c r="Z158" i="1"/>
  <c r="U158" i="1"/>
  <c r="T158" i="1"/>
  <c r="S158" i="1"/>
  <c r="AD157" i="1"/>
  <c r="AB157" i="1"/>
  <c r="AE157" i="1" s="1"/>
  <c r="AA157" i="1"/>
  <c r="Z157" i="1"/>
  <c r="AC157" i="1" s="1"/>
  <c r="U157" i="1"/>
  <c r="X157" i="1" s="1"/>
  <c r="T157" i="1"/>
  <c r="W157" i="1" s="1"/>
  <c r="S157" i="1"/>
  <c r="V157" i="1" s="1"/>
  <c r="U156" i="1"/>
  <c r="T156" i="1"/>
  <c r="S156" i="1"/>
  <c r="U155" i="1"/>
  <c r="T155" i="1"/>
  <c r="S155" i="1"/>
  <c r="U154" i="1"/>
  <c r="T154" i="1"/>
  <c r="S154" i="1"/>
  <c r="AB153" i="1"/>
  <c r="AA153" i="1"/>
  <c r="Z153" i="1"/>
  <c r="U153" i="1"/>
  <c r="T153" i="1"/>
  <c r="S153" i="1"/>
  <c r="AB152" i="1"/>
  <c r="AA152" i="1"/>
  <c r="Z152" i="1"/>
  <c r="U152" i="1"/>
  <c r="T152" i="1"/>
  <c r="S152" i="1"/>
  <c r="AB151" i="1"/>
  <c r="AA151" i="1"/>
  <c r="Z151" i="1"/>
  <c r="U151" i="1"/>
  <c r="T151" i="1"/>
  <c r="S151" i="1"/>
  <c r="AB150" i="1"/>
  <c r="AA150" i="1"/>
  <c r="Z150" i="1"/>
  <c r="U150" i="1"/>
  <c r="T150" i="1"/>
  <c r="S150" i="1"/>
  <c r="AB149" i="1"/>
  <c r="AA149" i="1"/>
  <c r="Z149" i="1"/>
  <c r="U149" i="1"/>
  <c r="T149" i="1"/>
  <c r="S149" i="1"/>
  <c r="AB148" i="1"/>
  <c r="AA148" i="1"/>
  <c r="Z148" i="1"/>
  <c r="U148" i="1"/>
  <c r="T148" i="1"/>
  <c r="S148" i="1"/>
  <c r="AE147" i="1"/>
  <c r="AB147" i="1"/>
  <c r="AA147" i="1"/>
  <c r="AD147" i="1" s="1"/>
  <c r="Z147" i="1"/>
  <c r="AC147" i="1" s="1"/>
  <c r="X147" i="1"/>
  <c r="V147" i="1"/>
  <c r="U147" i="1"/>
  <c r="T147" i="1"/>
  <c r="W147" i="1" s="1"/>
  <c r="S147" i="1"/>
  <c r="U146" i="1"/>
  <c r="T146" i="1"/>
  <c r="S146" i="1"/>
  <c r="U145" i="1"/>
  <c r="T145" i="1"/>
  <c r="S145" i="1"/>
  <c r="U144" i="1"/>
  <c r="T144" i="1"/>
  <c r="S144" i="1"/>
  <c r="AB143" i="1"/>
  <c r="AA143" i="1"/>
  <c r="Z143" i="1"/>
  <c r="U143" i="1"/>
  <c r="T143" i="1"/>
  <c r="S143" i="1"/>
  <c r="AB142" i="1"/>
  <c r="AA142" i="1"/>
  <c r="Z142" i="1"/>
  <c r="U142" i="1"/>
  <c r="T142" i="1"/>
  <c r="S142" i="1"/>
  <c r="AB141" i="1"/>
  <c r="AA141" i="1"/>
  <c r="Z141" i="1"/>
  <c r="U141" i="1"/>
  <c r="T141" i="1"/>
  <c r="S141" i="1"/>
  <c r="AB140" i="1"/>
  <c r="AA140" i="1"/>
  <c r="Z140" i="1"/>
  <c r="U140" i="1"/>
  <c r="T140" i="1"/>
  <c r="S140" i="1"/>
  <c r="AB139" i="1"/>
  <c r="AA139" i="1"/>
  <c r="Z139" i="1"/>
  <c r="U139" i="1"/>
  <c r="T139" i="1"/>
  <c r="S139" i="1"/>
  <c r="AB138" i="1"/>
  <c r="AA138" i="1"/>
  <c r="AD137" i="1" s="1"/>
  <c r="Z138" i="1"/>
  <c r="U138" i="1"/>
  <c r="T138" i="1"/>
  <c r="S138" i="1"/>
  <c r="AB137" i="1"/>
  <c r="AE137" i="1" s="1"/>
  <c r="AA137" i="1"/>
  <c r="Z137" i="1"/>
  <c r="AC137" i="1" s="1"/>
  <c r="W137" i="1"/>
  <c r="U137" i="1"/>
  <c r="X137" i="1" s="1"/>
  <c r="T137" i="1"/>
  <c r="S137" i="1"/>
  <c r="V137" i="1" s="1"/>
  <c r="U136" i="1"/>
  <c r="T136" i="1"/>
  <c r="S136" i="1"/>
  <c r="U135" i="1"/>
  <c r="T135" i="1"/>
  <c r="S135" i="1"/>
  <c r="U134" i="1"/>
  <c r="T134" i="1"/>
  <c r="S134" i="1"/>
  <c r="AB133" i="1"/>
  <c r="AA133" i="1"/>
  <c r="Z133" i="1"/>
  <c r="U133" i="1"/>
  <c r="T133" i="1"/>
  <c r="S133" i="1"/>
  <c r="AB132" i="1"/>
  <c r="AA132" i="1"/>
  <c r="Z132" i="1"/>
  <c r="U132" i="1"/>
  <c r="T132" i="1"/>
  <c r="S132" i="1"/>
  <c r="AB131" i="1"/>
  <c r="AA131" i="1"/>
  <c r="Z131" i="1"/>
  <c r="U131" i="1"/>
  <c r="T131" i="1"/>
  <c r="S131" i="1"/>
  <c r="AB130" i="1"/>
  <c r="AA130" i="1"/>
  <c r="Z130" i="1"/>
  <c r="U130" i="1"/>
  <c r="T130" i="1"/>
  <c r="S130" i="1"/>
  <c r="AB129" i="1"/>
  <c r="AA129" i="1"/>
  <c r="Z129" i="1"/>
  <c r="U129" i="1"/>
  <c r="T129" i="1"/>
  <c r="S129" i="1"/>
  <c r="AB128" i="1"/>
  <c r="AA128" i="1"/>
  <c r="Z128" i="1"/>
  <c r="U128" i="1"/>
  <c r="T128" i="1"/>
  <c r="S128" i="1"/>
  <c r="AC127" i="1"/>
  <c r="AB127" i="1"/>
  <c r="AE127" i="1" s="1"/>
  <c r="AA127" i="1"/>
  <c r="AD127" i="1" s="1"/>
  <c r="Z127" i="1"/>
  <c r="X127" i="1"/>
  <c r="V127" i="1"/>
  <c r="U127" i="1"/>
  <c r="T127" i="1"/>
  <c r="W127" i="1" s="1"/>
  <c r="S127" i="1"/>
  <c r="U126" i="1"/>
  <c r="T126" i="1"/>
  <c r="S126" i="1"/>
  <c r="U125" i="1"/>
  <c r="T125" i="1"/>
  <c r="S125" i="1"/>
  <c r="U124" i="1"/>
  <c r="T124" i="1"/>
  <c r="S124" i="1"/>
  <c r="U123" i="1"/>
  <c r="T123" i="1"/>
  <c r="S123" i="1"/>
  <c r="AB122" i="1"/>
  <c r="AA122" i="1"/>
  <c r="Z122" i="1"/>
  <c r="U122" i="1"/>
  <c r="T122" i="1"/>
  <c r="S122" i="1"/>
  <c r="AB121" i="1"/>
  <c r="AA121" i="1"/>
  <c r="Z121" i="1"/>
  <c r="U121" i="1"/>
  <c r="T121" i="1"/>
  <c r="S121" i="1"/>
  <c r="AB120" i="1"/>
  <c r="AA120" i="1"/>
  <c r="Z120" i="1"/>
  <c r="U120" i="1"/>
  <c r="T120" i="1"/>
  <c r="S120" i="1"/>
  <c r="AB119" i="1"/>
  <c r="AA119" i="1"/>
  <c r="Z119" i="1"/>
  <c r="U119" i="1"/>
  <c r="T119" i="1"/>
  <c r="S119" i="1"/>
  <c r="AB118" i="1"/>
  <c r="AA118" i="1"/>
  <c r="Z118" i="1"/>
  <c r="U118" i="1"/>
  <c r="T118" i="1"/>
  <c r="S118" i="1"/>
  <c r="AB117" i="1"/>
  <c r="AA117" i="1"/>
  <c r="Z117" i="1"/>
  <c r="U117" i="1"/>
  <c r="T117" i="1"/>
  <c r="S117" i="1"/>
  <c r="AC116" i="1"/>
  <c r="AB116" i="1"/>
  <c r="AE116" i="1" s="1"/>
  <c r="AA116" i="1"/>
  <c r="AD116" i="1" s="1"/>
  <c r="Z116" i="1"/>
  <c r="X116" i="1"/>
  <c r="U116" i="1"/>
  <c r="T116" i="1"/>
  <c r="W116" i="1" s="1"/>
  <c r="S116" i="1"/>
  <c r="V116" i="1" s="1"/>
  <c r="U115" i="1"/>
  <c r="T115" i="1"/>
  <c r="S115" i="1"/>
  <c r="U114" i="1"/>
  <c r="T114" i="1"/>
  <c r="S114" i="1"/>
  <c r="U113" i="1"/>
  <c r="T113" i="1"/>
  <c r="S113" i="1"/>
  <c r="AB112" i="1"/>
  <c r="AA112" i="1"/>
  <c r="Z112" i="1"/>
  <c r="U112" i="1"/>
  <c r="T112" i="1"/>
  <c r="S112" i="1"/>
  <c r="AB111" i="1"/>
  <c r="AA111" i="1"/>
  <c r="Z111" i="1"/>
  <c r="U111" i="1"/>
  <c r="T111" i="1"/>
  <c r="S111" i="1"/>
  <c r="AB110" i="1"/>
  <c r="AA110" i="1"/>
  <c r="Z110" i="1"/>
  <c r="U110" i="1"/>
  <c r="T110" i="1"/>
  <c r="S110" i="1"/>
  <c r="AB109" i="1"/>
  <c r="AA109" i="1"/>
  <c r="Z109" i="1"/>
  <c r="U109" i="1"/>
  <c r="T109" i="1"/>
  <c r="S109" i="1"/>
  <c r="AB108" i="1"/>
  <c r="AA108" i="1"/>
  <c r="Z108" i="1"/>
  <c r="U108" i="1"/>
  <c r="T108" i="1"/>
  <c r="S108" i="1"/>
  <c r="AB107" i="1"/>
  <c r="AA107" i="1"/>
  <c r="Z107" i="1"/>
  <c r="U107" i="1"/>
  <c r="T107" i="1"/>
  <c r="S107" i="1"/>
  <c r="AD106" i="1"/>
  <c r="AB106" i="1"/>
  <c r="AE106" i="1" s="1"/>
  <c r="AA106" i="1"/>
  <c r="Z106" i="1"/>
  <c r="AC106" i="1" s="1"/>
  <c r="U106" i="1"/>
  <c r="X106" i="1" s="1"/>
  <c r="T106" i="1"/>
  <c r="W106" i="1" s="1"/>
  <c r="S106" i="1"/>
  <c r="V106" i="1" s="1"/>
  <c r="U105" i="1"/>
  <c r="T105" i="1"/>
  <c r="S105" i="1"/>
  <c r="U104" i="1"/>
  <c r="T104" i="1"/>
  <c r="S104" i="1"/>
  <c r="U103" i="1"/>
  <c r="T103" i="1"/>
  <c r="S103" i="1"/>
  <c r="AB102" i="1"/>
  <c r="AA102" i="1"/>
  <c r="Z102" i="1"/>
  <c r="U102" i="1"/>
  <c r="T102" i="1"/>
  <c r="S102" i="1"/>
  <c r="AB101" i="1"/>
  <c r="AA101" i="1"/>
  <c r="Z101" i="1"/>
  <c r="U101" i="1"/>
  <c r="T101" i="1"/>
  <c r="S101" i="1"/>
  <c r="AB100" i="1"/>
  <c r="AA100" i="1"/>
  <c r="Z100" i="1"/>
  <c r="U100" i="1"/>
  <c r="T100" i="1"/>
  <c r="S100" i="1"/>
  <c r="AB99" i="1"/>
  <c r="AA99" i="1"/>
  <c r="Z99" i="1"/>
  <c r="U99" i="1"/>
  <c r="T99" i="1"/>
  <c r="S99" i="1"/>
  <c r="AB98" i="1"/>
  <c r="AA98" i="1"/>
  <c r="Z98" i="1"/>
  <c r="U98" i="1"/>
  <c r="T98" i="1"/>
  <c r="S98" i="1"/>
  <c r="AB97" i="1"/>
  <c r="AA97" i="1"/>
  <c r="Z97" i="1"/>
  <c r="AC96" i="1" s="1"/>
  <c r="U97" i="1"/>
  <c r="T97" i="1"/>
  <c r="S97" i="1"/>
  <c r="AE96" i="1"/>
  <c r="AB96" i="1"/>
  <c r="AA96" i="1"/>
  <c r="AD96" i="1" s="1"/>
  <c r="Z96" i="1"/>
  <c r="X96" i="1"/>
  <c r="V96" i="1"/>
  <c r="U96" i="1"/>
  <c r="T96" i="1"/>
  <c r="W96" i="1" s="1"/>
  <c r="S96" i="1"/>
  <c r="U95" i="1"/>
  <c r="T95" i="1"/>
  <c r="S95" i="1"/>
  <c r="U94" i="1"/>
  <c r="T94" i="1"/>
  <c r="W84" i="1" s="1"/>
  <c r="S94" i="1"/>
  <c r="U93" i="1"/>
  <c r="T93" i="1"/>
  <c r="S93" i="1"/>
  <c r="U92" i="1"/>
  <c r="T92" i="1"/>
  <c r="S92" i="1"/>
  <c r="U91" i="1"/>
  <c r="T91" i="1"/>
  <c r="S91" i="1"/>
  <c r="AB90" i="1"/>
  <c r="AA90" i="1"/>
  <c r="Z90" i="1"/>
  <c r="U90" i="1"/>
  <c r="T90" i="1"/>
  <c r="S90" i="1"/>
  <c r="AB89" i="1"/>
  <c r="AA89" i="1"/>
  <c r="Z89" i="1"/>
  <c r="U89" i="1"/>
  <c r="T89" i="1"/>
  <c r="S89" i="1"/>
  <c r="AB88" i="1"/>
  <c r="AA88" i="1"/>
  <c r="Z88" i="1"/>
  <c r="U88" i="1"/>
  <c r="T88" i="1"/>
  <c r="S88" i="1"/>
  <c r="AB87" i="1"/>
  <c r="AA87" i="1"/>
  <c r="Z87" i="1"/>
  <c r="U87" i="1"/>
  <c r="T87" i="1"/>
  <c r="S87" i="1"/>
  <c r="AB86" i="1"/>
  <c r="AA86" i="1"/>
  <c r="Z86" i="1"/>
  <c r="U86" i="1"/>
  <c r="T86" i="1"/>
  <c r="S86" i="1"/>
  <c r="AB85" i="1"/>
  <c r="AA85" i="1"/>
  <c r="Z85" i="1"/>
  <c r="U85" i="1"/>
  <c r="T85" i="1"/>
  <c r="S85" i="1"/>
  <c r="AD84" i="1"/>
  <c r="AB84" i="1"/>
  <c r="AE84" i="1" s="1"/>
  <c r="AA84" i="1"/>
  <c r="Z84" i="1"/>
  <c r="AC84" i="1" s="1"/>
  <c r="U84" i="1"/>
  <c r="X84" i="1" s="1"/>
  <c r="T84" i="1"/>
  <c r="S84" i="1"/>
  <c r="V84" i="1" s="1"/>
  <c r="U83" i="1"/>
  <c r="T83" i="1"/>
  <c r="S83" i="1"/>
  <c r="U82" i="1"/>
  <c r="T82" i="1"/>
  <c r="S82" i="1"/>
  <c r="U81" i="1"/>
  <c r="T81" i="1"/>
  <c r="S81" i="1"/>
  <c r="AB80" i="1"/>
  <c r="AA80" i="1"/>
  <c r="Z80" i="1"/>
  <c r="U80" i="1"/>
  <c r="T80" i="1"/>
  <c r="S80" i="1"/>
  <c r="AB79" i="1"/>
  <c r="AA79" i="1"/>
  <c r="Z79" i="1"/>
  <c r="U79" i="1"/>
  <c r="T79" i="1"/>
  <c r="S79" i="1"/>
  <c r="AB78" i="1"/>
  <c r="AA78" i="1"/>
  <c r="Z78" i="1"/>
  <c r="U78" i="1"/>
  <c r="T78" i="1"/>
  <c r="S78" i="1"/>
  <c r="AB77" i="1"/>
  <c r="AA77" i="1"/>
  <c r="Z77" i="1"/>
  <c r="U77" i="1"/>
  <c r="T77" i="1"/>
  <c r="S77" i="1"/>
  <c r="AB76" i="1"/>
  <c r="AA76" i="1"/>
  <c r="Z76" i="1"/>
  <c r="U76" i="1"/>
  <c r="T76" i="1"/>
  <c r="S76" i="1"/>
  <c r="AB75" i="1"/>
  <c r="AA75" i="1"/>
  <c r="Z75" i="1"/>
  <c r="AC74" i="1" s="1"/>
  <c r="U75" i="1"/>
  <c r="T75" i="1"/>
  <c r="S75" i="1"/>
  <c r="AE74" i="1"/>
  <c r="AB74" i="1"/>
  <c r="AA74" i="1"/>
  <c r="AD74" i="1" s="1"/>
  <c r="Z74" i="1"/>
  <c r="X74" i="1"/>
  <c r="V74" i="1"/>
  <c r="U74" i="1"/>
  <c r="T74" i="1"/>
  <c r="W74" i="1" s="1"/>
  <c r="S74" i="1"/>
  <c r="U73" i="1"/>
  <c r="T73" i="1"/>
  <c r="S73" i="1"/>
  <c r="U72" i="1"/>
  <c r="T72" i="1"/>
  <c r="S72" i="1"/>
  <c r="U71" i="1"/>
  <c r="T71" i="1"/>
  <c r="S71" i="1"/>
  <c r="AB70" i="1"/>
  <c r="AA70" i="1"/>
  <c r="Z70" i="1"/>
  <c r="U70" i="1"/>
  <c r="T70" i="1"/>
  <c r="S70" i="1"/>
  <c r="AB69" i="1"/>
  <c r="AA69" i="1"/>
  <c r="Z69" i="1"/>
  <c r="U69" i="1"/>
  <c r="T69" i="1"/>
  <c r="S69" i="1"/>
  <c r="AB68" i="1"/>
  <c r="AA68" i="1"/>
  <c r="Z68" i="1"/>
  <c r="U68" i="1"/>
  <c r="T68" i="1"/>
  <c r="S68" i="1"/>
  <c r="AB67" i="1"/>
  <c r="AA67" i="1"/>
  <c r="Z67" i="1"/>
  <c r="U67" i="1"/>
  <c r="T67" i="1"/>
  <c r="S67" i="1"/>
  <c r="AB66" i="1"/>
  <c r="AA66" i="1"/>
  <c r="Z66" i="1"/>
  <c r="U66" i="1"/>
  <c r="T66" i="1"/>
  <c r="S66" i="1"/>
  <c r="AB65" i="1"/>
  <c r="AA65" i="1"/>
  <c r="AD64" i="1" s="1"/>
  <c r="Z65" i="1"/>
  <c r="U65" i="1"/>
  <c r="T65" i="1"/>
  <c r="S65" i="1"/>
  <c r="AB64" i="1"/>
  <c r="AE64" i="1" s="1"/>
  <c r="AA64" i="1"/>
  <c r="Z64" i="1"/>
  <c r="AC64" i="1" s="1"/>
  <c r="W64" i="1"/>
  <c r="U64" i="1"/>
  <c r="X64" i="1" s="1"/>
  <c r="T64" i="1"/>
  <c r="S64" i="1"/>
  <c r="V64" i="1" s="1"/>
  <c r="U63" i="1"/>
  <c r="T63" i="1"/>
  <c r="S63" i="1"/>
  <c r="AB62" i="1"/>
  <c r="AA62" i="1"/>
  <c r="Z62" i="1"/>
  <c r="U62" i="1"/>
  <c r="T62" i="1"/>
  <c r="S62" i="1"/>
  <c r="AB61" i="1"/>
  <c r="AA61" i="1"/>
  <c r="Z61" i="1"/>
  <c r="U61" i="1"/>
  <c r="T61" i="1"/>
  <c r="S61" i="1"/>
  <c r="AB60" i="1"/>
  <c r="AA60" i="1"/>
  <c r="Z60" i="1"/>
  <c r="U60" i="1"/>
  <c r="T60" i="1"/>
  <c r="S60" i="1"/>
  <c r="AB59" i="1"/>
  <c r="AA59" i="1"/>
  <c r="Z59" i="1"/>
  <c r="U59" i="1"/>
  <c r="T59" i="1"/>
  <c r="S59" i="1"/>
  <c r="AB58" i="1"/>
  <c r="AA58" i="1"/>
  <c r="Z58" i="1"/>
  <c r="U58" i="1"/>
  <c r="T58" i="1"/>
  <c r="S58" i="1"/>
  <c r="AB57" i="1"/>
  <c r="AA57" i="1"/>
  <c r="Z57" i="1"/>
  <c r="AC56" i="1" s="1"/>
  <c r="U57" i="1"/>
  <c r="T57" i="1"/>
  <c r="S57" i="1"/>
  <c r="AE56" i="1"/>
  <c r="AB56" i="1"/>
  <c r="AA56" i="1"/>
  <c r="AD56" i="1" s="1"/>
  <c r="Z56" i="1"/>
  <c r="X56" i="1"/>
  <c r="V56" i="1"/>
  <c r="U56" i="1"/>
  <c r="T56" i="1"/>
  <c r="W56" i="1" s="1"/>
  <c r="S56" i="1"/>
  <c r="U55" i="1"/>
  <c r="T55" i="1"/>
  <c r="S55" i="1"/>
  <c r="U54" i="1"/>
  <c r="T54" i="1"/>
  <c r="S54" i="1"/>
  <c r="U53" i="1"/>
  <c r="T53" i="1"/>
  <c r="S53" i="1"/>
  <c r="AB52" i="1"/>
  <c r="AA52" i="1"/>
  <c r="Z52" i="1"/>
  <c r="U52" i="1"/>
  <c r="T52" i="1"/>
  <c r="S52" i="1"/>
  <c r="AB51" i="1"/>
  <c r="AA51" i="1"/>
  <c r="Z51" i="1"/>
  <c r="U51" i="1"/>
  <c r="T51" i="1"/>
  <c r="S51" i="1"/>
  <c r="AB50" i="1"/>
  <c r="AA50" i="1"/>
  <c r="Z50" i="1"/>
  <c r="U50" i="1"/>
  <c r="T50" i="1"/>
  <c r="S50" i="1"/>
  <c r="AB49" i="1"/>
  <c r="AA49" i="1"/>
  <c r="Z49" i="1"/>
  <c r="U49" i="1"/>
  <c r="T49" i="1"/>
  <c r="S49" i="1"/>
  <c r="AB48" i="1"/>
  <c r="AA48" i="1"/>
  <c r="Z48" i="1"/>
  <c r="U48" i="1"/>
  <c r="T48" i="1"/>
  <c r="S48" i="1"/>
  <c r="AB47" i="1"/>
  <c r="AA47" i="1"/>
  <c r="AD46" i="1" s="1"/>
  <c r="Z47" i="1"/>
  <c r="U47" i="1"/>
  <c r="T47" i="1"/>
  <c r="S47" i="1"/>
  <c r="AB46" i="1"/>
  <c r="AE46" i="1" s="1"/>
  <c r="AA46" i="1"/>
  <c r="Z46" i="1"/>
  <c r="AC46" i="1" s="1"/>
  <c r="W46" i="1"/>
  <c r="U46" i="1"/>
  <c r="X46" i="1" s="1"/>
  <c r="T46" i="1"/>
  <c r="S46" i="1"/>
  <c r="V46" i="1" s="1"/>
  <c r="U45" i="1"/>
  <c r="T45" i="1"/>
  <c r="S45" i="1"/>
  <c r="U44" i="1"/>
  <c r="T44" i="1"/>
  <c r="S44" i="1"/>
  <c r="U43" i="1"/>
  <c r="T43" i="1"/>
  <c r="S43" i="1"/>
  <c r="AB42" i="1"/>
  <c r="AA42" i="1"/>
  <c r="Z42" i="1"/>
  <c r="U42" i="1"/>
  <c r="T42" i="1"/>
  <c r="S42" i="1"/>
  <c r="AB41" i="1"/>
  <c r="AA41" i="1"/>
  <c r="Z41" i="1"/>
  <c r="U41" i="1"/>
  <c r="T41" i="1"/>
  <c r="S41" i="1"/>
  <c r="AB40" i="1"/>
  <c r="AA40" i="1"/>
  <c r="Z40" i="1"/>
  <c r="U40" i="1"/>
  <c r="T40" i="1"/>
  <c r="S40" i="1"/>
  <c r="AB39" i="1"/>
  <c r="AA39" i="1"/>
  <c r="Z39" i="1"/>
  <c r="U39" i="1"/>
  <c r="T39" i="1"/>
  <c r="S39" i="1"/>
  <c r="AB38" i="1"/>
  <c r="AA38" i="1"/>
  <c r="Z38" i="1"/>
  <c r="U38" i="1"/>
  <c r="T38" i="1"/>
  <c r="S38" i="1"/>
  <c r="AB37" i="1"/>
  <c r="AE36" i="1" s="1"/>
  <c r="AA37" i="1"/>
  <c r="Z37" i="1"/>
  <c r="U37" i="1"/>
  <c r="T37" i="1"/>
  <c r="S37" i="1"/>
  <c r="AC36" i="1"/>
  <c r="AB36" i="1"/>
  <c r="AA36" i="1"/>
  <c r="AD36" i="1" s="1"/>
  <c r="Z36" i="1"/>
  <c r="X36" i="1"/>
  <c r="V36" i="1"/>
  <c r="U36" i="1"/>
  <c r="T36" i="1"/>
  <c r="W36" i="1" s="1"/>
  <c r="S36" i="1"/>
  <c r="U35" i="1"/>
  <c r="T35" i="1"/>
  <c r="S35" i="1"/>
  <c r="U34" i="1"/>
  <c r="T34" i="1"/>
  <c r="S34" i="1"/>
  <c r="U33" i="1"/>
  <c r="T33" i="1"/>
  <c r="S33" i="1"/>
  <c r="AB32" i="1"/>
  <c r="AA32" i="1"/>
  <c r="Z32" i="1"/>
  <c r="U32" i="1"/>
  <c r="T32" i="1"/>
  <c r="S32" i="1"/>
  <c r="AB31" i="1"/>
  <c r="AA31" i="1"/>
  <c r="Z31" i="1"/>
  <c r="U31" i="1"/>
  <c r="T31" i="1"/>
  <c r="S31" i="1"/>
  <c r="AB30" i="1"/>
  <c r="AA30" i="1"/>
  <c r="Z30" i="1"/>
  <c r="U30" i="1"/>
  <c r="T30" i="1"/>
  <c r="S30" i="1"/>
  <c r="AB29" i="1"/>
  <c r="AA29" i="1"/>
  <c r="Z29" i="1"/>
  <c r="U29" i="1"/>
  <c r="T29" i="1"/>
  <c r="S29" i="1"/>
  <c r="AB28" i="1"/>
  <c r="AA28" i="1"/>
  <c r="Z28" i="1"/>
  <c r="U28" i="1"/>
  <c r="T28" i="1"/>
  <c r="S28" i="1"/>
  <c r="AB27" i="1"/>
  <c r="AA27" i="1"/>
  <c r="Z27" i="1"/>
  <c r="U27" i="1"/>
  <c r="T27" i="1"/>
  <c r="S27" i="1"/>
  <c r="AD26" i="1"/>
  <c r="AB26" i="1"/>
  <c r="AE26" i="1" s="1"/>
  <c r="AA26" i="1"/>
  <c r="Z26" i="1"/>
  <c r="AC26" i="1" s="1"/>
  <c r="W26" i="1"/>
  <c r="U26" i="1"/>
  <c r="X26" i="1" s="1"/>
  <c r="T26" i="1"/>
  <c r="S26" i="1"/>
  <c r="V26" i="1" s="1"/>
  <c r="U25" i="1"/>
  <c r="T25" i="1"/>
  <c r="S25" i="1"/>
  <c r="U24" i="1"/>
  <c r="T24" i="1"/>
  <c r="S24" i="1"/>
  <c r="U23" i="1"/>
  <c r="T23" i="1"/>
  <c r="S23" i="1"/>
  <c r="AB22" i="1"/>
  <c r="AA22" i="1"/>
  <c r="Z22" i="1"/>
  <c r="U22" i="1"/>
  <c r="T22" i="1"/>
  <c r="S22" i="1"/>
  <c r="AB21" i="1"/>
  <c r="AA21" i="1"/>
  <c r="Z21" i="1"/>
  <c r="U21" i="1"/>
  <c r="T21" i="1"/>
  <c r="S21" i="1"/>
  <c r="AB20" i="1"/>
  <c r="AA20" i="1"/>
  <c r="Z20" i="1"/>
  <c r="U20" i="1"/>
  <c r="T20" i="1"/>
  <c r="S20" i="1"/>
  <c r="AB19" i="1"/>
  <c r="AA19" i="1"/>
  <c r="Z19" i="1"/>
  <c r="U19" i="1"/>
  <c r="T19" i="1"/>
  <c r="S19" i="1"/>
  <c r="AB18" i="1"/>
  <c r="AA18" i="1"/>
  <c r="Z18" i="1"/>
  <c r="U18" i="1"/>
  <c r="T18" i="1"/>
  <c r="S18" i="1"/>
  <c r="AB17" i="1"/>
  <c r="AA17" i="1"/>
  <c r="Z17" i="1"/>
  <c r="AC16" i="1" s="1"/>
  <c r="U17" i="1"/>
  <c r="T17" i="1"/>
  <c r="S17" i="1"/>
  <c r="AE16" i="1"/>
  <c r="AB16" i="1"/>
  <c r="AA16" i="1"/>
  <c r="AD16" i="1" s="1"/>
  <c r="Z16" i="1"/>
  <c r="X16" i="1"/>
  <c r="V16" i="1"/>
  <c r="U16" i="1"/>
  <c r="T16" i="1"/>
  <c r="W16" i="1" s="1"/>
  <c r="S16" i="1"/>
  <c r="U15" i="1"/>
  <c r="T15" i="1"/>
  <c r="S15" i="1"/>
  <c r="U14" i="1"/>
  <c r="T14" i="1"/>
  <c r="S14" i="1"/>
  <c r="U13" i="1"/>
  <c r="T13" i="1"/>
  <c r="S13" i="1"/>
  <c r="AB12" i="1"/>
  <c r="AA12" i="1"/>
  <c r="Z12" i="1"/>
  <c r="U12" i="1"/>
  <c r="T12" i="1"/>
  <c r="S12" i="1"/>
  <c r="AB11" i="1"/>
  <c r="AA11" i="1"/>
  <c r="Z11" i="1"/>
  <c r="U11" i="1"/>
  <c r="T11" i="1"/>
  <c r="S11" i="1"/>
  <c r="AB10" i="1"/>
  <c r="AA10" i="1"/>
  <c r="Z10" i="1"/>
  <c r="U10" i="1"/>
  <c r="T10" i="1"/>
  <c r="S10" i="1"/>
  <c r="AB9" i="1"/>
  <c r="AA9" i="1"/>
  <c r="Z9" i="1"/>
  <c r="U9" i="1"/>
  <c r="T9" i="1"/>
  <c r="S9" i="1"/>
  <c r="AB8" i="1"/>
  <c r="AA8" i="1"/>
  <c r="Z8" i="1"/>
  <c r="U8" i="1"/>
  <c r="T8" i="1"/>
  <c r="S8" i="1"/>
  <c r="AB7" i="1"/>
  <c r="AA7" i="1"/>
  <c r="AD6" i="1" s="1"/>
  <c r="Z7" i="1"/>
  <c r="U7" i="1"/>
  <c r="T7" i="1"/>
  <c r="S7" i="1"/>
  <c r="AB6" i="1"/>
  <c r="AE6" i="1" s="1"/>
  <c r="AA6" i="1"/>
  <c r="Z6" i="1"/>
  <c r="AC6" i="1" s="1"/>
  <c r="W6" i="1"/>
  <c r="U6" i="1"/>
  <c r="X6" i="1" s="1"/>
  <c r="T6" i="1"/>
  <c r="S6" i="1"/>
  <c r="V6" i="1" s="1"/>
</calcChain>
</file>

<file path=xl/sharedStrings.xml><?xml version="1.0" encoding="utf-8"?>
<sst xmlns="http://schemas.openxmlformats.org/spreadsheetml/2006/main" count="212" uniqueCount="80">
  <si>
    <t>FIXED STATION 2 HFX LINE CHL RESULTS 2002</t>
  </si>
  <si>
    <t xml:space="preserve">Nutrient </t>
  </si>
  <si>
    <t>EXTRACTED CHLOROPHYLL &amp; NUTS</t>
  </si>
  <si>
    <t>Orion</t>
  </si>
  <si>
    <t xml:space="preserve">Integrating </t>
  </si>
  <si>
    <t>Column</t>
  </si>
  <si>
    <t>LATITUDE: 44.2663</t>
  </si>
  <si>
    <t>O2 Meter</t>
  </si>
  <si>
    <t>Discrete</t>
  </si>
  <si>
    <t>Depth</t>
  </si>
  <si>
    <t>Range</t>
  </si>
  <si>
    <t>0 - 50 M</t>
  </si>
  <si>
    <t>LONGITUDE: -063.3167</t>
  </si>
  <si>
    <t>BOTTLE</t>
  </si>
  <si>
    <t>COLUMN</t>
  </si>
  <si>
    <t>0 - 50m</t>
  </si>
  <si>
    <t>Oxygen</t>
  </si>
  <si>
    <t>Nutrients</t>
  </si>
  <si>
    <t>Values</t>
  </si>
  <si>
    <t>Integrated</t>
  </si>
  <si>
    <t>DATE</t>
  </si>
  <si>
    <t>TIME(z)</t>
  </si>
  <si>
    <t>VESSEL</t>
  </si>
  <si>
    <t>ID</t>
  </si>
  <si>
    <t>DEPTH</t>
  </si>
  <si>
    <t>CHL</t>
  </si>
  <si>
    <t>PHAEO</t>
  </si>
  <si>
    <t>INT.CHL</t>
  </si>
  <si>
    <t>Day of Yr</t>
  </si>
  <si>
    <t>ml/l</t>
  </si>
  <si>
    <t>uMol/l</t>
  </si>
  <si>
    <t>N</t>
  </si>
  <si>
    <t>S</t>
  </si>
  <si>
    <t>P</t>
  </si>
  <si>
    <t>Sambro</t>
  </si>
  <si>
    <t>Needler</t>
  </si>
  <si>
    <t>W. Alexander</t>
  </si>
  <si>
    <t>Seahorse</t>
  </si>
  <si>
    <t>Deploy_1</t>
  </si>
  <si>
    <t>Refresh</t>
  </si>
  <si>
    <t>Earl Grey</t>
  </si>
  <si>
    <t>Recovery</t>
  </si>
  <si>
    <t>BOTTLE_ID</t>
  </si>
  <si>
    <t>Z</t>
  </si>
  <si>
    <t>CALC_O2ML</t>
  </si>
  <si>
    <t>CALC_O2uM</t>
  </si>
  <si>
    <r>
      <t xml:space="preserve">The modified sheet was named </t>
    </r>
    <r>
      <rPr>
        <b/>
        <sz val="10"/>
        <rFont val="Arial"/>
        <family val="2"/>
      </rPr>
      <t>BIOLSUMS_FOR_RELOAD</t>
    </r>
  </si>
  <si>
    <r>
      <t>The new header names were taken from the file "</t>
    </r>
    <r>
      <rPr>
        <b/>
        <sz val="10"/>
        <rFont val="Arial"/>
        <family val="2"/>
      </rPr>
      <t>Short_Names_BioChem.xlsx</t>
    </r>
    <r>
      <rPr>
        <sz val="10"/>
        <rFont val="Arial"/>
        <family val="2"/>
      </rPr>
      <t>" found in DataSrvSrc &gt; BIOCHEMInventory</t>
    </r>
  </si>
  <si>
    <r>
      <t xml:space="preserve">The new header names are shown mapped to the originals in the sheet </t>
    </r>
    <r>
      <rPr>
        <b/>
        <sz val="10"/>
        <rFont val="Arial"/>
        <family val="2"/>
      </rPr>
      <t>MAP</t>
    </r>
  </si>
  <si>
    <t>Inna Yashayaeva</t>
  </si>
  <si>
    <r>
      <t xml:space="preserve">This file was created using information from original file </t>
    </r>
    <r>
      <rPr>
        <b/>
        <sz val="10"/>
        <color indexed="8"/>
        <rFont val="Arial"/>
        <family val="2"/>
      </rPr>
      <t>2002666_biolsums.xls</t>
    </r>
    <r>
      <rPr>
        <sz val="10"/>
        <rFont val="Arial"/>
      </rPr>
      <t xml:space="preserve"> </t>
    </r>
  </si>
  <si>
    <t>located in \\dcnsbiona01a\BIODataSvcSrc\BIOCHEMInventory\Data_by_Year_and_Cruise\2000-2009\2002\BCD2002666\Files from BIOdatainfo</t>
  </si>
  <si>
    <t>Modifications to "2002666_original" sheet for headers made so they could be easily read by Gordana Lazin's R script</t>
  </si>
  <si>
    <t>sdate</t>
  </si>
  <si>
    <t>stime</t>
  </si>
  <si>
    <t>vessel</t>
  </si>
  <si>
    <t>id</t>
  </si>
  <si>
    <t>depth</t>
  </si>
  <si>
    <t>Chl_a_Holm-Hansen_F</t>
  </si>
  <si>
    <t>Phaeo_Holm-HansenF</t>
  </si>
  <si>
    <t>Chl_int</t>
  </si>
  <si>
    <t>Phaeo_int</t>
  </si>
  <si>
    <t>Chl_int_50m</t>
  </si>
  <si>
    <t>Phaeo_int_50m</t>
  </si>
  <si>
    <t>gmt_doy</t>
  </si>
  <si>
    <t>o2_ml</t>
  </si>
  <si>
    <t>o2_um</t>
  </si>
  <si>
    <t>NO2NO3_Tech_F</t>
  </si>
  <si>
    <t>SiO4_Tech_F</t>
  </si>
  <si>
    <t>PO4_Tech_F</t>
  </si>
  <si>
    <t>Reid Steele 8 July 2020</t>
  </si>
  <si>
    <t>located in \\dcnsbiona01a\BIODataSvcSrc\BIOCHEMInventory\Data_by_Year_and_Cruise\2000-2009\2002\BCD2002666\</t>
  </si>
  <si>
    <r>
      <t xml:space="preserve">2002666_original has been replaced with sheet STN2PLT from </t>
    </r>
    <r>
      <rPr>
        <b/>
        <sz val="10"/>
        <rFont val="Arial"/>
        <family val="2"/>
      </rPr>
      <t>stn2_chlsum_2002_dec.xls</t>
    </r>
  </si>
  <si>
    <r>
      <rPr>
        <b/>
        <sz val="10"/>
        <rFont val="Arial"/>
        <family val="2"/>
      </rPr>
      <t>BIOLSUMS_FOR_RELOAD</t>
    </r>
    <r>
      <rPr>
        <sz val="10"/>
        <rFont val="Arial"/>
        <family val="2"/>
      </rPr>
      <t xml:space="preserve"> was edited accordingly</t>
    </r>
  </si>
  <si>
    <t>HUDSON</t>
  </si>
  <si>
    <t>nan</t>
  </si>
  <si>
    <t>NEEDLER</t>
  </si>
  <si>
    <t>SAMBRO</t>
  </si>
  <si>
    <t>no water samples - winch failure</t>
  </si>
  <si>
    <t>This BiolSums file was outdated, missing 50 sample IDs from the second half of the year and all nutrient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</si>
</sst>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5" fontId="1" fillId="0" borderId="0" xfId="0" applyNumberFormat="1" applyFont="1"/>
    <xf numFmtId="21" fontId="0" fillId="0" borderId="0" xfId="0" applyNumberFormat="1"/>
    <xf numFmtId="164" fontId="1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0" borderId="0" xfId="0" applyFont="1"/>
    <xf numFmtId="15" fontId="0" fillId="0" borderId="0" xfId="0" applyNumberFormat="1"/>
    <xf numFmtId="15" fontId="1" fillId="0" borderId="0" xfId="0" applyNumberFormat="1" applyFont="1" applyAlignment="1">
      <alignment horizontal="center"/>
    </xf>
    <xf numFmtId="2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0" borderId="0" xfId="0" applyFont="1"/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/>
    </xf>
    <xf numFmtId="21" fontId="2" fillId="0" borderId="0" xfId="0" applyNumberFormat="1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48"/>
  <sheetViews>
    <sheetView workbookViewId="0">
      <selection activeCell="Q246" sqref="A6:Q246"/>
    </sheetView>
  </sheetViews>
  <sheetFormatPr defaultRowHeight="13.2" x14ac:dyDescent="0.25"/>
  <cols>
    <col min="1" max="1" width="13.88671875" style="10" customWidth="1"/>
    <col min="2" max="2" width="9.6640625" style="2" customWidth="1"/>
    <col min="3" max="3" width="11" style="2" customWidth="1"/>
    <col min="4" max="4" width="9.109375" style="16" customWidth="1"/>
    <col min="6" max="6" width="9.109375" style="8" customWidth="1"/>
    <col min="7" max="7" width="9.109375" style="4" customWidth="1"/>
    <col min="8" max="8" width="11" style="6" customWidth="1"/>
    <col min="9" max="9" width="10.33203125" style="5" customWidth="1"/>
    <col min="10" max="10" width="9.33203125" style="6" customWidth="1"/>
    <col min="12" max="12" width="10.5546875" style="24" customWidth="1"/>
    <col min="13" max="13" width="9.109375" style="13" customWidth="1"/>
    <col min="14" max="14" width="12.44140625" style="14" customWidth="1"/>
    <col min="15" max="16" width="9.109375" style="8" customWidth="1"/>
    <col min="17" max="17" width="9.109375" style="6" customWidth="1"/>
    <col min="21" max="21" width="9.109375" style="9" customWidth="1"/>
    <col min="22" max="23" width="9.109375" style="13" customWidth="1"/>
    <col min="24" max="24" width="9.109375" style="16" customWidth="1"/>
    <col min="28" max="28" width="9.109375" style="9" customWidth="1"/>
    <col min="29" max="30" width="9.109375" style="13" customWidth="1"/>
    <col min="31" max="31" width="9.109375" style="16" customWidth="1"/>
    <col min="257" max="257" width="13.88671875" customWidth="1"/>
    <col min="258" max="258" width="9.6640625" customWidth="1"/>
    <col min="259" max="259" width="11" customWidth="1"/>
    <col min="260" max="260" width="9.109375" customWidth="1"/>
    <col min="262" max="263" width="9.109375" customWidth="1"/>
    <col min="264" max="264" width="11" customWidth="1"/>
    <col min="265" max="265" width="10.33203125" customWidth="1"/>
    <col min="266" max="266" width="9.33203125" customWidth="1"/>
    <col min="268" max="268" width="10.5546875" customWidth="1"/>
    <col min="269" max="269" width="9.109375" customWidth="1"/>
    <col min="270" max="270" width="12.44140625" customWidth="1"/>
    <col min="271" max="273" width="9.109375" customWidth="1"/>
    <col min="277" max="280" width="9.109375" customWidth="1"/>
    <col min="284" max="287" width="9.109375" customWidth="1"/>
    <col min="513" max="513" width="13.88671875" customWidth="1"/>
    <col min="514" max="514" width="9.6640625" customWidth="1"/>
    <col min="515" max="515" width="11" customWidth="1"/>
    <col min="516" max="516" width="9.109375" customWidth="1"/>
    <col min="518" max="519" width="9.109375" customWidth="1"/>
    <col min="520" max="520" width="11" customWidth="1"/>
    <col min="521" max="521" width="10.33203125" customWidth="1"/>
    <col min="522" max="522" width="9.33203125" customWidth="1"/>
    <col min="524" max="524" width="10.5546875" customWidth="1"/>
    <col min="525" max="525" width="9.109375" customWidth="1"/>
    <col min="526" max="526" width="12.44140625" customWidth="1"/>
    <col min="527" max="529" width="9.109375" customWidth="1"/>
    <col min="533" max="536" width="9.109375" customWidth="1"/>
    <col min="540" max="543" width="9.109375" customWidth="1"/>
    <col min="769" max="769" width="13.88671875" customWidth="1"/>
    <col min="770" max="770" width="9.6640625" customWidth="1"/>
    <col min="771" max="771" width="11" customWidth="1"/>
    <col min="772" max="772" width="9.109375" customWidth="1"/>
    <col min="774" max="775" width="9.109375" customWidth="1"/>
    <col min="776" max="776" width="11" customWidth="1"/>
    <col min="777" max="777" width="10.33203125" customWidth="1"/>
    <col min="778" max="778" width="9.33203125" customWidth="1"/>
    <col min="780" max="780" width="10.5546875" customWidth="1"/>
    <col min="781" max="781" width="9.109375" customWidth="1"/>
    <col min="782" max="782" width="12.44140625" customWidth="1"/>
    <col min="783" max="785" width="9.109375" customWidth="1"/>
    <col min="789" max="792" width="9.109375" customWidth="1"/>
    <col min="796" max="799" width="9.109375" customWidth="1"/>
    <col min="1025" max="1025" width="13.88671875" customWidth="1"/>
    <col min="1026" max="1026" width="9.6640625" customWidth="1"/>
    <col min="1027" max="1027" width="11" customWidth="1"/>
    <col min="1028" max="1028" width="9.109375" customWidth="1"/>
    <col min="1030" max="1031" width="9.109375" customWidth="1"/>
    <col min="1032" max="1032" width="11" customWidth="1"/>
    <col min="1033" max="1033" width="10.33203125" customWidth="1"/>
    <col min="1034" max="1034" width="9.33203125" customWidth="1"/>
    <col min="1036" max="1036" width="10.5546875" customWidth="1"/>
    <col min="1037" max="1037" width="9.109375" customWidth="1"/>
    <col min="1038" max="1038" width="12.44140625" customWidth="1"/>
    <col min="1039" max="1041" width="9.109375" customWidth="1"/>
    <col min="1045" max="1048" width="9.109375" customWidth="1"/>
    <col min="1052" max="1055" width="9.109375" customWidth="1"/>
    <col min="1281" max="1281" width="13.88671875" customWidth="1"/>
    <col min="1282" max="1282" width="9.6640625" customWidth="1"/>
    <col min="1283" max="1283" width="11" customWidth="1"/>
    <col min="1284" max="1284" width="9.109375" customWidth="1"/>
    <col min="1286" max="1287" width="9.109375" customWidth="1"/>
    <col min="1288" max="1288" width="11" customWidth="1"/>
    <col min="1289" max="1289" width="10.33203125" customWidth="1"/>
    <col min="1290" max="1290" width="9.33203125" customWidth="1"/>
    <col min="1292" max="1292" width="10.5546875" customWidth="1"/>
    <col min="1293" max="1293" width="9.109375" customWidth="1"/>
    <col min="1294" max="1294" width="12.44140625" customWidth="1"/>
    <col min="1295" max="1297" width="9.109375" customWidth="1"/>
    <col min="1301" max="1304" width="9.109375" customWidth="1"/>
    <col min="1308" max="1311" width="9.109375" customWidth="1"/>
    <col min="1537" max="1537" width="13.88671875" customWidth="1"/>
    <col min="1538" max="1538" width="9.6640625" customWidth="1"/>
    <col min="1539" max="1539" width="11" customWidth="1"/>
    <col min="1540" max="1540" width="9.109375" customWidth="1"/>
    <col min="1542" max="1543" width="9.109375" customWidth="1"/>
    <col min="1544" max="1544" width="11" customWidth="1"/>
    <col min="1545" max="1545" width="10.33203125" customWidth="1"/>
    <col min="1546" max="1546" width="9.33203125" customWidth="1"/>
    <col min="1548" max="1548" width="10.5546875" customWidth="1"/>
    <col min="1549" max="1549" width="9.109375" customWidth="1"/>
    <col min="1550" max="1550" width="12.44140625" customWidth="1"/>
    <col min="1551" max="1553" width="9.109375" customWidth="1"/>
    <col min="1557" max="1560" width="9.109375" customWidth="1"/>
    <col min="1564" max="1567" width="9.109375" customWidth="1"/>
    <col min="1793" max="1793" width="13.88671875" customWidth="1"/>
    <col min="1794" max="1794" width="9.6640625" customWidth="1"/>
    <col min="1795" max="1795" width="11" customWidth="1"/>
    <col min="1796" max="1796" width="9.109375" customWidth="1"/>
    <col min="1798" max="1799" width="9.109375" customWidth="1"/>
    <col min="1800" max="1800" width="11" customWidth="1"/>
    <col min="1801" max="1801" width="10.33203125" customWidth="1"/>
    <col min="1802" max="1802" width="9.33203125" customWidth="1"/>
    <col min="1804" max="1804" width="10.5546875" customWidth="1"/>
    <col min="1805" max="1805" width="9.109375" customWidth="1"/>
    <col min="1806" max="1806" width="12.44140625" customWidth="1"/>
    <col min="1807" max="1809" width="9.109375" customWidth="1"/>
    <col min="1813" max="1816" width="9.109375" customWidth="1"/>
    <col min="1820" max="1823" width="9.109375" customWidth="1"/>
    <col min="2049" max="2049" width="13.88671875" customWidth="1"/>
    <col min="2050" max="2050" width="9.6640625" customWidth="1"/>
    <col min="2051" max="2051" width="11" customWidth="1"/>
    <col min="2052" max="2052" width="9.109375" customWidth="1"/>
    <col min="2054" max="2055" width="9.109375" customWidth="1"/>
    <col min="2056" max="2056" width="11" customWidth="1"/>
    <col min="2057" max="2057" width="10.33203125" customWidth="1"/>
    <col min="2058" max="2058" width="9.33203125" customWidth="1"/>
    <col min="2060" max="2060" width="10.5546875" customWidth="1"/>
    <col min="2061" max="2061" width="9.109375" customWidth="1"/>
    <col min="2062" max="2062" width="12.44140625" customWidth="1"/>
    <col min="2063" max="2065" width="9.109375" customWidth="1"/>
    <col min="2069" max="2072" width="9.109375" customWidth="1"/>
    <col min="2076" max="2079" width="9.109375" customWidth="1"/>
    <col min="2305" max="2305" width="13.88671875" customWidth="1"/>
    <col min="2306" max="2306" width="9.6640625" customWidth="1"/>
    <col min="2307" max="2307" width="11" customWidth="1"/>
    <col min="2308" max="2308" width="9.109375" customWidth="1"/>
    <col min="2310" max="2311" width="9.109375" customWidth="1"/>
    <col min="2312" max="2312" width="11" customWidth="1"/>
    <col min="2313" max="2313" width="10.33203125" customWidth="1"/>
    <col min="2314" max="2314" width="9.33203125" customWidth="1"/>
    <col min="2316" max="2316" width="10.5546875" customWidth="1"/>
    <col min="2317" max="2317" width="9.109375" customWidth="1"/>
    <col min="2318" max="2318" width="12.44140625" customWidth="1"/>
    <col min="2319" max="2321" width="9.109375" customWidth="1"/>
    <col min="2325" max="2328" width="9.109375" customWidth="1"/>
    <col min="2332" max="2335" width="9.109375" customWidth="1"/>
    <col min="2561" max="2561" width="13.88671875" customWidth="1"/>
    <col min="2562" max="2562" width="9.6640625" customWidth="1"/>
    <col min="2563" max="2563" width="11" customWidth="1"/>
    <col min="2564" max="2564" width="9.109375" customWidth="1"/>
    <col min="2566" max="2567" width="9.109375" customWidth="1"/>
    <col min="2568" max="2568" width="11" customWidth="1"/>
    <col min="2569" max="2569" width="10.33203125" customWidth="1"/>
    <col min="2570" max="2570" width="9.33203125" customWidth="1"/>
    <col min="2572" max="2572" width="10.5546875" customWidth="1"/>
    <col min="2573" max="2573" width="9.109375" customWidth="1"/>
    <col min="2574" max="2574" width="12.44140625" customWidth="1"/>
    <col min="2575" max="2577" width="9.109375" customWidth="1"/>
    <col min="2581" max="2584" width="9.109375" customWidth="1"/>
    <col min="2588" max="2591" width="9.109375" customWidth="1"/>
    <col min="2817" max="2817" width="13.88671875" customWidth="1"/>
    <col min="2818" max="2818" width="9.6640625" customWidth="1"/>
    <col min="2819" max="2819" width="11" customWidth="1"/>
    <col min="2820" max="2820" width="9.109375" customWidth="1"/>
    <col min="2822" max="2823" width="9.109375" customWidth="1"/>
    <col min="2824" max="2824" width="11" customWidth="1"/>
    <col min="2825" max="2825" width="10.33203125" customWidth="1"/>
    <col min="2826" max="2826" width="9.33203125" customWidth="1"/>
    <col min="2828" max="2828" width="10.5546875" customWidth="1"/>
    <col min="2829" max="2829" width="9.109375" customWidth="1"/>
    <col min="2830" max="2830" width="12.44140625" customWidth="1"/>
    <col min="2831" max="2833" width="9.109375" customWidth="1"/>
    <col min="2837" max="2840" width="9.109375" customWidth="1"/>
    <col min="2844" max="2847" width="9.109375" customWidth="1"/>
    <col min="3073" max="3073" width="13.88671875" customWidth="1"/>
    <col min="3074" max="3074" width="9.6640625" customWidth="1"/>
    <col min="3075" max="3075" width="11" customWidth="1"/>
    <col min="3076" max="3076" width="9.109375" customWidth="1"/>
    <col min="3078" max="3079" width="9.109375" customWidth="1"/>
    <col min="3080" max="3080" width="11" customWidth="1"/>
    <col min="3081" max="3081" width="10.33203125" customWidth="1"/>
    <col min="3082" max="3082" width="9.33203125" customWidth="1"/>
    <col min="3084" max="3084" width="10.5546875" customWidth="1"/>
    <col min="3085" max="3085" width="9.109375" customWidth="1"/>
    <col min="3086" max="3086" width="12.44140625" customWidth="1"/>
    <col min="3087" max="3089" width="9.109375" customWidth="1"/>
    <col min="3093" max="3096" width="9.109375" customWidth="1"/>
    <col min="3100" max="3103" width="9.109375" customWidth="1"/>
    <col min="3329" max="3329" width="13.88671875" customWidth="1"/>
    <col min="3330" max="3330" width="9.6640625" customWidth="1"/>
    <col min="3331" max="3331" width="11" customWidth="1"/>
    <col min="3332" max="3332" width="9.109375" customWidth="1"/>
    <col min="3334" max="3335" width="9.109375" customWidth="1"/>
    <col min="3336" max="3336" width="11" customWidth="1"/>
    <col min="3337" max="3337" width="10.33203125" customWidth="1"/>
    <col min="3338" max="3338" width="9.33203125" customWidth="1"/>
    <col min="3340" max="3340" width="10.5546875" customWidth="1"/>
    <col min="3341" max="3341" width="9.109375" customWidth="1"/>
    <col min="3342" max="3342" width="12.44140625" customWidth="1"/>
    <col min="3343" max="3345" width="9.109375" customWidth="1"/>
    <col min="3349" max="3352" width="9.109375" customWidth="1"/>
    <col min="3356" max="3359" width="9.109375" customWidth="1"/>
    <col min="3585" max="3585" width="13.88671875" customWidth="1"/>
    <col min="3586" max="3586" width="9.6640625" customWidth="1"/>
    <col min="3587" max="3587" width="11" customWidth="1"/>
    <col min="3588" max="3588" width="9.109375" customWidth="1"/>
    <col min="3590" max="3591" width="9.109375" customWidth="1"/>
    <col min="3592" max="3592" width="11" customWidth="1"/>
    <col min="3593" max="3593" width="10.33203125" customWidth="1"/>
    <col min="3594" max="3594" width="9.33203125" customWidth="1"/>
    <col min="3596" max="3596" width="10.5546875" customWidth="1"/>
    <col min="3597" max="3597" width="9.109375" customWidth="1"/>
    <col min="3598" max="3598" width="12.44140625" customWidth="1"/>
    <col min="3599" max="3601" width="9.109375" customWidth="1"/>
    <col min="3605" max="3608" width="9.109375" customWidth="1"/>
    <col min="3612" max="3615" width="9.109375" customWidth="1"/>
    <col min="3841" max="3841" width="13.88671875" customWidth="1"/>
    <col min="3842" max="3842" width="9.6640625" customWidth="1"/>
    <col min="3843" max="3843" width="11" customWidth="1"/>
    <col min="3844" max="3844" width="9.109375" customWidth="1"/>
    <col min="3846" max="3847" width="9.109375" customWidth="1"/>
    <col min="3848" max="3848" width="11" customWidth="1"/>
    <col min="3849" max="3849" width="10.33203125" customWidth="1"/>
    <col min="3850" max="3850" width="9.33203125" customWidth="1"/>
    <col min="3852" max="3852" width="10.5546875" customWidth="1"/>
    <col min="3853" max="3853" width="9.109375" customWidth="1"/>
    <col min="3854" max="3854" width="12.44140625" customWidth="1"/>
    <col min="3855" max="3857" width="9.109375" customWidth="1"/>
    <col min="3861" max="3864" width="9.109375" customWidth="1"/>
    <col min="3868" max="3871" width="9.109375" customWidth="1"/>
    <col min="4097" max="4097" width="13.88671875" customWidth="1"/>
    <col min="4098" max="4098" width="9.6640625" customWidth="1"/>
    <col min="4099" max="4099" width="11" customWidth="1"/>
    <col min="4100" max="4100" width="9.109375" customWidth="1"/>
    <col min="4102" max="4103" width="9.109375" customWidth="1"/>
    <col min="4104" max="4104" width="11" customWidth="1"/>
    <col min="4105" max="4105" width="10.33203125" customWidth="1"/>
    <col min="4106" max="4106" width="9.33203125" customWidth="1"/>
    <col min="4108" max="4108" width="10.5546875" customWidth="1"/>
    <col min="4109" max="4109" width="9.109375" customWidth="1"/>
    <col min="4110" max="4110" width="12.44140625" customWidth="1"/>
    <col min="4111" max="4113" width="9.109375" customWidth="1"/>
    <col min="4117" max="4120" width="9.109375" customWidth="1"/>
    <col min="4124" max="4127" width="9.109375" customWidth="1"/>
    <col min="4353" max="4353" width="13.88671875" customWidth="1"/>
    <col min="4354" max="4354" width="9.6640625" customWidth="1"/>
    <col min="4355" max="4355" width="11" customWidth="1"/>
    <col min="4356" max="4356" width="9.109375" customWidth="1"/>
    <col min="4358" max="4359" width="9.109375" customWidth="1"/>
    <col min="4360" max="4360" width="11" customWidth="1"/>
    <col min="4361" max="4361" width="10.33203125" customWidth="1"/>
    <col min="4362" max="4362" width="9.33203125" customWidth="1"/>
    <col min="4364" max="4364" width="10.5546875" customWidth="1"/>
    <col min="4365" max="4365" width="9.109375" customWidth="1"/>
    <col min="4366" max="4366" width="12.44140625" customWidth="1"/>
    <col min="4367" max="4369" width="9.109375" customWidth="1"/>
    <col min="4373" max="4376" width="9.109375" customWidth="1"/>
    <col min="4380" max="4383" width="9.109375" customWidth="1"/>
    <col min="4609" max="4609" width="13.88671875" customWidth="1"/>
    <col min="4610" max="4610" width="9.6640625" customWidth="1"/>
    <col min="4611" max="4611" width="11" customWidth="1"/>
    <col min="4612" max="4612" width="9.109375" customWidth="1"/>
    <col min="4614" max="4615" width="9.109375" customWidth="1"/>
    <col min="4616" max="4616" width="11" customWidth="1"/>
    <col min="4617" max="4617" width="10.33203125" customWidth="1"/>
    <col min="4618" max="4618" width="9.33203125" customWidth="1"/>
    <col min="4620" max="4620" width="10.5546875" customWidth="1"/>
    <col min="4621" max="4621" width="9.109375" customWidth="1"/>
    <col min="4622" max="4622" width="12.44140625" customWidth="1"/>
    <col min="4623" max="4625" width="9.109375" customWidth="1"/>
    <col min="4629" max="4632" width="9.109375" customWidth="1"/>
    <col min="4636" max="4639" width="9.109375" customWidth="1"/>
    <col min="4865" max="4865" width="13.88671875" customWidth="1"/>
    <col min="4866" max="4866" width="9.6640625" customWidth="1"/>
    <col min="4867" max="4867" width="11" customWidth="1"/>
    <col min="4868" max="4868" width="9.109375" customWidth="1"/>
    <col min="4870" max="4871" width="9.109375" customWidth="1"/>
    <col min="4872" max="4872" width="11" customWidth="1"/>
    <col min="4873" max="4873" width="10.33203125" customWidth="1"/>
    <col min="4874" max="4874" width="9.33203125" customWidth="1"/>
    <col min="4876" max="4876" width="10.5546875" customWidth="1"/>
    <col min="4877" max="4877" width="9.109375" customWidth="1"/>
    <col min="4878" max="4878" width="12.44140625" customWidth="1"/>
    <col min="4879" max="4881" width="9.109375" customWidth="1"/>
    <col min="4885" max="4888" width="9.109375" customWidth="1"/>
    <col min="4892" max="4895" width="9.109375" customWidth="1"/>
    <col min="5121" max="5121" width="13.88671875" customWidth="1"/>
    <col min="5122" max="5122" width="9.6640625" customWidth="1"/>
    <col min="5123" max="5123" width="11" customWidth="1"/>
    <col min="5124" max="5124" width="9.109375" customWidth="1"/>
    <col min="5126" max="5127" width="9.109375" customWidth="1"/>
    <col min="5128" max="5128" width="11" customWidth="1"/>
    <col min="5129" max="5129" width="10.33203125" customWidth="1"/>
    <col min="5130" max="5130" width="9.33203125" customWidth="1"/>
    <col min="5132" max="5132" width="10.5546875" customWidth="1"/>
    <col min="5133" max="5133" width="9.109375" customWidth="1"/>
    <col min="5134" max="5134" width="12.44140625" customWidth="1"/>
    <col min="5135" max="5137" width="9.109375" customWidth="1"/>
    <col min="5141" max="5144" width="9.109375" customWidth="1"/>
    <col min="5148" max="5151" width="9.109375" customWidth="1"/>
    <col min="5377" max="5377" width="13.88671875" customWidth="1"/>
    <col min="5378" max="5378" width="9.6640625" customWidth="1"/>
    <col min="5379" max="5379" width="11" customWidth="1"/>
    <col min="5380" max="5380" width="9.109375" customWidth="1"/>
    <col min="5382" max="5383" width="9.109375" customWidth="1"/>
    <col min="5384" max="5384" width="11" customWidth="1"/>
    <col min="5385" max="5385" width="10.33203125" customWidth="1"/>
    <col min="5386" max="5386" width="9.33203125" customWidth="1"/>
    <col min="5388" max="5388" width="10.5546875" customWidth="1"/>
    <col min="5389" max="5389" width="9.109375" customWidth="1"/>
    <col min="5390" max="5390" width="12.44140625" customWidth="1"/>
    <col min="5391" max="5393" width="9.109375" customWidth="1"/>
    <col min="5397" max="5400" width="9.109375" customWidth="1"/>
    <col min="5404" max="5407" width="9.109375" customWidth="1"/>
    <col min="5633" max="5633" width="13.88671875" customWidth="1"/>
    <col min="5634" max="5634" width="9.6640625" customWidth="1"/>
    <col min="5635" max="5635" width="11" customWidth="1"/>
    <col min="5636" max="5636" width="9.109375" customWidth="1"/>
    <col min="5638" max="5639" width="9.109375" customWidth="1"/>
    <col min="5640" max="5640" width="11" customWidth="1"/>
    <col min="5641" max="5641" width="10.33203125" customWidth="1"/>
    <col min="5642" max="5642" width="9.33203125" customWidth="1"/>
    <col min="5644" max="5644" width="10.5546875" customWidth="1"/>
    <col min="5645" max="5645" width="9.109375" customWidth="1"/>
    <col min="5646" max="5646" width="12.44140625" customWidth="1"/>
    <col min="5647" max="5649" width="9.109375" customWidth="1"/>
    <col min="5653" max="5656" width="9.109375" customWidth="1"/>
    <col min="5660" max="5663" width="9.109375" customWidth="1"/>
    <col min="5889" max="5889" width="13.88671875" customWidth="1"/>
    <col min="5890" max="5890" width="9.6640625" customWidth="1"/>
    <col min="5891" max="5891" width="11" customWidth="1"/>
    <col min="5892" max="5892" width="9.109375" customWidth="1"/>
    <col min="5894" max="5895" width="9.109375" customWidth="1"/>
    <col min="5896" max="5896" width="11" customWidth="1"/>
    <col min="5897" max="5897" width="10.33203125" customWidth="1"/>
    <col min="5898" max="5898" width="9.33203125" customWidth="1"/>
    <col min="5900" max="5900" width="10.5546875" customWidth="1"/>
    <col min="5901" max="5901" width="9.109375" customWidth="1"/>
    <col min="5902" max="5902" width="12.44140625" customWidth="1"/>
    <col min="5903" max="5905" width="9.109375" customWidth="1"/>
    <col min="5909" max="5912" width="9.109375" customWidth="1"/>
    <col min="5916" max="5919" width="9.109375" customWidth="1"/>
    <col min="6145" max="6145" width="13.88671875" customWidth="1"/>
    <col min="6146" max="6146" width="9.6640625" customWidth="1"/>
    <col min="6147" max="6147" width="11" customWidth="1"/>
    <col min="6148" max="6148" width="9.109375" customWidth="1"/>
    <col min="6150" max="6151" width="9.109375" customWidth="1"/>
    <col min="6152" max="6152" width="11" customWidth="1"/>
    <col min="6153" max="6153" width="10.33203125" customWidth="1"/>
    <col min="6154" max="6154" width="9.33203125" customWidth="1"/>
    <col min="6156" max="6156" width="10.5546875" customWidth="1"/>
    <col min="6157" max="6157" width="9.109375" customWidth="1"/>
    <col min="6158" max="6158" width="12.44140625" customWidth="1"/>
    <col min="6159" max="6161" width="9.109375" customWidth="1"/>
    <col min="6165" max="6168" width="9.109375" customWidth="1"/>
    <col min="6172" max="6175" width="9.109375" customWidth="1"/>
    <col min="6401" max="6401" width="13.88671875" customWidth="1"/>
    <col min="6402" max="6402" width="9.6640625" customWidth="1"/>
    <col min="6403" max="6403" width="11" customWidth="1"/>
    <col min="6404" max="6404" width="9.109375" customWidth="1"/>
    <col min="6406" max="6407" width="9.109375" customWidth="1"/>
    <col min="6408" max="6408" width="11" customWidth="1"/>
    <col min="6409" max="6409" width="10.33203125" customWidth="1"/>
    <col min="6410" max="6410" width="9.33203125" customWidth="1"/>
    <col min="6412" max="6412" width="10.5546875" customWidth="1"/>
    <col min="6413" max="6413" width="9.109375" customWidth="1"/>
    <col min="6414" max="6414" width="12.44140625" customWidth="1"/>
    <col min="6415" max="6417" width="9.109375" customWidth="1"/>
    <col min="6421" max="6424" width="9.109375" customWidth="1"/>
    <col min="6428" max="6431" width="9.109375" customWidth="1"/>
    <col min="6657" max="6657" width="13.88671875" customWidth="1"/>
    <col min="6658" max="6658" width="9.6640625" customWidth="1"/>
    <col min="6659" max="6659" width="11" customWidth="1"/>
    <col min="6660" max="6660" width="9.109375" customWidth="1"/>
    <col min="6662" max="6663" width="9.109375" customWidth="1"/>
    <col min="6664" max="6664" width="11" customWidth="1"/>
    <col min="6665" max="6665" width="10.33203125" customWidth="1"/>
    <col min="6666" max="6666" width="9.33203125" customWidth="1"/>
    <col min="6668" max="6668" width="10.5546875" customWidth="1"/>
    <col min="6669" max="6669" width="9.109375" customWidth="1"/>
    <col min="6670" max="6670" width="12.44140625" customWidth="1"/>
    <col min="6671" max="6673" width="9.109375" customWidth="1"/>
    <col min="6677" max="6680" width="9.109375" customWidth="1"/>
    <col min="6684" max="6687" width="9.109375" customWidth="1"/>
    <col min="6913" max="6913" width="13.88671875" customWidth="1"/>
    <col min="6914" max="6914" width="9.6640625" customWidth="1"/>
    <col min="6915" max="6915" width="11" customWidth="1"/>
    <col min="6916" max="6916" width="9.109375" customWidth="1"/>
    <col min="6918" max="6919" width="9.109375" customWidth="1"/>
    <col min="6920" max="6920" width="11" customWidth="1"/>
    <col min="6921" max="6921" width="10.33203125" customWidth="1"/>
    <col min="6922" max="6922" width="9.33203125" customWidth="1"/>
    <col min="6924" max="6924" width="10.5546875" customWidth="1"/>
    <col min="6925" max="6925" width="9.109375" customWidth="1"/>
    <col min="6926" max="6926" width="12.44140625" customWidth="1"/>
    <col min="6927" max="6929" width="9.109375" customWidth="1"/>
    <col min="6933" max="6936" width="9.109375" customWidth="1"/>
    <col min="6940" max="6943" width="9.109375" customWidth="1"/>
    <col min="7169" max="7169" width="13.88671875" customWidth="1"/>
    <col min="7170" max="7170" width="9.6640625" customWidth="1"/>
    <col min="7171" max="7171" width="11" customWidth="1"/>
    <col min="7172" max="7172" width="9.109375" customWidth="1"/>
    <col min="7174" max="7175" width="9.109375" customWidth="1"/>
    <col min="7176" max="7176" width="11" customWidth="1"/>
    <col min="7177" max="7177" width="10.33203125" customWidth="1"/>
    <col min="7178" max="7178" width="9.33203125" customWidth="1"/>
    <col min="7180" max="7180" width="10.5546875" customWidth="1"/>
    <col min="7181" max="7181" width="9.109375" customWidth="1"/>
    <col min="7182" max="7182" width="12.44140625" customWidth="1"/>
    <col min="7183" max="7185" width="9.109375" customWidth="1"/>
    <col min="7189" max="7192" width="9.109375" customWidth="1"/>
    <col min="7196" max="7199" width="9.109375" customWidth="1"/>
    <col min="7425" max="7425" width="13.88671875" customWidth="1"/>
    <col min="7426" max="7426" width="9.6640625" customWidth="1"/>
    <col min="7427" max="7427" width="11" customWidth="1"/>
    <col min="7428" max="7428" width="9.109375" customWidth="1"/>
    <col min="7430" max="7431" width="9.109375" customWidth="1"/>
    <col min="7432" max="7432" width="11" customWidth="1"/>
    <col min="7433" max="7433" width="10.33203125" customWidth="1"/>
    <col min="7434" max="7434" width="9.33203125" customWidth="1"/>
    <col min="7436" max="7436" width="10.5546875" customWidth="1"/>
    <col min="7437" max="7437" width="9.109375" customWidth="1"/>
    <col min="7438" max="7438" width="12.44140625" customWidth="1"/>
    <col min="7439" max="7441" width="9.109375" customWidth="1"/>
    <col min="7445" max="7448" width="9.109375" customWidth="1"/>
    <col min="7452" max="7455" width="9.109375" customWidth="1"/>
    <col min="7681" max="7681" width="13.88671875" customWidth="1"/>
    <col min="7682" max="7682" width="9.6640625" customWidth="1"/>
    <col min="7683" max="7683" width="11" customWidth="1"/>
    <col min="7684" max="7684" width="9.109375" customWidth="1"/>
    <col min="7686" max="7687" width="9.109375" customWidth="1"/>
    <col min="7688" max="7688" width="11" customWidth="1"/>
    <col min="7689" max="7689" width="10.33203125" customWidth="1"/>
    <col min="7690" max="7690" width="9.33203125" customWidth="1"/>
    <col min="7692" max="7692" width="10.5546875" customWidth="1"/>
    <col min="7693" max="7693" width="9.109375" customWidth="1"/>
    <col min="7694" max="7694" width="12.44140625" customWidth="1"/>
    <col min="7695" max="7697" width="9.109375" customWidth="1"/>
    <col min="7701" max="7704" width="9.109375" customWidth="1"/>
    <col min="7708" max="7711" width="9.109375" customWidth="1"/>
    <col min="7937" max="7937" width="13.88671875" customWidth="1"/>
    <col min="7938" max="7938" width="9.6640625" customWidth="1"/>
    <col min="7939" max="7939" width="11" customWidth="1"/>
    <col min="7940" max="7940" width="9.109375" customWidth="1"/>
    <col min="7942" max="7943" width="9.109375" customWidth="1"/>
    <col min="7944" max="7944" width="11" customWidth="1"/>
    <col min="7945" max="7945" width="10.33203125" customWidth="1"/>
    <col min="7946" max="7946" width="9.33203125" customWidth="1"/>
    <col min="7948" max="7948" width="10.5546875" customWidth="1"/>
    <col min="7949" max="7949" width="9.109375" customWidth="1"/>
    <col min="7950" max="7950" width="12.44140625" customWidth="1"/>
    <col min="7951" max="7953" width="9.109375" customWidth="1"/>
    <col min="7957" max="7960" width="9.109375" customWidth="1"/>
    <col min="7964" max="7967" width="9.109375" customWidth="1"/>
    <col min="8193" max="8193" width="13.88671875" customWidth="1"/>
    <col min="8194" max="8194" width="9.6640625" customWidth="1"/>
    <col min="8195" max="8195" width="11" customWidth="1"/>
    <col min="8196" max="8196" width="9.109375" customWidth="1"/>
    <col min="8198" max="8199" width="9.109375" customWidth="1"/>
    <col min="8200" max="8200" width="11" customWidth="1"/>
    <col min="8201" max="8201" width="10.33203125" customWidth="1"/>
    <col min="8202" max="8202" width="9.33203125" customWidth="1"/>
    <col min="8204" max="8204" width="10.5546875" customWidth="1"/>
    <col min="8205" max="8205" width="9.109375" customWidth="1"/>
    <col min="8206" max="8206" width="12.44140625" customWidth="1"/>
    <col min="8207" max="8209" width="9.109375" customWidth="1"/>
    <col min="8213" max="8216" width="9.109375" customWidth="1"/>
    <col min="8220" max="8223" width="9.109375" customWidth="1"/>
    <col min="8449" max="8449" width="13.88671875" customWidth="1"/>
    <col min="8450" max="8450" width="9.6640625" customWidth="1"/>
    <col min="8451" max="8451" width="11" customWidth="1"/>
    <col min="8452" max="8452" width="9.109375" customWidth="1"/>
    <col min="8454" max="8455" width="9.109375" customWidth="1"/>
    <col min="8456" max="8456" width="11" customWidth="1"/>
    <col min="8457" max="8457" width="10.33203125" customWidth="1"/>
    <col min="8458" max="8458" width="9.33203125" customWidth="1"/>
    <col min="8460" max="8460" width="10.5546875" customWidth="1"/>
    <col min="8461" max="8461" width="9.109375" customWidth="1"/>
    <col min="8462" max="8462" width="12.44140625" customWidth="1"/>
    <col min="8463" max="8465" width="9.109375" customWidth="1"/>
    <col min="8469" max="8472" width="9.109375" customWidth="1"/>
    <col min="8476" max="8479" width="9.109375" customWidth="1"/>
    <col min="8705" max="8705" width="13.88671875" customWidth="1"/>
    <col min="8706" max="8706" width="9.6640625" customWidth="1"/>
    <col min="8707" max="8707" width="11" customWidth="1"/>
    <col min="8708" max="8708" width="9.109375" customWidth="1"/>
    <col min="8710" max="8711" width="9.109375" customWidth="1"/>
    <col min="8712" max="8712" width="11" customWidth="1"/>
    <col min="8713" max="8713" width="10.33203125" customWidth="1"/>
    <col min="8714" max="8714" width="9.33203125" customWidth="1"/>
    <col min="8716" max="8716" width="10.5546875" customWidth="1"/>
    <col min="8717" max="8717" width="9.109375" customWidth="1"/>
    <col min="8718" max="8718" width="12.44140625" customWidth="1"/>
    <col min="8719" max="8721" width="9.109375" customWidth="1"/>
    <col min="8725" max="8728" width="9.109375" customWidth="1"/>
    <col min="8732" max="8735" width="9.109375" customWidth="1"/>
    <col min="8961" max="8961" width="13.88671875" customWidth="1"/>
    <col min="8962" max="8962" width="9.6640625" customWidth="1"/>
    <col min="8963" max="8963" width="11" customWidth="1"/>
    <col min="8964" max="8964" width="9.109375" customWidth="1"/>
    <col min="8966" max="8967" width="9.109375" customWidth="1"/>
    <col min="8968" max="8968" width="11" customWidth="1"/>
    <col min="8969" max="8969" width="10.33203125" customWidth="1"/>
    <col min="8970" max="8970" width="9.33203125" customWidth="1"/>
    <col min="8972" max="8972" width="10.5546875" customWidth="1"/>
    <col min="8973" max="8973" width="9.109375" customWidth="1"/>
    <col min="8974" max="8974" width="12.44140625" customWidth="1"/>
    <col min="8975" max="8977" width="9.109375" customWidth="1"/>
    <col min="8981" max="8984" width="9.109375" customWidth="1"/>
    <col min="8988" max="8991" width="9.109375" customWidth="1"/>
    <col min="9217" max="9217" width="13.88671875" customWidth="1"/>
    <col min="9218" max="9218" width="9.6640625" customWidth="1"/>
    <col min="9219" max="9219" width="11" customWidth="1"/>
    <col min="9220" max="9220" width="9.109375" customWidth="1"/>
    <col min="9222" max="9223" width="9.109375" customWidth="1"/>
    <col min="9224" max="9224" width="11" customWidth="1"/>
    <col min="9225" max="9225" width="10.33203125" customWidth="1"/>
    <col min="9226" max="9226" width="9.33203125" customWidth="1"/>
    <col min="9228" max="9228" width="10.5546875" customWidth="1"/>
    <col min="9229" max="9229" width="9.109375" customWidth="1"/>
    <col min="9230" max="9230" width="12.44140625" customWidth="1"/>
    <col min="9231" max="9233" width="9.109375" customWidth="1"/>
    <col min="9237" max="9240" width="9.109375" customWidth="1"/>
    <col min="9244" max="9247" width="9.109375" customWidth="1"/>
    <col min="9473" max="9473" width="13.88671875" customWidth="1"/>
    <col min="9474" max="9474" width="9.6640625" customWidth="1"/>
    <col min="9475" max="9475" width="11" customWidth="1"/>
    <col min="9476" max="9476" width="9.109375" customWidth="1"/>
    <col min="9478" max="9479" width="9.109375" customWidth="1"/>
    <col min="9480" max="9480" width="11" customWidth="1"/>
    <col min="9481" max="9481" width="10.33203125" customWidth="1"/>
    <col min="9482" max="9482" width="9.33203125" customWidth="1"/>
    <col min="9484" max="9484" width="10.5546875" customWidth="1"/>
    <col min="9485" max="9485" width="9.109375" customWidth="1"/>
    <col min="9486" max="9486" width="12.44140625" customWidth="1"/>
    <col min="9487" max="9489" width="9.109375" customWidth="1"/>
    <col min="9493" max="9496" width="9.109375" customWidth="1"/>
    <col min="9500" max="9503" width="9.109375" customWidth="1"/>
    <col min="9729" max="9729" width="13.88671875" customWidth="1"/>
    <col min="9730" max="9730" width="9.6640625" customWidth="1"/>
    <col min="9731" max="9731" width="11" customWidth="1"/>
    <col min="9732" max="9732" width="9.109375" customWidth="1"/>
    <col min="9734" max="9735" width="9.109375" customWidth="1"/>
    <col min="9736" max="9736" width="11" customWidth="1"/>
    <col min="9737" max="9737" width="10.33203125" customWidth="1"/>
    <col min="9738" max="9738" width="9.33203125" customWidth="1"/>
    <col min="9740" max="9740" width="10.5546875" customWidth="1"/>
    <col min="9741" max="9741" width="9.109375" customWidth="1"/>
    <col min="9742" max="9742" width="12.44140625" customWidth="1"/>
    <col min="9743" max="9745" width="9.109375" customWidth="1"/>
    <col min="9749" max="9752" width="9.109375" customWidth="1"/>
    <col min="9756" max="9759" width="9.109375" customWidth="1"/>
    <col min="9985" max="9985" width="13.88671875" customWidth="1"/>
    <col min="9986" max="9986" width="9.6640625" customWidth="1"/>
    <col min="9987" max="9987" width="11" customWidth="1"/>
    <col min="9988" max="9988" width="9.109375" customWidth="1"/>
    <col min="9990" max="9991" width="9.109375" customWidth="1"/>
    <col min="9992" max="9992" width="11" customWidth="1"/>
    <col min="9993" max="9993" width="10.33203125" customWidth="1"/>
    <col min="9994" max="9994" width="9.33203125" customWidth="1"/>
    <col min="9996" max="9996" width="10.5546875" customWidth="1"/>
    <col min="9997" max="9997" width="9.109375" customWidth="1"/>
    <col min="9998" max="9998" width="12.44140625" customWidth="1"/>
    <col min="9999" max="10001" width="9.109375" customWidth="1"/>
    <col min="10005" max="10008" width="9.109375" customWidth="1"/>
    <col min="10012" max="10015" width="9.109375" customWidth="1"/>
    <col min="10241" max="10241" width="13.88671875" customWidth="1"/>
    <col min="10242" max="10242" width="9.6640625" customWidth="1"/>
    <col min="10243" max="10243" width="11" customWidth="1"/>
    <col min="10244" max="10244" width="9.109375" customWidth="1"/>
    <col min="10246" max="10247" width="9.109375" customWidth="1"/>
    <col min="10248" max="10248" width="11" customWidth="1"/>
    <col min="10249" max="10249" width="10.33203125" customWidth="1"/>
    <col min="10250" max="10250" width="9.33203125" customWidth="1"/>
    <col min="10252" max="10252" width="10.5546875" customWidth="1"/>
    <col min="10253" max="10253" width="9.109375" customWidth="1"/>
    <col min="10254" max="10254" width="12.44140625" customWidth="1"/>
    <col min="10255" max="10257" width="9.109375" customWidth="1"/>
    <col min="10261" max="10264" width="9.109375" customWidth="1"/>
    <col min="10268" max="10271" width="9.109375" customWidth="1"/>
    <col min="10497" max="10497" width="13.88671875" customWidth="1"/>
    <col min="10498" max="10498" width="9.6640625" customWidth="1"/>
    <col min="10499" max="10499" width="11" customWidth="1"/>
    <col min="10500" max="10500" width="9.109375" customWidth="1"/>
    <col min="10502" max="10503" width="9.109375" customWidth="1"/>
    <col min="10504" max="10504" width="11" customWidth="1"/>
    <col min="10505" max="10505" width="10.33203125" customWidth="1"/>
    <col min="10506" max="10506" width="9.33203125" customWidth="1"/>
    <col min="10508" max="10508" width="10.5546875" customWidth="1"/>
    <col min="10509" max="10509" width="9.109375" customWidth="1"/>
    <col min="10510" max="10510" width="12.44140625" customWidth="1"/>
    <col min="10511" max="10513" width="9.109375" customWidth="1"/>
    <col min="10517" max="10520" width="9.109375" customWidth="1"/>
    <col min="10524" max="10527" width="9.109375" customWidth="1"/>
    <col min="10753" max="10753" width="13.88671875" customWidth="1"/>
    <col min="10754" max="10754" width="9.6640625" customWidth="1"/>
    <col min="10755" max="10755" width="11" customWidth="1"/>
    <col min="10756" max="10756" width="9.109375" customWidth="1"/>
    <col min="10758" max="10759" width="9.109375" customWidth="1"/>
    <col min="10760" max="10760" width="11" customWidth="1"/>
    <col min="10761" max="10761" width="10.33203125" customWidth="1"/>
    <col min="10762" max="10762" width="9.33203125" customWidth="1"/>
    <col min="10764" max="10764" width="10.5546875" customWidth="1"/>
    <col min="10765" max="10765" width="9.109375" customWidth="1"/>
    <col min="10766" max="10766" width="12.44140625" customWidth="1"/>
    <col min="10767" max="10769" width="9.109375" customWidth="1"/>
    <col min="10773" max="10776" width="9.109375" customWidth="1"/>
    <col min="10780" max="10783" width="9.109375" customWidth="1"/>
    <col min="11009" max="11009" width="13.88671875" customWidth="1"/>
    <col min="11010" max="11010" width="9.6640625" customWidth="1"/>
    <col min="11011" max="11011" width="11" customWidth="1"/>
    <col min="11012" max="11012" width="9.109375" customWidth="1"/>
    <col min="11014" max="11015" width="9.109375" customWidth="1"/>
    <col min="11016" max="11016" width="11" customWidth="1"/>
    <col min="11017" max="11017" width="10.33203125" customWidth="1"/>
    <col min="11018" max="11018" width="9.33203125" customWidth="1"/>
    <col min="11020" max="11020" width="10.5546875" customWidth="1"/>
    <col min="11021" max="11021" width="9.109375" customWidth="1"/>
    <col min="11022" max="11022" width="12.44140625" customWidth="1"/>
    <col min="11023" max="11025" width="9.109375" customWidth="1"/>
    <col min="11029" max="11032" width="9.109375" customWidth="1"/>
    <col min="11036" max="11039" width="9.109375" customWidth="1"/>
    <col min="11265" max="11265" width="13.88671875" customWidth="1"/>
    <col min="11266" max="11266" width="9.6640625" customWidth="1"/>
    <col min="11267" max="11267" width="11" customWidth="1"/>
    <col min="11268" max="11268" width="9.109375" customWidth="1"/>
    <col min="11270" max="11271" width="9.109375" customWidth="1"/>
    <col min="11272" max="11272" width="11" customWidth="1"/>
    <col min="11273" max="11273" width="10.33203125" customWidth="1"/>
    <col min="11274" max="11274" width="9.33203125" customWidth="1"/>
    <col min="11276" max="11276" width="10.5546875" customWidth="1"/>
    <col min="11277" max="11277" width="9.109375" customWidth="1"/>
    <col min="11278" max="11278" width="12.44140625" customWidth="1"/>
    <col min="11279" max="11281" width="9.109375" customWidth="1"/>
    <col min="11285" max="11288" width="9.109375" customWidth="1"/>
    <col min="11292" max="11295" width="9.109375" customWidth="1"/>
    <col min="11521" max="11521" width="13.88671875" customWidth="1"/>
    <col min="11522" max="11522" width="9.6640625" customWidth="1"/>
    <col min="11523" max="11523" width="11" customWidth="1"/>
    <col min="11524" max="11524" width="9.109375" customWidth="1"/>
    <col min="11526" max="11527" width="9.109375" customWidth="1"/>
    <col min="11528" max="11528" width="11" customWidth="1"/>
    <col min="11529" max="11529" width="10.33203125" customWidth="1"/>
    <col min="11530" max="11530" width="9.33203125" customWidth="1"/>
    <col min="11532" max="11532" width="10.5546875" customWidth="1"/>
    <col min="11533" max="11533" width="9.109375" customWidth="1"/>
    <col min="11534" max="11534" width="12.44140625" customWidth="1"/>
    <col min="11535" max="11537" width="9.109375" customWidth="1"/>
    <col min="11541" max="11544" width="9.109375" customWidth="1"/>
    <col min="11548" max="11551" width="9.109375" customWidth="1"/>
    <col min="11777" max="11777" width="13.88671875" customWidth="1"/>
    <col min="11778" max="11778" width="9.6640625" customWidth="1"/>
    <col min="11779" max="11779" width="11" customWidth="1"/>
    <col min="11780" max="11780" width="9.109375" customWidth="1"/>
    <col min="11782" max="11783" width="9.109375" customWidth="1"/>
    <col min="11784" max="11784" width="11" customWidth="1"/>
    <col min="11785" max="11785" width="10.33203125" customWidth="1"/>
    <col min="11786" max="11786" width="9.33203125" customWidth="1"/>
    <col min="11788" max="11788" width="10.5546875" customWidth="1"/>
    <col min="11789" max="11789" width="9.109375" customWidth="1"/>
    <col min="11790" max="11790" width="12.44140625" customWidth="1"/>
    <col min="11791" max="11793" width="9.109375" customWidth="1"/>
    <col min="11797" max="11800" width="9.109375" customWidth="1"/>
    <col min="11804" max="11807" width="9.109375" customWidth="1"/>
    <col min="12033" max="12033" width="13.88671875" customWidth="1"/>
    <col min="12034" max="12034" width="9.6640625" customWidth="1"/>
    <col min="12035" max="12035" width="11" customWidth="1"/>
    <col min="12036" max="12036" width="9.109375" customWidth="1"/>
    <col min="12038" max="12039" width="9.109375" customWidth="1"/>
    <col min="12040" max="12040" width="11" customWidth="1"/>
    <col min="12041" max="12041" width="10.33203125" customWidth="1"/>
    <col min="12042" max="12042" width="9.33203125" customWidth="1"/>
    <col min="12044" max="12044" width="10.5546875" customWidth="1"/>
    <col min="12045" max="12045" width="9.109375" customWidth="1"/>
    <col min="12046" max="12046" width="12.44140625" customWidth="1"/>
    <col min="12047" max="12049" width="9.109375" customWidth="1"/>
    <col min="12053" max="12056" width="9.109375" customWidth="1"/>
    <col min="12060" max="12063" width="9.109375" customWidth="1"/>
    <col min="12289" max="12289" width="13.88671875" customWidth="1"/>
    <col min="12290" max="12290" width="9.6640625" customWidth="1"/>
    <col min="12291" max="12291" width="11" customWidth="1"/>
    <col min="12292" max="12292" width="9.109375" customWidth="1"/>
    <col min="12294" max="12295" width="9.109375" customWidth="1"/>
    <col min="12296" max="12296" width="11" customWidth="1"/>
    <col min="12297" max="12297" width="10.33203125" customWidth="1"/>
    <col min="12298" max="12298" width="9.33203125" customWidth="1"/>
    <col min="12300" max="12300" width="10.5546875" customWidth="1"/>
    <col min="12301" max="12301" width="9.109375" customWidth="1"/>
    <col min="12302" max="12302" width="12.44140625" customWidth="1"/>
    <col min="12303" max="12305" width="9.109375" customWidth="1"/>
    <col min="12309" max="12312" width="9.109375" customWidth="1"/>
    <col min="12316" max="12319" width="9.109375" customWidth="1"/>
    <col min="12545" max="12545" width="13.88671875" customWidth="1"/>
    <col min="12546" max="12546" width="9.6640625" customWidth="1"/>
    <col min="12547" max="12547" width="11" customWidth="1"/>
    <col min="12548" max="12548" width="9.109375" customWidth="1"/>
    <col min="12550" max="12551" width="9.109375" customWidth="1"/>
    <col min="12552" max="12552" width="11" customWidth="1"/>
    <col min="12553" max="12553" width="10.33203125" customWidth="1"/>
    <col min="12554" max="12554" width="9.33203125" customWidth="1"/>
    <col min="12556" max="12556" width="10.5546875" customWidth="1"/>
    <col min="12557" max="12557" width="9.109375" customWidth="1"/>
    <col min="12558" max="12558" width="12.44140625" customWidth="1"/>
    <col min="12559" max="12561" width="9.109375" customWidth="1"/>
    <col min="12565" max="12568" width="9.109375" customWidth="1"/>
    <col min="12572" max="12575" width="9.109375" customWidth="1"/>
    <col min="12801" max="12801" width="13.88671875" customWidth="1"/>
    <col min="12802" max="12802" width="9.6640625" customWidth="1"/>
    <col min="12803" max="12803" width="11" customWidth="1"/>
    <col min="12804" max="12804" width="9.109375" customWidth="1"/>
    <col min="12806" max="12807" width="9.109375" customWidth="1"/>
    <col min="12808" max="12808" width="11" customWidth="1"/>
    <col min="12809" max="12809" width="10.33203125" customWidth="1"/>
    <col min="12810" max="12810" width="9.33203125" customWidth="1"/>
    <col min="12812" max="12812" width="10.5546875" customWidth="1"/>
    <col min="12813" max="12813" width="9.109375" customWidth="1"/>
    <col min="12814" max="12814" width="12.44140625" customWidth="1"/>
    <col min="12815" max="12817" width="9.109375" customWidth="1"/>
    <col min="12821" max="12824" width="9.109375" customWidth="1"/>
    <col min="12828" max="12831" width="9.109375" customWidth="1"/>
    <col min="13057" max="13057" width="13.88671875" customWidth="1"/>
    <col min="13058" max="13058" width="9.6640625" customWidth="1"/>
    <col min="13059" max="13059" width="11" customWidth="1"/>
    <col min="13060" max="13060" width="9.109375" customWidth="1"/>
    <col min="13062" max="13063" width="9.109375" customWidth="1"/>
    <col min="13064" max="13064" width="11" customWidth="1"/>
    <col min="13065" max="13065" width="10.33203125" customWidth="1"/>
    <col min="13066" max="13066" width="9.33203125" customWidth="1"/>
    <col min="13068" max="13068" width="10.5546875" customWidth="1"/>
    <col min="13069" max="13069" width="9.109375" customWidth="1"/>
    <col min="13070" max="13070" width="12.44140625" customWidth="1"/>
    <col min="13071" max="13073" width="9.109375" customWidth="1"/>
    <col min="13077" max="13080" width="9.109375" customWidth="1"/>
    <col min="13084" max="13087" width="9.109375" customWidth="1"/>
    <col min="13313" max="13313" width="13.88671875" customWidth="1"/>
    <col min="13314" max="13314" width="9.6640625" customWidth="1"/>
    <col min="13315" max="13315" width="11" customWidth="1"/>
    <col min="13316" max="13316" width="9.109375" customWidth="1"/>
    <col min="13318" max="13319" width="9.109375" customWidth="1"/>
    <col min="13320" max="13320" width="11" customWidth="1"/>
    <col min="13321" max="13321" width="10.33203125" customWidth="1"/>
    <col min="13322" max="13322" width="9.33203125" customWidth="1"/>
    <col min="13324" max="13324" width="10.5546875" customWidth="1"/>
    <col min="13325" max="13325" width="9.109375" customWidth="1"/>
    <col min="13326" max="13326" width="12.44140625" customWidth="1"/>
    <col min="13327" max="13329" width="9.109375" customWidth="1"/>
    <col min="13333" max="13336" width="9.109375" customWidth="1"/>
    <col min="13340" max="13343" width="9.109375" customWidth="1"/>
    <col min="13569" max="13569" width="13.88671875" customWidth="1"/>
    <col min="13570" max="13570" width="9.6640625" customWidth="1"/>
    <col min="13571" max="13571" width="11" customWidth="1"/>
    <col min="13572" max="13572" width="9.109375" customWidth="1"/>
    <col min="13574" max="13575" width="9.109375" customWidth="1"/>
    <col min="13576" max="13576" width="11" customWidth="1"/>
    <col min="13577" max="13577" width="10.33203125" customWidth="1"/>
    <col min="13578" max="13578" width="9.33203125" customWidth="1"/>
    <col min="13580" max="13580" width="10.5546875" customWidth="1"/>
    <col min="13581" max="13581" width="9.109375" customWidth="1"/>
    <col min="13582" max="13582" width="12.44140625" customWidth="1"/>
    <col min="13583" max="13585" width="9.109375" customWidth="1"/>
    <col min="13589" max="13592" width="9.109375" customWidth="1"/>
    <col min="13596" max="13599" width="9.109375" customWidth="1"/>
    <col min="13825" max="13825" width="13.88671875" customWidth="1"/>
    <col min="13826" max="13826" width="9.6640625" customWidth="1"/>
    <col min="13827" max="13827" width="11" customWidth="1"/>
    <col min="13828" max="13828" width="9.109375" customWidth="1"/>
    <col min="13830" max="13831" width="9.109375" customWidth="1"/>
    <col min="13832" max="13832" width="11" customWidth="1"/>
    <col min="13833" max="13833" width="10.33203125" customWidth="1"/>
    <col min="13834" max="13834" width="9.33203125" customWidth="1"/>
    <col min="13836" max="13836" width="10.5546875" customWidth="1"/>
    <col min="13837" max="13837" width="9.109375" customWidth="1"/>
    <col min="13838" max="13838" width="12.44140625" customWidth="1"/>
    <col min="13839" max="13841" width="9.109375" customWidth="1"/>
    <col min="13845" max="13848" width="9.109375" customWidth="1"/>
    <col min="13852" max="13855" width="9.109375" customWidth="1"/>
    <col min="14081" max="14081" width="13.88671875" customWidth="1"/>
    <col min="14082" max="14082" width="9.6640625" customWidth="1"/>
    <col min="14083" max="14083" width="11" customWidth="1"/>
    <col min="14084" max="14084" width="9.109375" customWidth="1"/>
    <col min="14086" max="14087" width="9.109375" customWidth="1"/>
    <col min="14088" max="14088" width="11" customWidth="1"/>
    <col min="14089" max="14089" width="10.33203125" customWidth="1"/>
    <col min="14090" max="14090" width="9.33203125" customWidth="1"/>
    <col min="14092" max="14092" width="10.5546875" customWidth="1"/>
    <col min="14093" max="14093" width="9.109375" customWidth="1"/>
    <col min="14094" max="14094" width="12.44140625" customWidth="1"/>
    <col min="14095" max="14097" width="9.109375" customWidth="1"/>
    <col min="14101" max="14104" width="9.109375" customWidth="1"/>
    <col min="14108" max="14111" width="9.109375" customWidth="1"/>
    <col min="14337" max="14337" width="13.88671875" customWidth="1"/>
    <col min="14338" max="14338" width="9.6640625" customWidth="1"/>
    <col min="14339" max="14339" width="11" customWidth="1"/>
    <col min="14340" max="14340" width="9.109375" customWidth="1"/>
    <col min="14342" max="14343" width="9.109375" customWidth="1"/>
    <col min="14344" max="14344" width="11" customWidth="1"/>
    <col min="14345" max="14345" width="10.33203125" customWidth="1"/>
    <col min="14346" max="14346" width="9.33203125" customWidth="1"/>
    <col min="14348" max="14348" width="10.5546875" customWidth="1"/>
    <col min="14349" max="14349" width="9.109375" customWidth="1"/>
    <col min="14350" max="14350" width="12.44140625" customWidth="1"/>
    <col min="14351" max="14353" width="9.109375" customWidth="1"/>
    <col min="14357" max="14360" width="9.109375" customWidth="1"/>
    <col min="14364" max="14367" width="9.109375" customWidth="1"/>
    <col min="14593" max="14593" width="13.88671875" customWidth="1"/>
    <col min="14594" max="14594" width="9.6640625" customWidth="1"/>
    <col min="14595" max="14595" width="11" customWidth="1"/>
    <col min="14596" max="14596" width="9.109375" customWidth="1"/>
    <col min="14598" max="14599" width="9.109375" customWidth="1"/>
    <col min="14600" max="14600" width="11" customWidth="1"/>
    <col min="14601" max="14601" width="10.33203125" customWidth="1"/>
    <col min="14602" max="14602" width="9.33203125" customWidth="1"/>
    <col min="14604" max="14604" width="10.5546875" customWidth="1"/>
    <col min="14605" max="14605" width="9.109375" customWidth="1"/>
    <col min="14606" max="14606" width="12.44140625" customWidth="1"/>
    <col min="14607" max="14609" width="9.109375" customWidth="1"/>
    <col min="14613" max="14616" width="9.109375" customWidth="1"/>
    <col min="14620" max="14623" width="9.109375" customWidth="1"/>
    <col min="14849" max="14849" width="13.88671875" customWidth="1"/>
    <col min="14850" max="14850" width="9.6640625" customWidth="1"/>
    <col min="14851" max="14851" width="11" customWidth="1"/>
    <col min="14852" max="14852" width="9.109375" customWidth="1"/>
    <col min="14854" max="14855" width="9.109375" customWidth="1"/>
    <col min="14856" max="14856" width="11" customWidth="1"/>
    <col min="14857" max="14857" width="10.33203125" customWidth="1"/>
    <col min="14858" max="14858" width="9.33203125" customWidth="1"/>
    <col min="14860" max="14860" width="10.5546875" customWidth="1"/>
    <col min="14861" max="14861" width="9.109375" customWidth="1"/>
    <col min="14862" max="14862" width="12.44140625" customWidth="1"/>
    <col min="14863" max="14865" width="9.109375" customWidth="1"/>
    <col min="14869" max="14872" width="9.109375" customWidth="1"/>
    <col min="14876" max="14879" width="9.109375" customWidth="1"/>
    <col min="15105" max="15105" width="13.88671875" customWidth="1"/>
    <col min="15106" max="15106" width="9.6640625" customWidth="1"/>
    <col min="15107" max="15107" width="11" customWidth="1"/>
    <col min="15108" max="15108" width="9.109375" customWidth="1"/>
    <col min="15110" max="15111" width="9.109375" customWidth="1"/>
    <col min="15112" max="15112" width="11" customWidth="1"/>
    <col min="15113" max="15113" width="10.33203125" customWidth="1"/>
    <col min="15114" max="15114" width="9.33203125" customWidth="1"/>
    <col min="15116" max="15116" width="10.5546875" customWidth="1"/>
    <col min="15117" max="15117" width="9.109375" customWidth="1"/>
    <col min="15118" max="15118" width="12.44140625" customWidth="1"/>
    <col min="15119" max="15121" width="9.109375" customWidth="1"/>
    <col min="15125" max="15128" width="9.109375" customWidth="1"/>
    <col min="15132" max="15135" width="9.109375" customWidth="1"/>
    <col min="15361" max="15361" width="13.88671875" customWidth="1"/>
    <col min="15362" max="15362" width="9.6640625" customWidth="1"/>
    <col min="15363" max="15363" width="11" customWidth="1"/>
    <col min="15364" max="15364" width="9.109375" customWidth="1"/>
    <col min="15366" max="15367" width="9.109375" customWidth="1"/>
    <col min="15368" max="15368" width="11" customWidth="1"/>
    <col min="15369" max="15369" width="10.33203125" customWidth="1"/>
    <col min="15370" max="15370" width="9.33203125" customWidth="1"/>
    <col min="15372" max="15372" width="10.5546875" customWidth="1"/>
    <col min="15373" max="15373" width="9.109375" customWidth="1"/>
    <col min="15374" max="15374" width="12.44140625" customWidth="1"/>
    <col min="15375" max="15377" width="9.109375" customWidth="1"/>
    <col min="15381" max="15384" width="9.109375" customWidth="1"/>
    <col min="15388" max="15391" width="9.109375" customWidth="1"/>
    <col min="15617" max="15617" width="13.88671875" customWidth="1"/>
    <col min="15618" max="15618" width="9.6640625" customWidth="1"/>
    <col min="15619" max="15619" width="11" customWidth="1"/>
    <col min="15620" max="15620" width="9.109375" customWidth="1"/>
    <col min="15622" max="15623" width="9.109375" customWidth="1"/>
    <col min="15624" max="15624" width="11" customWidth="1"/>
    <col min="15625" max="15625" width="10.33203125" customWidth="1"/>
    <col min="15626" max="15626" width="9.33203125" customWidth="1"/>
    <col min="15628" max="15628" width="10.5546875" customWidth="1"/>
    <col min="15629" max="15629" width="9.109375" customWidth="1"/>
    <col min="15630" max="15630" width="12.44140625" customWidth="1"/>
    <col min="15631" max="15633" width="9.109375" customWidth="1"/>
    <col min="15637" max="15640" width="9.109375" customWidth="1"/>
    <col min="15644" max="15647" width="9.109375" customWidth="1"/>
    <col min="15873" max="15873" width="13.88671875" customWidth="1"/>
    <col min="15874" max="15874" width="9.6640625" customWidth="1"/>
    <col min="15875" max="15875" width="11" customWidth="1"/>
    <col min="15876" max="15876" width="9.109375" customWidth="1"/>
    <col min="15878" max="15879" width="9.109375" customWidth="1"/>
    <col min="15880" max="15880" width="11" customWidth="1"/>
    <col min="15881" max="15881" width="10.33203125" customWidth="1"/>
    <col min="15882" max="15882" width="9.33203125" customWidth="1"/>
    <col min="15884" max="15884" width="10.5546875" customWidth="1"/>
    <col min="15885" max="15885" width="9.109375" customWidth="1"/>
    <col min="15886" max="15886" width="12.44140625" customWidth="1"/>
    <col min="15887" max="15889" width="9.109375" customWidth="1"/>
    <col min="15893" max="15896" width="9.109375" customWidth="1"/>
    <col min="15900" max="15903" width="9.109375" customWidth="1"/>
    <col min="16129" max="16129" width="13.88671875" customWidth="1"/>
    <col min="16130" max="16130" width="9.6640625" customWidth="1"/>
    <col min="16131" max="16131" width="11" customWidth="1"/>
    <col min="16132" max="16132" width="9.109375" customWidth="1"/>
    <col min="16134" max="16135" width="9.109375" customWidth="1"/>
    <col min="16136" max="16136" width="11" customWidth="1"/>
    <col min="16137" max="16137" width="10.33203125" customWidth="1"/>
    <col min="16138" max="16138" width="9.33203125" customWidth="1"/>
    <col min="16140" max="16140" width="10.5546875" customWidth="1"/>
    <col min="16141" max="16141" width="9.109375" customWidth="1"/>
    <col min="16142" max="16142" width="12.44140625" customWidth="1"/>
    <col min="16143" max="16145" width="9.109375" customWidth="1"/>
    <col min="16149" max="16152" width="9.109375" customWidth="1"/>
    <col min="16156" max="16159" width="9.109375" customWidth="1"/>
  </cols>
  <sheetData>
    <row r="1" spans="1:31" x14ac:dyDescent="0.25">
      <c r="A1" s="1" t="s">
        <v>0</v>
      </c>
      <c r="H1" s="5"/>
      <c r="I1" s="6"/>
      <c r="J1" s="5"/>
      <c r="K1" s="6"/>
      <c r="Q1" s="8"/>
      <c r="R1" s="9" t="s">
        <v>1</v>
      </c>
      <c r="T1" s="9"/>
      <c r="U1"/>
      <c r="X1" s="13"/>
      <c r="Y1" s="9" t="s">
        <v>1</v>
      </c>
      <c r="Z1" s="9"/>
      <c r="AA1" s="9"/>
      <c r="AB1"/>
      <c r="AE1" s="13"/>
    </row>
    <row r="2" spans="1:31" x14ac:dyDescent="0.25">
      <c r="A2" s="10" t="s">
        <v>2</v>
      </c>
      <c r="H2" s="5"/>
      <c r="I2" s="6"/>
      <c r="J2" s="5"/>
      <c r="K2" s="6"/>
      <c r="M2" s="13" t="s">
        <v>3</v>
      </c>
      <c r="N2" s="14" t="s">
        <v>3</v>
      </c>
      <c r="Q2" s="8"/>
      <c r="R2" s="9" t="s">
        <v>4</v>
      </c>
      <c r="T2" s="9" t="s">
        <v>5</v>
      </c>
      <c r="U2"/>
      <c r="X2" s="13"/>
      <c r="Y2" s="9" t="s">
        <v>4</v>
      </c>
      <c r="Z2" s="9"/>
      <c r="AA2" s="9" t="s">
        <v>5</v>
      </c>
      <c r="AB2"/>
      <c r="AE2" s="13"/>
    </row>
    <row r="3" spans="1:31" x14ac:dyDescent="0.25">
      <c r="A3" s="10" t="s">
        <v>6</v>
      </c>
      <c r="H3" s="5"/>
      <c r="I3" s="6"/>
      <c r="J3" s="5"/>
      <c r="K3" s="6"/>
      <c r="M3" s="13" t="s">
        <v>7</v>
      </c>
      <c r="N3" s="14" t="s">
        <v>7</v>
      </c>
      <c r="P3" s="8" t="s">
        <v>8</v>
      </c>
      <c r="Q3" s="8"/>
      <c r="R3" s="9" t="s">
        <v>9</v>
      </c>
      <c r="S3" s="9"/>
      <c r="T3" s="9" t="s">
        <v>10</v>
      </c>
      <c r="W3" s="13" t="s">
        <v>5</v>
      </c>
      <c r="X3" s="13"/>
      <c r="Y3" s="9" t="s">
        <v>9</v>
      </c>
      <c r="Z3" s="9"/>
      <c r="AA3" s="9" t="s">
        <v>10</v>
      </c>
      <c r="AB3"/>
      <c r="AD3" s="13" t="s">
        <v>11</v>
      </c>
      <c r="AE3" s="13"/>
    </row>
    <row r="4" spans="1:31" x14ac:dyDescent="0.25">
      <c r="A4" s="10" t="s">
        <v>12</v>
      </c>
      <c r="D4" s="13" t="s">
        <v>13</v>
      </c>
      <c r="H4" s="5" t="s">
        <v>14</v>
      </c>
      <c r="J4" s="5" t="s">
        <v>15</v>
      </c>
      <c r="K4" s="6"/>
      <c r="M4" s="13" t="s">
        <v>16</v>
      </c>
      <c r="N4" s="14" t="s">
        <v>16</v>
      </c>
      <c r="P4" s="8" t="s">
        <v>17</v>
      </c>
      <c r="Q4" s="8"/>
      <c r="R4" s="9" t="s">
        <v>10</v>
      </c>
      <c r="S4" s="9"/>
      <c r="T4" s="9" t="s">
        <v>18</v>
      </c>
      <c r="W4" s="13" t="s">
        <v>19</v>
      </c>
      <c r="X4" s="13"/>
      <c r="Y4" s="9" t="s">
        <v>10</v>
      </c>
      <c r="Z4" s="9"/>
      <c r="AA4" s="9" t="s">
        <v>18</v>
      </c>
      <c r="AB4"/>
      <c r="AD4" s="13" t="s">
        <v>19</v>
      </c>
      <c r="AE4" s="13"/>
    </row>
    <row r="5" spans="1:31" s="13" customFormat="1" x14ac:dyDescent="0.25">
      <c r="A5" s="11" t="s">
        <v>20</v>
      </c>
      <c r="B5" s="12" t="s">
        <v>21</v>
      </c>
      <c r="C5" s="12" t="s">
        <v>22</v>
      </c>
      <c r="D5" s="13" t="s">
        <v>23</v>
      </c>
      <c r="E5" s="13" t="s">
        <v>24</v>
      </c>
      <c r="F5" s="8" t="s">
        <v>25</v>
      </c>
      <c r="G5" s="8" t="s">
        <v>26</v>
      </c>
      <c r="H5" s="8" t="s">
        <v>27</v>
      </c>
      <c r="I5" s="8" t="s">
        <v>26</v>
      </c>
      <c r="J5" s="8" t="s">
        <v>27</v>
      </c>
      <c r="K5" s="8" t="s">
        <v>26</v>
      </c>
      <c r="L5" s="13" t="s">
        <v>28</v>
      </c>
      <c r="M5" s="13" t="s">
        <v>29</v>
      </c>
      <c r="N5" s="14" t="s">
        <v>30</v>
      </c>
      <c r="O5" s="8" t="s">
        <v>31</v>
      </c>
      <c r="P5" s="8" t="s">
        <v>32</v>
      </c>
      <c r="Q5" s="8" t="s">
        <v>33</v>
      </c>
      <c r="S5" s="13" t="s">
        <v>31</v>
      </c>
      <c r="T5" s="13" t="s">
        <v>32</v>
      </c>
      <c r="U5" s="13" t="s">
        <v>33</v>
      </c>
      <c r="V5" s="13" t="s">
        <v>31</v>
      </c>
      <c r="W5" s="13" t="s">
        <v>32</v>
      </c>
      <c r="X5" s="13" t="s">
        <v>33</v>
      </c>
      <c r="Z5" s="13" t="s">
        <v>31</v>
      </c>
      <c r="AA5" s="13" t="s">
        <v>32</v>
      </c>
      <c r="AB5" s="13" t="s">
        <v>33</v>
      </c>
      <c r="AC5" s="13" t="s">
        <v>31</v>
      </c>
      <c r="AD5" s="13" t="s">
        <v>32</v>
      </c>
      <c r="AE5" s="13" t="s">
        <v>33</v>
      </c>
    </row>
    <row r="6" spans="1:31" x14ac:dyDescent="0.25">
      <c r="A6" s="10">
        <v>37267</v>
      </c>
      <c r="B6" s="2">
        <v>0.6118055555555556</v>
      </c>
      <c r="C6" s="2" t="s">
        <v>34</v>
      </c>
      <c r="D6" s="16">
        <v>234781</v>
      </c>
      <c r="E6">
        <v>1</v>
      </c>
      <c r="F6" s="8">
        <v>0.50784338842975207</v>
      </c>
      <c r="G6" s="4">
        <v>0.22163987603305779</v>
      </c>
      <c r="H6" s="8">
        <v>28.688083057851241</v>
      </c>
      <c r="I6" s="5">
        <v>19.341375619834707</v>
      </c>
      <c r="J6" s="8">
        <v>21.476268595041326</v>
      </c>
      <c r="K6" s="5">
        <v>10.828926911157021</v>
      </c>
      <c r="L6" s="24">
        <v>11</v>
      </c>
      <c r="M6" s="13">
        <v>8.0289999999999999</v>
      </c>
      <c r="N6" s="14">
        <v>358.5</v>
      </c>
      <c r="O6" s="4">
        <v>3.9455</v>
      </c>
      <c r="P6" s="4">
        <v>4.4540000000000006</v>
      </c>
      <c r="Q6" s="4">
        <v>0.64900000000000002</v>
      </c>
      <c r="R6">
        <v>3</v>
      </c>
      <c r="S6">
        <f>($R6*O6)</f>
        <v>11.836500000000001</v>
      </c>
      <c r="T6">
        <f>($R6*P6)</f>
        <v>13.362000000000002</v>
      </c>
      <c r="U6">
        <f>($R6*Q6)</f>
        <v>1.9470000000000001</v>
      </c>
      <c r="V6" s="13">
        <f>SUM(S6:S15)</f>
        <v>751.72475000000009</v>
      </c>
      <c r="W6" s="13">
        <f>SUM(T6:T15)</f>
        <v>808.54499999999996</v>
      </c>
      <c r="X6" s="13">
        <f>SUM(U6:U15)</f>
        <v>104.40575</v>
      </c>
      <c r="Y6">
        <v>3</v>
      </c>
      <c r="Z6">
        <f>($Y6*O6)</f>
        <v>11.836500000000001</v>
      </c>
      <c r="AA6">
        <f>($Y6*P6)</f>
        <v>13.362000000000002</v>
      </c>
      <c r="AB6">
        <f>($Y6*Q6)</f>
        <v>1.9470000000000001</v>
      </c>
      <c r="AC6" s="13">
        <f>SUM(Z6:Z12)</f>
        <v>187.1635</v>
      </c>
      <c r="AD6" s="13">
        <f>SUM(AA6:AA12)</f>
        <v>211.91374999999999</v>
      </c>
      <c r="AE6" s="13">
        <f>SUM(AB6:AB12)</f>
        <v>31.164499999999997</v>
      </c>
    </row>
    <row r="7" spans="1:31" x14ac:dyDescent="0.25">
      <c r="D7" s="16">
        <v>234782</v>
      </c>
      <c r="E7">
        <v>5</v>
      </c>
      <c r="F7" s="8">
        <v>0.50784338842975207</v>
      </c>
      <c r="G7" s="4">
        <v>0.18395237603305778</v>
      </c>
      <c r="O7" s="4">
        <v>3.7810000000000001</v>
      </c>
      <c r="P7" s="4">
        <v>4.4614999999999991</v>
      </c>
      <c r="Q7" s="4">
        <v>0.63249999999999995</v>
      </c>
      <c r="R7">
        <v>4.5</v>
      </c>
      <c r="S7">
        <f t="shared" ref="S7:U70" si="0">($R7*O7)</f>
        <v>17.014500000000002</v>
      </c>
      <c r="T7">
        <f t="shared" si="0"/>
        <v>20.076749999999997</v>
      </c>
      <c r="U7">
        <f t="shared" si="0"/>
        <v>2.8462499999999999</v>
      </c>
      <c r="X7" s="13"/>
      <c r="Y7">
        <v>4.5</v>
      </c>
      <c r="Z7">
        <f t="shared" ref="Z7:AB12" si="1">($Y7*O7)</f>
        <v>17.014500000000002</v>
      </c>
      <c r="AA7">
        <f t="shared" si="1"/>
        <v>20.076749999999997</v>
      </c>
      <c r="AB7">
        <f t="shared" si="1"/>
        <v>2.8462499999999999</v>
      </c>
      <c r="AE7" s="13"/>
    </row>
    <row r="8" spans="1:31" x14ac:dyDescent="0.25">
      <c r="D8" s="16">
        <v>234783</v>
      </c>
      <c r="E8">
        <v>10</v>
      </c>
      <c r="F8" s="8">
        <v>0.49560619834710751</v>
      </c>
      <c r="G8" s="4">
        <v>0.21902355371900809</v>
      </c>
      <c r="O8" s="4">
        <v>3.8660000000000001</v>
      </c>
      <c r="P8" s="4">
        <v>4.3309999999999995</v>
      </c>
      <c r="Q8" s="4">
        <v>0.63249999999999995</v>
      </c>
      <c r="R8">
        <v>7.5</v>
      </c>
      <c r="S8">
        <f t="shared" si="0"/>
        <v>28.995000000000001</v>
      </c>
      <c r="T8">
        <f t="shared" si="0"/>
        <v>32.482499999999995</v>
      </c>
      <c r="U8">
        <f t="shared" si="0"/>
        <v>4.7437499999999995</v>
      </c>
      <c r="X8" s="13"/>
      <c r="Y8">
        <v>7.5</v>
      </c>
      <c r="Z8">
        <f t="shared" si="1"/>
        <v>28.995000000000001</v>
      </c>
      <c r="AA8">
        <f t="shared" si="1"/>
        <v>32.482499999999995</v>
      </c>
      <c r="AB8">
        <f t="shared" si="1"/>
        <v>4.7437499999999995</v>
      </c>
      <c r="AE8" s="13"/>
    </row>
    <row r="9" spans="1:31" x14ac:dyDescent="0.25">
      <c r="D9" s="16">
        <v>234784</v>
      </c>
      <c r="E9">
        <v>20</v>
      </c>
      <c r="F9" s="8">
        <v>0.48948760330578511</v>
      </c>
      <c r="G9" s="4">
        <v>0.27047789256198346</v>
      </c>
      <c r="H9" s="8"/>
      <c r="O9" s="4">
        <v>3.8615000000000004</v>
      </c>
      <c r="P9" s="4">
        <v>4.3784999999999998</v>
      </c>
      <c r="Q9" s="4">
        <v>0.60949999999999993</v>
      </c>
      <c r="R9">
        <v>10</v>
      </c>
      <c r="S9">
        <f t="shared" si="0"/>
        <v>38.615000000000002</v>
      </c>
      <c r="T9">
        <f t="shared" si="0"/>
        <v>43.784999999999997</v>
      </c>
      <c r="U9">
        <f t="shared" si="0"/>
        <v>6.0949999999999989</v>
      </c>
      <c r="X9" s="13"/>
      <c r="Y9">
        <v>10</v>
      </c>
      <c r="Z9">
        <f t="shared" si="1"/>
        <v>38.615000000000002</v>
      </c>
      <c r="AA9">
        <f t="shared" si="1"/>
        <v>43.784999999999997</v>
      </c>
      <c r="AB9">
        <f t="shared" si="1"/>
        <v>6.0949999999999989</v>
      </c>
      <c r="AE9" s="13"/>
    </row>
    <row r="10" spans="1:31" x14ac:dyDescent="0.25">
      <c r="D10" s="16">
        <v>234785</v>
      </c>
      <c r="E10">
        <v>30</v>
      </c>
      <c r="F10" s="8">
        <v>0.44053884297520662</v>
      </c>
      <c r="G10" s="4">
        <v>0.20725010330578497</v>
      </c>
      <c r="O10" s="4">
        <v>3.4539999999999997</v>
      </c>
      <c r="P10" s="4">
        <v>3.9184999999999999</v>
      </c>
      <c r="Q10" s="4">
        <v>0.60550000000000004</v>
      </c>
      <c r="R10">
        <v>10</v>
      </c>
      <c r="S10">
        <f t="shared" si="0"/>
        <v>34.54</v>
      </c>
      <c r="T10">
        <f t="shared" si="0"/>
        <v>39.185000000000002</v>
      </c>
      <c r="U10">
        <f t="shared" si="0"/>
        <v>6.0550000000000006</v>
      </c>
      <c r="X10" s="13"/>
      <c r="Y10">
        <v>10</v>
      </c>
      <c r="Z10">
        <f t="shared" si="1"/>
        <v>34.54</v>
      </c>
      <c r="AA10">
        <f t="shared" si="1"/>
        <v>39.185000000000002</v>
      </c>
      <c r="AB10">
        <f t="shared" si="1"/>
        <v>6.0550000000000006</v>
      </c>
      <c r="AE10" s="13"/>
    </row>
    <row r="11" spans="1:31" x14ac:dyDescent="0.25">
      <c r="D11" s="16">
        <v>234786</v>
      </c>
      <c r="E11">
        <v>40</v>
      </c>
      <c r="F11" s="8">
        <v>0.35487851239669421</v>
      </c>
      <c r="G11" s="4">
        <v>0.21154834710743792</v>
      </c>
      <c r="M11" s="13">
        <v>8.2200000000000006</v>
      </c>
      <c r="N11" s="14">
        <v>367</v>
      </c>
      <c r="O11" s="4">
        <v>3.8280000000000003</v>
      </c>
      <c r="P11" s="4">
        <v>4.32</v>
      </c>
      <c r="Q11" s="4">
        <v>0.64949999999999997</v>
      </c>
      <c r="R11">
        <v>10</v>
      </c>
      <c r="S11">
        <f t="shared" si="0"/>
        <v>38.28</v>
      </c>
      <c r="T11">
        <f t="shared" si="0"/>
        <v>43.2</v>
      </c>
      <c r="U11">
        <f t="shared" si="0"/>
        <v>6.4949999999999992</v>
      </c>
      <c r="X11" s="13"/>
      <c r="Y11">
        <v>10</v>
      </c>
      <c r="Z11">
        <f t="shared" si="1"/>
        <v>38.28</v>
      </c>
      <c r="AA11">
        <f t="shared" si="1"/>
        <v>43.2</v>
      </c>
      <c r="AB11">
        <f t="shared" si="1"/>
        <v>6.4949999999999992</v>
      </c>
      <c r="AE11" s="13"/>
    </row>
    <row r="12" spans="1:31" x14ac:dyDescent="0.25">
      <c r="D12" s="16">
        <v>234787</v>
      </c>
      <c r="E12">
        <v>50</v>
      </c>
      <c r="F12" s="8">
        <v>0.22026942148760326</v>
      </c>
      <c r="G12" s="4">
        <v>0.16015630165289255</v>
      </c>
      <c r="O12" s="4">
        <v>3.5765000000000002</v>
      </c>
      <c r="P12" s="4">
        <v>3.9645000000000001</v>
      </c>
      <c r="Q12" s="4">
        <v>0.59650000000000003</v>
      </c>
      <c r="R12">
        <v>17.5</v>
      </c>
      <c r="S12">
        <f t="shared" si="0"/>
        <v>62.588750000000005</v>
      </c>
      <c r="T12">
        <f t="shared" si="0"/>
        <v>69.378749999999997</v>
      </c>
      <c r="U12">
        <f t="shared" si="0"/>
        <v>10.438750000000001</v>
      </c>
      <c r="X12" s="13"/>
      <c r="Y12">
        <v>5</v>
      </c>
      <c r="Z12">
        <f t="shared" si="1"/>
        <v>17.8825</v>
      </c>
      <c r="AA12">
        <f t="shared" si="1"/>
        <v>19.822500000000002</v>
      </c>
      <c r="AB12">
        <f t="shared" si="1"/>
        <v>2.9824999999999999</v>
      </c>
      <c r="AE12" s="13"/>
    </row>
    <row r="13" spans="1:31" x14ac:dyDescent="0.25">
      <c r="D13" s="16">
        <v>234788</v>
      </c>
      <c r="E13">
        <v>75</v>
      </c>
      <c r="F13" s="8">
        <v>0.11515743801652892</v>
      </c>
      <c r="G13" s="4">
        <v>0.10755576446280991</v>
      </c>
      <c r="O13" s="4">
        <v>4.3404999999999996</v>
      </c>
      <c r="P13" s="4">
        <v>4.3985000000000003</v>
      </c>
      <c r="Q13" s="4">
        <v>0.66700000000000004</v>
      </c>
      <c r="R13">
        <v>25</v>
      </c>
      <c r="S13">
        <f t="shared" si="0"/>
        <v>108.51249999999999</v>
      </c>
      <c r="T13">
        <f t="shared" si="0"/>
        <v>109.96250000000001</v>
      </c>
      <c r="U13">
        <f t="shared" si="0"/>
        <v>16.675000000000001</v>
      </c>
      <c r="X13" s="13"/>
      <c r="Y13">
        <v>0</v>
      </c>
      <c r="AB13"/>
      <c r="AE13" s="13"/>
    </row>
    <row r="14" spans="1:31" x14ac:dyDescent="0.25">
      <c r="D14" s="16">
        <v>234789</v>
      </c>
      <c r="E14">
        <v>100</v>
      </c>
      <c r="F14" s="8">
        <v>3.5433057851239673E-2</v>
      </c>
      <c r="G14" s="4">
        <v>7.7415619834710736E-2</v>
      </c>
      <c r="O14" s="4">
        <v>6.8010000000000002</v>
      </c>
      <c r="P14" s="4">
        <v>7.0250000000000004</v>
      </c>
      <c r="Q14" s="4">
        <v>0.86</v>
      </c>
      <c r="R14">
        <v>32.5</v>
      </c>
      <c r="S14">
        <f t="shared" si="0"/>
        <v>221.0325</v>
      </c>
      <c r="T14">
        <f t="shared" si="0"/>
        <v>228.3125</v>
      </c>
      <c r="U14">
        <f t="shared" si="0"/>
        <v>27.95</v>
      </c>
      <c r="X14" s="13"/>
      <c r="Y14">
        <v>0</v>
      </c>
      <c r="AB14"/>
      <c r="AE14" s="13"/>
    </row>
    <row r="15" spans="1:31" x14ac:dyDescent="0.25">
      <c r="D15" s="16">
        <v>234790</v>
      </c>
      <c r="E15">
        <v>140</v>
      </c>
      <c r="F15" s="8">
        <v>2.1396818181818187E-2</v>
      </c>
      <c r="G15" s="4">
        <v>6.5279659090909076E-2</v>
      </c>
      <c r="M15" s="13">
        <v>6.3339999999999996</v>
      </c>
      <c r="N15" s="14">
        <v>283</v>
      </c>
      <c r="O15" s="4">
        <v>9.5154999999999994</v>
      </c>
      <c r="P15" s="4">
        <v>10.44</v>
      </c>
      <c r="Q15" s="4">
        <v>1.0580000000000001</v>
      </c>
      <c r="R15">
        <v>20</v>
      </c>
      <c r="S15">
        <f t="shared" si="0"/>
        <v>190.31</v>
      </c>
      <c r="T15">
        <f t="shared" si="0"/>
        <v>208.79999999999998</v>
      </c>
      <c r="U15">
        <f t="shared" si="0"/>
        <v>21.16</v>
      </c>
      <c r="X15" s="13"/>
      <c r="Y15">
        <v>0</v>
      </c>
      <c r="AB15"/>
      <c r="AE15" s="13"/>
    </row>
    <row r="16" spans="1:31" x14ac:dyDescent="0.25">
      <c r="A16" s="10">
        <v>37316</v>
      </c>
      <c r="B16" s="2">
        <v>0.84559027777777773</v>
      </c>
      <c r="C16" s="2" t="s">
        <v>35</v>
      </c>
      <c r="D16" s="16">
        <v>245087</v>
      </c>
      <c r="E16">
        <v>1</v>
      </c>
      <c r="F16" s="8">
        <v>0.312</v>
      </c>
      <c r="G16" s="4">
        <v>0.112</v>
      </c>
      <c r="H16" s="8">
        <v>32.965499999999999</v>
      </c>
      <c r="I16" s="5">
        <v>15.9975</v>
      </c>
      <c r="J16" s="8">
        <v>18.410500000000003</v>
      </c>
      <c r="K16" s="5">
        <v>7.8375000000000004</v>
      </c>
      <c r="L16" s="24">
        <v>60</v>
      </c>
      <c r="M16" s="13">
        <v>7.8710000000000004</v>
      </c>
      <c r="N16" s="14">
        <v>351.5</v>
      </c>
      <c r="O16" s="4">
        <v>4.2335000000000003</v>
      </c>
      <c r="P16" s="4">
        <v>4.6120000000000001</v>
      </c>
      <c r="Q16" s="4">
        <v>0.71050000000000002</v>
      </c>
      <c r="R16">
        <v>3</v>
      </c>
      <c r="S16">
        <f t="shared" si="0"/>
        <v>12.700500000000002</v>
      </c>
      <c r="T16">
        <f t="shared" si="0"/>
        <v>13.836</v>
      </c>
      <c r="U16">
        <f t="shared" si="0"/>
        <v>2.1315</v>
      </c>
      <c r="V16" s="13">
        <f>SUM(S16:S25)</f>
        <v>1024.8920000000001</v>
      </c>
      <c r="W16" s="13">
        <f>SUM(T16:T25)</f>
        <v>1023.39975</v>
      </c>
      <c r="X16" s="13">
        <f>SUM(U16:U25)</f>
        <v>124.5385</v>
      </c>
      <c r="Y16">
        <v>3</v>
      </c>
      <c r="Z16">
        <f>($Y16*O16)</f>
        <v>12.700500000000002</v>
      </c>
      <c r="AA16">
        <f>($Y16*P16)</f>
        <v>13.836</v>
      </c>
      <c r="AB16">
        <f t="shared" ref="AB16:AB22" si="2">($Y16*Q16)</f>
        <v>2.1315</v>
      </c>
      <c r="AC16" s="13">
        <f>SUM(Z16:Z22)</f>
        <v>252.81200000000001</v>
      </c>
      <c r="AD16" s="13">
        <f>SUM(AA16:AA22)</f>
        <v>271.62975</v>
      </c>
      <c r="AE16" s="13">
        <f>SUM(AB16:AB22)</f>
        <v>38.900999999999996</v>
      </c>
    </row>
    <row r="17" spans="1:31" x14ac:dyDescent="0.25">
      <c r="D17" s="16">
        <v>245086</v>
      </c>
      <c r="E17">
        <v>5</v>
      </c>
      <c r="F17" s="8">
        <v>0.41599999999999998</v>
      </c>
      <c r="G17" s="4">
        <v>0.217</v>
      </c>
      <c r="H17" s="8"/>
      <c r="O17" s="4">
        <v>4.8119999999999994</v>
      </c>
      <c r="P17" s="4">
        <v>5.2474999999999996</v>
      </c>
      <c r="Q17" s="4">
        <v>0.74099999999999999</v>
      </c>
      <c r="R17">
        <v>4.5</v>
      </c>
      <c r="S17">
        <f t="shared" si="0"/>
        <v>21.653999999999996</v>
      </c>
      <c r="T17">
        <f t="shared" si="0"/>
        <v>23.61375</v>
      </c>
      <c r="U17">
        <f t="shared" si="0"/>
        <v>3.3344999999999998</v>
      </c>
      <c r="X17" s="13"/>
      <c r="Y17">
        <v>4.5</v>
      </c>
      <c r="Z17">
        <f t="shared" ref="Z17:AA22" si="3">($Y17*O17)</f>
        <v>21.653999999999996</v>
      </c>
      <c r="AA17">
        <f t="shared" si="3"/>
        <v>23.61375</v>
      </c>
      <c r="AB17">
        <f t="shared" si="2"/>
        <v>3.3344999999999998</v>
      </c>
      <c r="AE17" s="13"/>
    </row>
    <row r="18" spans="1:31" x14ac:dyDescent="0.25">
      <c r="D18" s="16">
        <v>245085</v>
      </c>
      <c r="E18">
        <v>10</v>
      </c>
      <c r="F18" s="8">
        <v>0.33700000000000002</v>
      </c>
      <c r="G18" s="4">
        <v>0.14000000000000001</v>
      </c>
      <c r="O18" s="4">
        <v>4.6159999999999997</v>
      </c>
      <c r="P18" s="4">
        <v>5.0780000000000003</v>
      </c>
      <c r="Q18" s="4">
        <v>0.76100000000000001</v>
      </c>
      <c r="R18">
        <v>7.5</v>
      </c>
      <c r="S18">
        <f t="shared" si="0"/>
        <v>34.619999999999997</v>
      </c>
      <c r="T18">
        <f t="shared" si="0"/>
        <v>38.085000000000001</v>
      </c>
      <c r="U18">
        <f t="shared" si="0"/>
        <v>5.7075000000000005</v>
      </c>
      <c r="X18" s="13"/>
      <c r="Y18">
        <v>7.5</v>
      </c>
      <c r="Z18">
        <f t="shared" si="3"/>
        <v>34.619999999999997</v>
      </c>
      <c r="AA18">
        <f t="shared" si="3"/>
        <v>38.085000000000001</v>
      </c>
      <c r="AB18">
        <f t="shared" si="2"/>
        <v>5.7075000000000005</v>
      </c>
      <c r="AE18" s="13"/>
    </row>
    <row r="19" spans="1:31" x14ac:dyDescent="0.25">
      <c r="D19" s="16">
        <v>245084</v>
      </c>
      <c r="E19">
        <v>20</v>
      </c>
      <c r="F19" s="8">
        <v>0.39800000000000002</v>
      </c>
      <c r="G19" s="4">
        <v>0.20599999999999999</v>
      </c>
      <c r="O19" s="4">
        <v>5.3040000000000003</v>
      </c>
      <c r="P19" s="4">
        <v>5.8765000000000001</v>
      </c>
      <c r="Q19" s="4">
        <v>0.79100000000000004</v>
      </c>
      <c r="R19">
        <v>10</v>
      </c>
      <c r="S19">
        <f t="shared" si="0"/>
        <v>53.040000000000006</v>
      </c>
      <c r="T19">
        <f t="shared" si="0"/>
        <v>58.765000000000001</v>
      </c>
      <c r="U19">
        <f t="shared" si="0"/>
        <v>7.91</v>
      </c>
      <c r="X19" s="13"/>
      <c r="Y19">
        <v>10</v>
      </c>
      <c r="Z19">
        <f t="shared" si="3"/>
        <v>53.040000000000006</v>
      </c>
      <c r="AA19">
        <f t="shared" si="3"/>
        <v>58.765000000000001</v>
      </c>
      <c r="AB19">
        <f t="shared" si="2"/>
        <v>7.91</v>
      </c>
      <c r="AE19" s="13"/>
    </row>
    <row r="20" spans="1:31" x14ac:dyDescent="0.25">
      <c r="D20" s="16">
        <v>245083</v>
      </c>
      <c r="E20">
        <v>30</v>
      </c>
      <c r="F20" s="8">
        <v>0.39200000000000002</v>
      </c>
      <c r="G20" s="4">
        <v>0.129</v>
      </c>
      <c r="O20" s="4">
        <v>4.8395000000000001</v>
      </c>
      <c r="P20" s="4">
        <v>5.2445000000000004</v>
      </c>
      <c r="Q20" s="4">
        <v>0.77150000000000007</v>
      </c>
      <c r="R20">
        <v>10</v>
      </c>
      <c r="S20">
        <f t="shared" si="0"/>
        <v>48.395000000000003</v>
      </c>
      <c r="T20">
        <f t="shared" si="0"/>
        <v>52.445000000000007</v>
      </c>
      <c r="U20">
        <f t="shared" si="0"/>
        <v>7.7150000000000007</v>
      </c>
      <c r="X20" s="13"/>
      <c r="Y20">
        <v>10</v>
      </c>
      <c r="Z20">
        <f t="shared" si="3"/>
        <v>48.395000000000003</v>
      </c>
      <c r="AA20">
        <f t="shared" si="3"/>
        <v>52.445000000000007</v>
      </c>
      <c r="AB20">
        <f t="shared" si="2"/>
        <v>7.7150000000000007</v>
      </c>
      <c r="AE20" s="13"/>
    </row>
    <row r="21" spans="1:31" x14ac:dyDescent="0.25">
      <c r="D21" s="16">
        <v>245082</v>
      </c>
      <c r="E21">
        <v>40</v>
      </c>
      <c r="F21" s="8">
        <v>0.34300000000000003</v>
      </c>
      <c r="G21" s="4">
        <v>0.13400000000000001</v>
      </c>
      <c r="M21" s="13">
        <v>7.6920000000000002</v>
      </c>
      <c r="N21" s="14">
        <v>343.5</v>
      </c>
      <c r="O21" s="4">
        <v>5.6295000000000002</v>
      </c>
      <c r="P21" s="4">
        <v>5.8205</v>
      </c>
      <c r="Q21" s="4">
        <v>0.8165</v>
      </c>
      <c r="R21">
        <v>10</v>
      </c>
      <c r="S21">
        <f t="shared" si="0"/>
        <v>56.295000000000002</v>
      </c>
      <c r="T21">
        <f t="shared" si="0"/>
        <v>58.204999999999998</v>
      </c>
      <c r="U21">
        <f t="shared" si="0"/>
        <v>8.1649999999999991</v>
      </c>
      <c r="X21" s="13"/>
      <c r="Y21">
        <v>10</v>
      </c>
      <c r="Z21">
        <f t="shared" si="3"/>
        <v>56.295000000000002</v>
      </c>
      <c r="AA21">
        <f t="shared" si="3"/>
        <v>58.204999999999998</v>
      </c>
      <c r="AB21">
        <f t="shared" si="2"/>
        <v>8.1649999999999991</v>
      </c>
      <c r="AE21" s="13"/>
    </row>
    <row r="22" spans="1:31" x14ac:dyDescent="0.25">
      <c r="D22" s="16">
        <v>245081</v>
      </c>
      <c r="E22">
        <v>50</v>
      </c>
      <c r="F22" s="8">
        <v>0.34899999999999998</v>
      </c>
      <c r="G22" s="4">
        <v>0.157</v>
      </c>
      <c r="O22" s="4">
        <v>5.2215000000000007</v>
      </c>
      <c r="P22" s="4">
        <v>5.3360000000000003</v>
      </c>
      <c r="Q22" s="4">
        <v>0.78749999999999998</v>
      </c>
      <c r="R22">
        <v>17.5</v>
      </c>
      <c r="S22">
        <f t="shared" si="0"/>
        <v>91.376250000000013</v>
      </c>
      <c r="T22">
        <f t="shared" si="0"/>
        <v>93.38000000000001</v>
      </c>
      <c r="U22">
        <f t="shared" si="0"/>
        <v>13.78125</v>
      </c>
      <c r="X22" s="13"/>
      <c r="Y22">
        <v>5</v>
      </c>
      <c r="Z22">
        <f t="shared" si="3"/>
        <v>26.107500000000002</v>
      </c>
      <c r="AA22">
        <f t="shared" si="3"/>
        <v>26.68</v>
      </c>
      <c r="AB22">
        <f t="shared" si="2"/>
        <v>3.9375</v>
      </c>
      <c r="AE22" s="13"/>
    </row>
    <row r="23" spans="1:31" x14ac:dyDescent="0.25">
      <c r="D23" s="16">
        <v>245080</v>
      </c>
      <c r="E23">
        <v>75</v>
      </c>
      <c r="F23" s="8">
        <v>0.24299999999999999</v>
      </c>
      <c r="G23" s="4">
        <v>0.126</v>
      </c>
      <c r="O23" s="4">
        <v>5.6965000000000003</v>
      </c>
      <c r="P23" s="4">
        <v>5.625</v>
      </c>
      <c r="Q23" s="4">
        <v>0.79700000000000004</v>
      </c>
      <c r="R23">
        <v>25</v>
      </c>
      <c r="S23">
        <f t="shared" si="0"/>
        <v>142.41250000000002</v>
      </c>
      <c r="T23">
        <f t="shared" si="0"/>
        <v>140.625</v>
      </c>
      <c r="U23">
        <f t="shared" si="0"/>
        <v>19.925000000000001</v>
      </c>
      <c r="X23" s="13"/>
      <c r="Y23">
        <v>0</v>
      </c>
      <c r="AB23"/>
      <c r="AE23" s="13"/>
    </row>
    <row r="24" spans="1:31" x14ac:dyDescent="0.25">
      <c r="D24" s="16">
        <v>245079</v>
      </c>
      <c r="E24">
        <v>100</v>
      </c>
      <c r="F24" s="8">
        <v>9.9000000000000005E-2</v>
      </c>
      <c r="G24" s="4">
        <v>8.6999999999999994E-2</v>
      </c>
      <c r="O24" s="4">
        <v>8.0854999999999997</v>
      </c>
      <c r="P24" s="4">
        <v>8.0220000000000002</v>
      </c>
      <c r="Q24" s="4">
        <v>0.9415</v>
      </c>
      <c r="R24">
        <v>32.5</v>
      </c>
      <c r="S24">
        <f t="shared" si="0"/>
        <v>262.77875</v>
      </c>
      <c r="T24">
        <f t="shared" si="0"/>
        <v>260.71500000000003</v>
      </c>
      <c r="U24">
        <f t="shared" si="0"/>
        <v>30.598749999999999</v>
      </c>
      <c r="X24" s="13"/>
      <c r="Y24">
        <v>0</v>
      </c>
      <c r="AB24"/>
      <c r="AE24" s="13"/>
    </row>
    <row r="25" spans="1:31" x14ac:dyDescent="0.25">
      <c r="D25" s="16">
        <v>245078</v>
      </c>
      <c r="E25">
        <v>140</v>
      </c>
      <c r="F25" s="8">
        <v>4.4999999999999998E-2</v>
      </c>
      <c r="G25" s="4">
        <v>1.0999999999999999E-2</v>
      </c>
      <c r="M25" s="13">
        <v>3.8559999999999999</v>
      </c>
      <c r="N25" s="14">
        <v>172.5</v>
      </c>
      <c r="O25" s="4">
        <v>15.081</v>
      </c>
      <c r="P25" s="4">
        <v>14.186500000000001</v>
      </c>
      <c r="Q25" s="4">
        <v>1.2635000000000001</v>
      </c>
      <c r="R25">
        <v>20</v>
      </c>
      <c r="S25">
        <f t="shared" si="0"/>
        <v>301.62</v>
      </c>
      <c r="T25">
        <f t="shared" si="0"/>
        <v>283.73</v>
      </c>
      <c r="U25">
        <f t="shared" si="0"/>
        <v>25.270000000000003</v>
      </c>
      <c r="X25" s="13"/>
      <c r="Y25">
        <v>0</v>
      </c>
      <c r="AB25"/>
      <c r="AE25" s="13"/>
    </row>
    <row r="26" spans="1:31" x14ac:dyDescent="0.25">
      <c r="A26" s="10">
        <v>37328</v>
      </c>
      <c r="B26" s="2">
        <v>0.46124999999999999</v>
      </c>
      <c r="C26" s="2" t="s">
        <v>34</v>
      </c>
      <c r="D26" s="16">
        <v>234791</v>
      </c>
      <c r="E26">
        <v>1</v>
      </c>
      <c r="F26" s="8">
        <v>6.3598594628099177</v>
      </c>
      <c r="G26" s="4">
        <v>1.6370787086776852</v>
      </c>
      <c r="H26" s="8">
        <v>211.77411299586774</v>
      </c>
      <c r="I26" s="5">
        <v>59.06253825929749</v>
      </c>
      <c r="J26" s="8">
        <v>200.16764047520658</v>
      </c>
      <c r="K26" s="5">
        <v>50.662663930785094</v>
      </c>
      <c r="L26" s="24">
        <v>72</v>
      </c>
      <c r="M26" s="13">
        <v>6.7169999999999996</v>
      </c>
      <c r="N26" s="14">
        <v>300</v>
      </c>
      <c r="O26" s="4">
        <v>0.56400000000000006</v>
      </c>
      <c r="P26" s="4">
        <v>2.0620000000000003</v>
      </c>
      <c r="Q26" s="4">
        <v>0.52449999999999997</v>
      </c>
      <c r="R26">
        <v>3</v>
      </c>
      <c r="S26">
        <f t="shared" si="0"/>
        <v>1.6920000000000002</v>
      </c>
      <c r="T26">
        <f t="shared" si="0"/>
        <v>6.1860000000000008</v>
      </c>
      <c r="U26">
        <f t="shared" si="0"/>
        <v>1.5734999999999999</v>
      </c>
      <c r="V26" s="13">
        <f>SUM(S26:S35)</f>
        <v>946.41274999999996</v>
      </c>
      <c r="W26" s="13">
        <f>SUM(T26:T35)</f>
        <v>963.10349999999994</v>
      </c>
      <c r="X26" s="13">
        <f>SUM(U26:U35)</f>
        <v>119.80625000000001</v>
      </c>
      <c r="Y26">
        <v>3</v>
      </c>
      <c r="Z26">
        <f>($Y26*O26)</f>
        <v>1.6920000000000002</v>
      </c>
      <c r="AA26">
        <f>($Y26*P26)</f>
        <v>6.1860000000000008</v>
      </c>
      <c r="AB26">
        <f t="shared" ref="AB26:AB32" si="4">($Y26*Q26)</f>
        <v>1.5734999999999999</v>
      </c>
      <c r="AC26" s="13">
        <f>SUM(Z26:Z32)</f>
        <v>158.86275000000001</v>
      </c>
      <c r="AD26" s="13">
        <f>SUM(AA26:AA32)</f>
        <v>196.27724999999998</v>
      </c>
      <c r="AE26" s="13">
        <f>SUM(AB26:AB32)</f>
        <v>32.933750000000003</v>
      </c>
    </row>
    <row r="27" spans="1:31" x14ac:dyDescent="0.25">
      <c r="D27" s="16">
        <v>234792</v>
      </c>
      <c r="E27">
        <v>5</v>
      </c>
      <c r="F27" s="8">
        <v>7.0352427685950403</v>
      </c>
      <c r="G27" s="4">
        <v>1.9201437706611562</v>
      </c>
      <c r="H27" s="8"/>
      <c r="O27" s="4">
        <v>0.54350000000000009</v>
      </c>
      <c r="P27" s="4">
        <v>1.9875</v>
      </c>
      <c r="Q27" s="4">
        <v>0.52449999999999997</v>
      </c>
      <c r="R27">
        <v>4.5</v>
      </c>
      <c r="S27">
        <f t="shared" si="0"/>
        <v>2.4457500000000003</v>
      </c>
      <c r="T27">
        <f t="shared" si="0"/>
        <v>8.9437499999999996</v>
      </c>
      <c r="U27">
        <f t="shared" si="0"/>
        <v>2.3602499999999997</v>
      </c>
      <c r="X27" s="13"/>
      <c r="Y27">
        <v>4.5</v>
      </c>
      <c r="Z27">
        <f t="shared" ref="Z27:AA32" si="5">($Y27*O27)</f>
        <v>2.4457500000000003</v>
      </c>
      <c r="AA27">
        <f t="shared" si="5"/>
        <v>8.9437499999999996</v>
      </c>
      <c r="AB27">
        <f t="shared" si="4"/>
        <v>2.3602499999999997</v>
      </c>
      <c r="AE27" s="13"/>
    </row>
    <row r="28" spans="1:31" x14ac:dyDescent="0.25">
      <c r="D28" s="16">
        <v>234793</v>
      </c>
      <c r="E28">
        <v>10</v>
      </c>
      <c r="F28" s="8">
        <v>7.7669080165289266</v>
      </c>
      <c r="G28" s="4">
        <v>2.2152419628099169</v>
      </c>
      <c r="O28" s="4">
        <v>0.753</v>
      </c>
      <c r="P28" s="4">
        <v>1.962</v>
      </c>
      <c r="Q28" s="4">
        <v>0.51100000000000001</v>
      </c>
      <c r="R28">
        <v>7.5</v>
      </c>
      <c r="S28">
        <f t="shared" si="0"/>
        <v>5.6475</v>
      </c>
      <c r="T28">
        <f t="shared" si="0"/>
        <v>14.715</v>
      </c>
      <c r="U28">
        <f t="shared" si="0"/>
        <v>3.8325</v>
      </c>
      <c r="X28" s="13"/>
      <c r="Y28">
        <v>7.5</v>
      </c>
      <c r="Z28">
        <f t="shared" si="5"/>
        <v>5.6475</v>
      </c>
      <c r="AA28">
        <f t="shared" si="5"/>
        <v>14.715</v>
      </c>
      <c r="AB28">
        <f t="shared" si="4"/>
        <v>3.8325</v>
      </c>
      <c r="AE28" s="13"/>
    </row>
    <row r="29" spans="1:31" x14ac:dyDescent="0.25">
      <c r="D29" s="16">
        <v>234794</v>
      </c>
      <c r="E29">
        <v>20</v>
      </c>
      <c r="F29" s="8">
        <v>5.6844761570247933</v>
      </c>
      <c r="G29" s="4">
        <v>1.4233473966942136</v>
      </c>
      <c r="O29" s="4">
        <v>2.4344999999999999</v>
      </c>
      <c r="P29" s="4">
        <v>3.3565</v>
      </c>
      <c r="Q29" s="4">
        <v>0.62250000000000005</v>
      </c>
      <c r="R29">
        <v>10</v>
      </c>
      <c r="S29">
        <f t="shared" si="0"/>
        <v>24.344999999999999</v>
      </c>
      <c r="T29">
        <f t="shared" si="0"/>
        <v>33.564999999999998</v>
      </c>
      <c r="U29">
        <f t="shared" si="0"/>
        <v>6.2250000000000005</v>
      </c>
      <c r="X29" s="13"/>
      <c r="Y29">
        <v>10</v>
      </c>
      <c r="Z29">
        <f t="shared" si="5"/>
        <v>24.344999999999999</v>
      </c>
      <c r="AA29">
        <f t="shared" si="5"/>
        <v>33.564999999999998</v>
      </c>
      <c r="AB29">
        <f t="shared" si="4"/>
        <v>6.2250000000000005</v>
      </c>
      <c r="AE29" s="13"/>
    </row>
    <row r="30" spans="1:31" x14ac:dyDescent="0.25">
      <c r="D30" s="16">
        <v>234795</v>
      </c>
      <c r="E30">
        <v>30</v>
      </c>
      <c r="F30" s="8">
        <v>2.8703790495867771</v>
      </c>
      <c r="G30" s="4">
        <v>0.33635463842975144</v>
      </c>
      <c r="O30" s="4">
        <v>3.8454999999999999</v>
      </c>
      <c r="P30" s="4">
        <v>4.5579999999999998</v>
      </c>
      <c r="Q30" s="4">
        <v>0.6964999999999999</v>
      </c>
      <c r="R30">
        <v>10</v>
      </c>
      <c r="S30">
        <f t="shared" si="0"/>
        <v>38.454999999999998</v>
      </c>
      <c r="T30">
        <f t="shared" si="0"/>
        <v>45.58</v>
      </c>
      <c r="U30">
        <f t="shared" si="0"/>
        <v>6.964999999999999</v>
      </c>
      <c r="X30" s="13"/>
      <c r="Y30">
        <v>10</v>
      </c>
      <c r="Z30">
        <f t="shared" si="5"/>
        <v>38.454999999999998</v>
      </c>
      <c r="AA30">
        <f t="shared" si="5"/>
        <v>45.58</v>
      </c>
      <c r="AB30">
        <f t="shared" si="4"/>
        <v>6.964999999999999</v>
      </c>
      <c r="AE30" s="13"/>
    </row>
    <row r="31" spans="1:31" x14ac:dyDescent="0.25">
      <c r="D31" s="16">
        <v>234796</v>
      </c>
      <c r="E31">
        <v>40</v>
      </c>
      <c r="F31" s="8">
        <v>0.41606446280991732</v>
      </c>
      <c r="G31" s="4">
        <v>0.20955495867768603</v>
      </c>
      <c r="M31" s="13">
        <v>7.657</v>
      </c>
      <c r="N31" s="14">
        <v>342</v>
      </c>
      <c r="O31" s="4">
        <v>5.6310000000000002</v>
      </c>
      <c r="P31" s="4">
        <v>5.7525000000000004</v>
      </c>
      <c r="Q31" s="4">
        <v>0.7955000000000001</v>
      </c>
      <c r="R31">
        <v>10</v>
      </c>
      <c r="S31">
        <f t="shared" si="0"/>
        <v>56.31</v>
      </c>
      <c r="T31">
        <f t="shared" si="0"/>
        <v>57.525000000000006</v>
      </c>
      <c r="U31">
        <f t="shared" si="0"/>
        <v>7.955000000000001</v>
      </c>
      <c r="X31" s="13"/>
      <c r="Y31">
        <v>10</v>
      </c>
      <c r="Z31">
        <f t="shared" si="5"/>
        <v>56.31</v>
      </c>
      <c r="AA31">
        <f t="shared" si="5"/>
        <v>57.525000000000006</v>
      </c>
      <c r="AB31">
        <f t="shared" si="4"/>
        <v>7.955000000000001</v>
      </c>
      <c r="AE31" s="13"/>
    </row>
    <row r="32" spans="1:31" x14ac:dyDescent="0.25">
      <c r="D32" s="16">
        <v>234797</v>
      </c>
      <c r="E32">
        <v>50</v>
      </c>
      <c r="F32" s="8">
        <v>0.29369256198347116</v>
      </c>
      <c r="G32" s="4">
        <v>0.16077923553719004</v>
      </c>
      <c r="O32" s="4">
        <v>5.9935</v>
      </c>
      <c r="P32" s="4">
        <v>5.9524999999999997</v>
      </c>
      <c r="Q32" s="4">
        <v>0.80449999999999999</v>
      </c>
      <c r="R32">
        <v>17.5</v>
      </c>
      <c r="S32">
        <f t="shared" si="0"/>
        <v>104.88625</v>
      </c>
      <c r="T32">
        <f t="shared" si="0"/>
        <v>104.16874999999999</v>
      </c>
      <c r="U32">
        <f t="shared" si="0"/>
        <v>14.078749999999999</v>
      </c>
      <c r="X32" s="13"/>
      <c r="Y32">
        <v>5</v>
      </c>
      <c r="Z32">
        <f t="shared" si="5"/>
        <v>29.967500000000001</v>
      </c>
      <c r="AA32">
        <f t="shared" si="5"/>
        <v>29.762499999999999</v>
      </c>
      <c r="AB32">
        <f t="shared" si="4"/>
        <v>4.0225</v>
      </c>
      <c r="AE32" s="13"/>
    </row>
    <row r="33" spans="1:31" x14ac:dyDescent="0.25">
      <c r="D33" s="16">
        <v>234798</v>
      </c>
      <c r="E33">
        <v>75</v>
      </c>
      <c r="F33" s="8">
        <v>0.18967644628099173</v>
      </c>
      <c r="G33" s="4">
        <v>8.5777995867768547E-2</v>
      </c>
      <c r="O33" s="4">
        <v>6.6619999999999999</v>
      </c>
      <c r="P33" s="4">
        <v>6.3479999999999999</v>
      </c>
      <c r="Q33" s="4">
        <v>0.86850000000000005</v>
      </c>
      <c r="R33">
        <v>25</v>
      </c>
      <c r="S33">
        <f t="shared" si="0"/>
        <v>166.55</v>
      </c>
      <c r="T33">
        <f t="shared" si="0"/>
        <v>158.69999999999999</v>
      </c>
      <c r="U33">
        <f t="shared" si="0"/>
        <v>21.712500000000002</v>
      </c>
      <c r="X33" s="13"/>
      <c r="Y33">
        <v>0</v>
      </c>
      <c r="AB33"/>
      <c r="AE33" s="13"/>
    </row>
    <row r="34" spans="1:31" x14ac:dyDescent="0.25">
      <c r="D34" s="16">
        <v>234799</v>
      </c>
      <c r="E34">
        <v>100</v>
      </c>
      <c r="F34" s="8">
        <v>7.9724380165289266E-2</v>
      </c>
      <c r="G34" s="4">
        <v>8.9067644628099157E-2</v>
      </c>
      <c r="O34" s="4">
        <v>8.5585000000000004</v>
      </c>
      <c r="P34" s="4">
        <v>8.2799999999999994</v>
      </c>
      <c r="Q34" s="4">
        <v>0.95150000000000001</v>
      </c>
      <c r="R34">
        <v>32.5</v>
      </c>
      <c r="S34">
        <f t="shared" si="0"/>
        <v>278.15125</v>
      </c>
      <c r="T34">
        <f t="shared" si="0"/>
        <v>269.09999999999997</v>
      </c>
      <c r="U34">
        <f t="shared" si="0"/>
        <v>30.923750000000002</v>
      </c>
      <c r="X34" s="13"/>
      <c r="Y34">
        <v>0</v>
      </c>
      <c r="AB34"/>
      <c r="AE34" s="13"/>
    </row>
    <row r="35" spans="1:31" x14ac:dyDescent="0.25">
      <c r="D35" s="16">
        <v>234800</v>
      </c>
      <c r="E35">
        <v>140</v>
      </c>
      <c r="F35" s="8">
        <v>3.0118099173553726E-2</v>
      </c>
      <c r="G35" s="4">
        <v>6.7549276859504126E-2</v>
      </c>
      <c r="M35" s="13">
        <v>4.6909999999999998</v>
      </c>
      <c r="N35" s="14">
        <v>209.5</v>
      </c>
      <c r="O35" s="4">
        <v>13.3965</v>
      </c>
      <c r="P35" s="4">
        <v>13.231</v>
      </c>
      <c r="Q35" s="4">
        <v>1.2090000000000001</v>
      </c>
      <c r="R35">
        <v>20</v>
      </c>
      <c r="S35">
        <f t="shared" si="0"/>
        <v>267.93</v>
      </c>
      <c r="T35">
        <f t="shared" si="0"/>
        <v>264.62</v>
      </c>
      <c r="U35">
        <f t="shared" si="0"/>
        <v>24.18</v>
      </c>
      <c r="X35" s="13"/>
      <c r="Y35">
        <v>0</v>
      </c>
      <c r="AB35"/>
      <c r="AE35" s="13"/>
    </row>
    <row r="36" spans="1:31" x14ac:dyDescent="0.25">
      <c r="A36" s="10">
        <v>37333</v>
      </c>
      <c r="B36" s="2">
        <v>0.83744212962962961</v>
      </c>
      <c r="C36" s="2" t="s">
        <v>36</v>
      </c>
      <c r="D36" s="16">
        <v>234801</v>
      </c>
      <c r="E36">
        <v>1</v>
      </c>
      <c r="F36" s="8">
        <v>0.52619917355371904</v>
      </c>
      <c r="G36" s="4">
        <v>0.22556435950413223</v>
      </c>
      <c r="H36" s="8">
        <v>36.290391735537199</v>
      </c>
      <c r="I36" s="5">
        <v>20.701762345041317</v>
      </c>
      <c r="J36" s="8">
        <v>24.887385330578518</v>
      </c>
      <c r="K36" s="5">
        <v>10.683876756198345</v>
      </c>
      <c r="L36" s="24">
        <v>77</v>
      </c>
      <c r="M36" s="13">
        <v>7.7290000000000001</v>
      </c>
      <c r="N36" s="14">
        <v>345.5</v>
      </c>
      <c r="O36" s="4">
        <v>4.71</v>
      </c>
      <c r="P36" s="4">
        <v>5.3265000000000002</v>
      </c>
      <c r="Q36" s="4">
        <v>0.74350000000000005</v>
      </c>
      <c r="R36">
        <v>3</v>
      </c>
      <c r="S36">
        <f t="shared" si="0"/>
        <v>14.129999999999999</v>
      </c>
      <c r="T36">
        <f t="shared" si="0"/>
        <v>15.979500000000002</v>
      </c>
      <c r="U36">
        <f t="shared" si="0"/>
        <v>2.2305000000000001</v>
      </c>
      <c r="V36" s="13">
        <f>SUM(S36:S45)</f>
        <v>929.26300000000015</v>
      </c>
      <c r="W36" s="13">
        <f>SUM(T36:T45)</f>
        <v>969.62250000000017</v>
      </c>
      <c r="X36" s="13">
        <f>SUM(U36:U45)</f>
        <v>118.21349999999998</v>
      </c>
      <c r="Y36">
        <v>3</v>
      </c>
      <c r="Z36">
        <f>($Y36*O36)</f>
        <v>14.129999999999999</v>
      </c>
      <c r="AA36">
        <f>($Y36*P36)</f>
        <v>15.979500000000002</v>
      </c>
      <c r="AB36">
        <f t="shared" ref="AB36:AB42" si="6">($Y36*Q36)</f>
        <v>2.2305000000000001</v>
      </c>
      <c r="AC36" s="13">
        <f>SUM(Z36:Z42)</f>
        <v>250.31675000000001</v>
      </c>
      <c r="AD36" s="13">
        <f>SUM(AA36:AA42)</f>
        <v>276.6875</v>
      </c>
      <c r="AE36" s="13">
        <f>SUM(AB36:AB42)</f>
        <v>37.995999999999995</v>
      </c>
    </row>
    <row r="37" spans="1:31" x14ac:dyDescent="0.25">
      <c r="C37" s="2" t="s">
        <v>37</v>
      </c>
      <c r="D37" s="16">
        <v>234802</v>
      </c>
      <c r="E37">
        <v>5</v>
      </c>
      <c r="F37" s="8">
        <v>0.52619917355371892</v>
      </c>
      <c r="G37" s="4">
        <v>0.20295185950413225</v>
      </c>
      <c r="H37" s="8"/>
      <c r="O37" s="4">
        <v>5.1315</v>
      </c>
      <c r="P37" s="4">
        <v>5.7464999999999993</v>
      </c>
      <c r="Q37" s="4">
        <v>0.77400000000000002</v>
      </c>
      <c r="R37">
        <v>4.5</v>
      </c>
      <c r="S37">
        <f t="shared" si="0"/>
        <v>23.091750000000001</v>
      </c>
      <c r="T37">
        <f t="shared" si="0"/>
        <v>25.859249999999996</v>
      </c>
      <c r="U37">
        <f t="shared" si="0"/>
        <v>3.4830000000000001</v>
      </c>
      <c r="X37" s="13"/>
      <c r="Y37">
        <v>4.5</v>
      </c>
      <c r="Z37">
        <f t="shared" ref="Z37:AA42" si="7">($Y37*O37)</f>
        <v>23.091750000000001</v>
      </c>
      <c r="AA37">
        <f t="shared" si="7"/>
        <v>25.859249999999996</v>
      </c>
      <c r="AB37">
        <f t="shared" si="6"/>
        <v>3.4830000000000001</v>
      </c>
      <c r="AE37" s="13"/>
    </row>
    <row r="38" spans="1:31" x14ac:dyDescent="0.25">
      <c r="C38" s="2" t="s">
        <v>38</v>
      </c>
      <c r="D38" s="16">
        <v>234803</v>
      </c>
      <c r="E38">
        <v>10</v>
      </c>
      <c r="F38" s="8">
        <v>0.58126652892561992</v>
      </c>
      <c r="G38" s="4">
        <v>0.20718780991735528</v>
      </c>
      <c r="O38" s="4">
        <v>4.7330000000000005</v>
      </c>
      <c r="P38" s="4">
        <v>5.3895</v>
      </c>
      <c r="Q38" s="4">
        <v>0.746</v>
      </c>
      <c r="R38">
        <v>7.5</v>
      </c>
      <c r="S38">
        <f t="shared" si="0"/>
        <v>35.497500000000002</v>
      </c>
      <c r="T38">
        <f t="shared" si="0"/>
        <v>40.421250000000001</v>
      </c>
      <c r="U38">
        <f t="shared" si="0"/>
        <v>5.5949999999999998</v>
      </c>
      <c r="X38" s="13"/>
      <c r="Y38">
        <v>7.5</v>
      </c>
      <c r="Z38">
        <f t="shared" si="7"/>
        <v>35.497500000000002</v>
      </c>
      <c r="AA38">
        <f t="shared" si="7"/>
        <v>40.421250000000001</v>
      </c>
      <c r="AB38">
        <f t="shared" si="6"/>
        <v>5.5949999999999998</v>
      </c>
      <c r="AE38" s="13"/>
    </row>
    <row r="39" spans="1:31" x14ac:dyDescent="0.25">
      <c r="D39" s="16">
        <v>234804</v>
      </c>
      <c r="E39">
        <v>20</v>
      </c>
      <c r="F39" s="8">
        <v>0.55679214876033067</v>
      </c>
      <c r="G39" s="4">
        <v>0.23210516528925607</v>
      </c>
      <c r="O39" s="4">
        <v>5.0075000000000003</v>
      </c>
      <c r="P39" s="4">
        <v>5.4775</v>
      </c>
      <c r="Q39" s="4">
        <v>0.77400000000000002</v>
      </c>
      <c r="R39">
        <v>10</v>
      </c>
      <c r="S39">
        <f t="shared" si="0"/>
        <v>50.075000000000003</v>
      </c>
      <c r="T39">
        <f t="shared" si="0"/>
        <v>54.774999999999999</v>
      </c>
      <c r="U39">
        <f t="shared" si="0"/>
        <v>7.74</v>
      </c>
      <c r="X39" s="13"/>
      <c r="Y39">
        <v>10</v>
      </c>
      <c r="Z39">
        <f t="shared" si="7"/>
        <v>50.075000000000003</v>
      </c>
      <c r="AA39">
        <f t="shared" si="7"/>
        <v>54.774999999999999</v>
      </c>
      <c r="AB39">
        <f t="shared" si="6"/>
        <v>7.74</v>
      </c>
      <c r="AE39" s="13"/>
    </row>
    <row r="40" spans="1:31" x14ac:dyDescent="0.25">
      <c r="D40" s="16">
        <v>234805</v>
      </c>
      <c r="E40">
        <v>30</v>
      </c>
      <c r="F40" s="8">
        <v>0.44665743801652891</v>
      </c>
      <c r="G40" s="4">
        <v>0.21609576446280998</v>
      </c>
      <c r="O40" s="4">
        <v>5.3775000000000004</v>
      </c>
      <c r="P40" s="4">
        <v>5.9205000000000005</v>
      </c>
      <c r="Q40" s="4">
        <v>0.77900000000000003</v>
      </c>
      <c r="R40">
        <v>10</v>
      </c>
      <c r="S40">
        <f t="shared" si="0"/>
        <v>53.775000000000006</v>
      </c>
      <c r="T40">
        <f t="shared" si="0"/>
        <v>59.205000000000005</v>
      </c>
      <c r="U40">
        <f t="shared" si="0"/>
        <v>7.79</v>
      </c>
      <c r="X40" s="13"/>
      <c r="Y40">
        <v>10</v>
      </c>
      <c r="Z40">
        <f t="shared" si="7"/>
        <v>53.775000000000006</v>
      </c>
      <c r="AA40">
        <f t="shared" si="7"/>
        <v>59.205000000000005</v>
      </c>
      <c r="AB40">
        <f t="shared" si="6"/>
        <v>7.79</v>
      </c>
      <c r="AE40" s="13"/>
    </row>
    <row r="41" spans="1:31" x14ac:dyDescent="0.25">
      <c r="D41" s="16">
        <v>234806</v>
      </c>
      <c r="E41">
        <v>40</v>
      </c>
      <c r="F41" s="8">
        <v>0.47725041322314066</v>
      </c>
      <c r="G41" s="4">
        <v>0.22263657024793365</v>
      </c>
      <c r="M41" s="13">
        <v>7.774</v>
      </c>
      <c r="N41" s="14">
        <v>347</v>
      </c>
      <c r="O41" s="4">
        <v>4.8934999999999995</v>
      </c>
      <c r="P41" s="4">
        <v>5.3929999999999998</v>
      </c>
      <c r="Q41" s="4">
        <v>0.751</v>
      </c>
      <c r="R41">
        <v>10</v>
      </c>
      <c r="S41">
        <f t="shared" si="0"/>
        <v>48.934999999999995</v>
      </c>
      <c r="T41">
        <f t="shared" si="0"/>
        <v>53.93</v>
      </c>
      <c r="U41">
        <f t="shared" si="0"/>
        <v>7.51</v>
      </c>
      <c r="X41" s="13"/>
      <c r="Y41">
        <v>10</v>
      </c>
      <c r="Z41">
        <f t="shared" si="7"/>
        <v>48.934999999999995</v>
      </c>
      <c r="AA41">
        <f t="shared" si="7"/>
        <v>53.93</v>
      </c>
      <c r="AB41">
        <f t="shared" si="6"/>
        <v>7.51</v>
      </c>
      <c r="AE41" s="13"/>
    </row>
    <row r="42" spans="1:31" x14ac:dyDescent="0.25">
      <c r="D42" s="16">
        <v>234807</v>
      </c>
      <c r="E42">
        <v>50</v>
      </c>
      <c r="F42" s="8">
        <v>0.35487851239669432</v>
      </c>
      <c r="G42" s="4">
        <v>0.16632334710743796</v>
      </c>
      <c r="O42" s="4">
        <v>4.9625000000000004</v>
      </c>
      <c r="P42" s="4">
        <v>5.3034999999999997</v>
      </c>
      <c r="Q42" s="4">
        <v>0.72950000000000004</v>
      </c>
      <c r="R42">
        <v>17.5</v>
      </c>
      <c r="S42">
        <f t="shared" si="0"/>
        <v>86.84375</v>
      </c>
      <c r="T42">
        <f t="shared" si="0"/>
        <v>92.811250000000001</v>
      </c>
      <c r="U42">
        <f t="shared" si="0"/>
        <v>12.766250000000001</v>
      </c>
      <c r="X42" s="13"/>
      <c r="Y42">
        <v>5</v>
      </c>
      <c r="Z42">
        <f t="shared" si="7"/>
        <v>24.8125</v>
      </c>
      <c r="AA42">
        <f t="shared" si="7"/>
        <v>26.517499999999998</v>
      </c>
      <c r="AB42">
        <f t="shared" si="6"/>
        <v>3.6475</v>
      </c>
      <c r="AE42" s="13"/>
    </row>
    <row r="43" spans="1:31" x14ac:dyDescent="0.25">
      <c r="D43" s="16">
        <v>234808</v>
      </c>
      <c r="E43">
        <v>75</v>
      </c>
      <c r="F43" s="8">
        <v>0.13996057851239671</v>
      </c>
      <c r="G43" s="4">
        <v>0.10849369834710744</v>
      </c>
      <c r="O43" s="4">
        <v>6.625</v>
      </c>
      <c r="P43" s="4">
        <v>6.6315000000000008</v>
      </c>
      <c r="Q43" s="4">
        <v>0.88500000000000001</v>
      </c>
      <c r="R43">
        <v>25</v>
      </c>
      <c r="S43">
        <f t="shared" si="0"/>
        <v>165.625</v>
      </c>
      <c r="T43">
        <f t="shared" si="0"/>
        <v>165.78750000000002</v>
      </c>
      <c r="U43">
        <f t="shared" si="0"/>
        <v>22.125</v>
      </c>
      <c r="X43" s="13"/>
      <c r="Y43">
        <v>0</v>
      </c>
      <c r="AB43"/>
      <c r="AE43" s="13"/>
    </row>
    <row r="44" spans="1:31" x14ac:dyDescent="0.25">
      <c r="D44" s="16">
        <v>234809</v>
      </c>
      <c r="E44">
        <v>100</v>
      </c>
      <c r="F44" s="8">
        <v>7.6181074380165276E-2</v>
      </c>
      <c r="G44" s="4">
        <v>9.9222582644628091E-2</v>
      </c>
      <c r="O44" s="4">
        <v>8.0960000000000001</v>
      </c>
      <c r="P44" s="4">
        <v>8.2594999999999992</v>
      </c>
      <c r="Q44" s="4">
        <v>0.88349999999999995</v>
      </c>
      <c r="R44">
        <v>32.5</v>
      </c>
      <c r="S44">
        <f t="shared" si="0"/>
        <v>263.12</v>
      </c>
      <c r="T44">
        <f t="shared" si="0"/>
        <v>268.43374999999997</v>
      </c>
      <c r="U44">
        <f t="shared" si="0"/>
        <v>28.713749999999997</v>
      </c>
      <c r="X44" s="13"/>
      <c r="Y44">
        <v>0</v>
      </c>
      <c r="AB44"/>
      <c r="AE44" s="13"/>
    </row>
    <row r="45" spans="1:31" x14ac:dyDescent="0.25">
      <c r="D45" s="16">
        <v>234810</v>
      </c>
      <c r="E45">
        <v>140</v>
      </c>
      <c r="F45" s="8">
        <v>4.960628099173553E-2</v>
      </c>
      <c r="G45" s="4">
        <v>0.10008836776859503</v>
      </c>
      <c r="M45" s="13">
        <v>5.8120000000000003</v>
      </c>
      <c r="N45" s="14">
        <v>260</v>
      </c>
      <c r="O45" s="4">
        <v>9.4085000000000001</v>
      </c>
      <c r="P45" s="4">
        <v>9.6210000000000004</v>
      </c>
      <c r="Q45" s="4">
        <v>1.0129999999999999</v>
      </c>
      <c r="R45">
        <v>20</v>
      </c>
      <c r="S45">
        <f t="shared" si="0"/>
        <v>188.17000000000002</v>
      </c>
      <c r="T45">
        <f t="shared" si="0"/>
        <v>192.42000000000002</v>
      </c>
      <c r="U45">
        <f t="shared" si="0"/>
        <v>20.259999999999998</v>
      </c>
      <c r="X45" s="13"/>
      <c r="Y45">
        <v>0</v>
      </c>
      <c r="AB45"/>
      <c r="AE45" s="13"/>
    </row>
    <row r="46" spans="1:31" x14ac:dyDescent="0.25">
      <c r="A46" s="10">
        <v>37334</v>
      </c>
      <c r="B46" s="2">
        <v>0.34375</v>
      </c>
      <c r="C46" s="2" t="s">
        <v>35</v>
      </c>
      <c r="D46" s="16">
        <v>244837</v>
      </c>
      <c r="E46">
        <v>1</v>
      </c>
      <c r="F46" s="8">
        <v>0.75870578512396691</v>
      </c>
      <c r="G46" s="4">
        <v>0.20743698347107428</v>
      </c>
      <c r="H46" s="6">
        <v>34.139111983471075</v>
      </c>
      <c r="I46" s="5">
        <v>22.863235537190079</v>
      </c>
      <c r="J46" s="6">
        <v>23.899232231404962</v>
      </c>
      <c r="K46" s="5">
        <v>9.6020274793388403</v>
      </c>
      <c r="L46" s="24">
        <v>78</v>
      </c>
      <c r="M46" s="13">
        <v>7.0739999999999998</v>
      </c>
      <c r="N46" s="14">
        <v>316</v>
      </c>
      <c r="O46" s="4">
        <v>4.9459999999999997</v>
      </c>
      <c r="P46" s="4">
        <v>5.7469999999999999</v>
      </c>
      <c r="Q46" s="4">
        <v>0.74150000000000005</v>
      </c>
      <c r="R46">
        <v>3</v>
      </c>
      <c r="S46">
        <f t="shared" si="0"/>
        <v>14.837999999999999</v>
      </c>
      <c r="T46">
        <f t="shared" si="0"/>
        <v>17.241</v>
      </c>
      <c r="U46">
        <f t="shared" si="0"/>
        <v>2.2244999999999999</v>
      </c>
      <c r="V46" s="13">
        <f>SUM(S46:S55)</f>
        <v>821.40149999999994</v>
      </c>
      <c r="W46" s="13">
        <f>SUM(T46:T55)</f>
        <v>862.11700000000008</v>
      </c>
      <c r="X46" s="13">
        <f>SUM(U46:U55)</f>
        <v>104.84575000000001</v>
      </c>
      <c r="Y46">
        <v>3</v>
      </c>
      <c r="Z46">
        <f>($Y46*O46)</f>
        <v>14.837999999999999</v>
      </c>
      <c r="AA46">
        <f>($Y46*P46)</f>
        <v>17.241</v>
      </c>
      <c r="AB46">
        <f t="shared" ref="AB46:AB52" si="8">($Y46*Q46)</f>
        <v>2.2244999999999999</v>
      </c>
      <c r="AC46" s="13">
        <f>SUM(Z46:Z52)</f>
        <v>254.86525</v>
      </c>
      <c r="AD46" s="13">
        <f>SUM(AA46:AA52)</f>
        <v>283.59450000000004</v>
      </c>
      <c r="AE46" s="13">
        <f>SUM(AB46:AB52)</f>
        <v>37.560749999999999</v>
      </c>
    </row>
    <row r="47" spans="1:31" x14ac:dyDescent="0.25">
      <c r="D47" s="16">
        <v>244836</v>
      </c>
      <c r="E47">
        <v>5</v>
      </c>
      <c r="F47" s="8">
        <v>0.68528264462809929</v>
      </c>
      <c r="G47" s="4">
        <v>0.17666404958677676</v>
      </c>
      <c r="O47" s="4">
        <v>4.9279999999999999</v>
      </c>
      <c r="P47" s="4">
        <v>5.7705000000000002</v>
      </c>
      <c r="Q47" s="4">
        <v>0.74250000000000005</v>
      </c>
      <c r="R47">
        <v>4.5</v>
      </c>
      <c r="S47">
        <f t="shared" si="0"/>
        <v>22.175999999999998</v>
      </c>
      <c r="T47">
        <f t="shared" si="0"/>
        <v>25.96725</v>
      </c>
      <c r="U47">
        <f t="shared" si="0"/>
        <v>3.3412500000000001</v>
      </c>
      <c r="X47" s="13"/>
      <c r="Y47">
        <v>4.5</v>
      </c>
      <c r="Z47">
        <f t="shared" ref="Z47:AA52" si="9">($Y47*O47)</f>
        <v>22.175999999999998</v>
      </c>
      <c r="AA47">
        <f t="shared" si="9"/>
        <v>25.96725</v>
      </c>
      <c r="AB47">
        <f t="shared" si="8"/>
        <v>3.3412500000000001</v>
      </c>
      <c r="AE47" s="13"/>
    </row>
    <row r="48" spans="1:31" x14ac:dyDescent="0.25">
      <c r="D48" s="16">
        <v>244835</v>
      </c>
      <c r="E48">
        <v>10</v>
      </c>
      <c r="F48" s="8">
        <v>0.66080826446280994</v>
      </c>
      <c r="G48" s="4">
        <v>0.20158140495867749</v>
      </c>
      <c r="O48" s="4">
        <v>4.8574999999999999</v>
      </c>
      <c r="P48" s="4">
        <v>5.7115</v>
      </c>
      <c r="Q48" s="4">
        <v>0.748</v>
      </c>
      <c r="R48">
        <v>7.5</v>
      </c>
      <c r="S48">
        <f t="shared" si="0"/>
        <v>36.431249999999999</v>
      </c>
      <c r="T48">
        <f t="shared" si="0"/>
        <v>42.83625</v>
      </c>
      <c r="U48">
        <f t="shared" si="0"/>
        <v>5.61</v>
      </c>
      <c r="X48" s="13"/>
      <c r="Y48">
        <v>7.5</v>
      </c>
      <c r="Z48">
        <f t="shared" si="9"/>
        <v>36.431249999999999</v>
      </c>
      <c r="AA48">
        <f t="shared" si="9"/>
        <v>42.83625</v>
      </c>
      <c r="AB48">
        <f t="shared" si="8"/>
        <v>5.61</v>
      </c>
      <c r="AE48" s="13"/>
    </row>
    <row r="49" spans="1:31" x14ac:dyDescent="0.25">
      <c r="D49" s="16">
        <v>244834</v>
      </c>
      <c r="E49">
        <v>20</v>
      </c>
      <c r="F49" s="8">
        <v>0.40382727272727276</v>
      </c>
      <c r="G49" s="4">
        <v>0.19186363636363629</v>
      </c>
      <c r="O49" s="4">
        <v>5.2484999999999999</v>
      </c>
      <c r="P49" s="4">
        <v>5.8719999999999999</v>
      </c>
      <c r="Q49" s="4">
        <v>0.75849999999999995</v>
      </c>
      <c r="R49">
        <v>10</v>
      </c>
      <c r="S49">
        <f t="shared" si="0"/>
        <v>52.484999999999999</v>
      </c>
      <c r="T49">
        <f t="shared" si="0"/>
        <v>58.72</v>
      </c>
      <c r="U49">
        <f t="shared" si="0"/>
        <v>7.5849999999999991</v>
      </c>
      <c r="X49" s="13"/>
      <c r="Y49">
        <v>10</v>
      </c>
      <c r="Z49">
        <f t="shared" si="9"/>
        <v>52.484999999999999</v>
      </c>
      <c r="AA49">
        <f t="shared" si="9"/>
        <v>58.72</v>
      </c>
      <c r="AB49">
        <f t="shared" si="8"/>
        <v>7.5849999999999991</v>
      </c>
      <c r="AE49" s="13"/>
    </row>
    <row r="50" spans="1:31" x14ac:dyDescent="0.25">
      <c r="D50" s="16">
        <v>244833</v>
      </c>
      <c r="E50">
        <v>30</v>
      </c>
      <c r="F50" s="8">
        <v>0.42830165289256195</v>
      </c>
      <c r="G50" s="4">
        <v>0.21217128099173554</v>
      </c>
      <c r="O50" s="4">
        <v>4.2229999999999999</v>
      </c>
      <c r="P50" s="4">
        <v>4.6749999999999998</v>
      </c>
      <c r="Q50" s="4">
        <v>0.68300000000000005</v>
      </c>
      <c r="R50">
        <v>10</v>
      </c>
      <c r="S50">
        <f t="shared" si="0"/>
        <v>42.23</v>
      </c>
      <c r="T50">
        <f t="shared" si="0"/>
        <v>46.75</v>
      </c>
      <c r="U50">
        <f t="shared" si="0"/>
        <v>6.83</v>
      </c>
      <c r="X50" s="13"/>
      <c r="Y50">
        <v>10</v>
      </c>
      <c r="Z50">
        <f t="shared" si="9"/>
        <v>42.23</v>
      </c>
      <c r="AA50">
        <f t="shared" si="9"/>
        <v>46.75</v>
      </c>
      <c r="AB50">
        <f t="shared" si="8"/>
        <v>6.83</v>
      </c>
      <c r="AE50" s="13"/>
    </row>
    <row r="51" spans="1:31" x14ac:dyDescent="0.25">
      <c r="D51" s="16">
        <v>244832</v>
      </c>
      <c r="E51">
        <v>40</v>
      </c>
      <c r="F51" s="8">
        <v>0.36711570247933878</v>
      </c>
      <c r="G51" s="4">
        <v>0.18401466942148753</v>
      </c>
      <c r="M51" s="13">
        <v>6.8129999999999997</v>
      </c>
      <c r="N51" s="14">
        <v>304</v>
      </c>
      <c r="O51" s="4">
        <v>5.3</v>
      </c>
      <c r="P51" s="4">
        <v>5.8365</v>
      </c>
      <c r="Q51" s="4">
        <v>0.76550000000000007</v>
      </c>
      <c r="R51">
        <v>10</v>
      </c>
      <c r="S51">
        <f t="shared" si="0"/>
        <v>53</v>
      </c>
      <c r="T51">
        <f t="shared" si="0"/>
        <v>58.365000000000002</v>
      </c>
      <c r="U51">
        <f t="shared" si="0"/>
        <v>7.6550000000000011</v>
      </c>
      <c r="X51" s="13"/>
      <c r="Y51">
        <v>10</v>
      </c>
      <c r="Z51">
        <f t="shared" si="9"/>
        <v>53</v>
      </c>
      <c r="AA51">
        <f t="shared" si="9"/>
        <v>58.365000000000002</v>
      </c>
      <c r="AB51">
        <f t="shared" si="8"/>
        <v>7.6550000000000011</v>
      </c>
      <c r="AE51" s="13"/>
    </row>
    <row r="52" spans="1:31" x14ac:dyDescent="0.25">
      <c r="D52" s="16">
        <v>244831</v>
      </c>
      <c r="E52">
        <v>50</v>
      </c>
      <c r="F52" s="8">
        <v>0.31816694214876035</v>
      </c>
      <c r="G52" s="4">
        <v>0.15847438016528931</v>
      </c>
      <c r="O52" s="4">
        <v>6.7409999999999997</v>
      </c>
      <c r="P52" s="4">
        <v>6.7430000000000003</v>
      </c>
      <c r="Q52" s="4">
        <v>0.86299999999999999</v>
      </c>
      <c r="R52">
        <v>17.5</v>
      </c>
      <c r="S52">
        <f t="shared" si="0"/>
        <v>117.9675</v>
      </c>
      <c r="T52">
        <f t="shared" si="0"/>
        <v>118.00250000000001</v>
      </c>
      <c r="U52">
        <f t="shared" si="0"/>
        <v>15.102499999999999</v>
      </c>
      <c r="X52" s="13"/>
      <c r="Y52">
        <v>5</v>
      </c>
      <c r="Z52">
        <f t="shared" si="9"/>
        <v>33.704999999999998</v>
      </c>
      <c r="AA52">
        <f t="shared" si="9"/>
        <v>33.715000000000003</v>
      </c>
      <c r="AB52">
        <f t="shared" si="8"/>
        <v>4.3149999999999995</v>
      </c>
      <c r="AE52" s="13"/>
    </row>
    <row r="53" spans="1:31" x14ac:dyDescent="0.25">
      <c r="D53" s="16">
        <v>244830</v>
      </c>
      <c r="E53">
        <v>75</v>
      </c>
      <c r="F53" s="8">
        <v>8.5039338842975223E-2</v>
      </c>
      <c r="G53" s="4">
        <v>0.11857648760330573</v>
      </c>
      <c r="O53" s="4">
        <v>7.0949999999999998</v>
      </c>
      <c r="P53" s="4">
        <v>7.2074999999999996</v>
      </c>
      <c r="Q53" s="4">
        <v>0.88450000000000006</v>
      </c>
      <c r="R53">
        <v>25</v>
      </c>
      <c r="S53">
        <f t="shared" si="0"/>
        <v>177.375</v>
      </c>
      <c r="T53">
        <f t="shared" si="0"/>
        <v>180.1875</v>
      </c>
      <c r="U53">
        <f t="shared" si="0"/>
        <v>22.112500000000001</v>
      </c>
      <c r="X53" s="13"/>
      <c r="Y53">
        <v>0</v>
      </c>
      <c r="AB53"/>
      <c r="AE53" s="13"/>
    </row>
    <row r="54" spans="1:31" x14ac:dyDescent="0.25">
      <c r="D54" s="16">
        <v>244829</v>
      </c>
      <c r="E54">
        <v>100</v>
      </c>
      <c r="F54" s="8">
        <v>8.1496033057851233E-2</v>
      </c>
      <c r="G54" s="4">
        <v>0.14400892561983469</v>
      </c>
      <c r="O54" s="4">
        <v>9.3814999999999991</v>
      </c>
      <c r="P54" s="4">
        <v>9.6630000000000003</v>
      </c>
      <c r="Q54" s="4">
        <v>1.0580000000000001</v>
      </c>
      <c r="R54">
        <v>32.5</v>
      </c>
      <c r="S54">
        <f t="shared" si="0"/>
        <v>304.89874999999995</v>
      </c>
      <c r="T54">
        <f t="shared" si="0"/>
        <v>314.04750000000001</v>
      </c>
      <c r="U54">
        <f t="shared" si="0"/>
        <v>34.385000000000005</v>
      </c>
      <c r="X54" s="13"/>
      <c r="Y54">
        <v>0</v>
      </c>
      <c r="AB54"/>
      <c r="AE54" s="13"/>
    </row>
    <row r="55" spans="1:31" x14ac:dyDescent="0.25">
      <c r="D55" s="16">
        <v>244828</v>
      </c>
      <c r="E55">
        <v>140</v>
      </c>
      <c r="F55" s="8">
        <v>7.4409421487603294E-2</v>
      </c>
      <c r="G55" s="4">
        <v>0.18177880165289256</v>
      </c>
      <c r="M55" s="13">
        <v>5.343</v>
      </c>
      <c r="N55" s="14">
        <v>238.5</v>
      </c>
      <c r="O55" s="4"/>
      <c r="P55" s="4"/>
      <c r="Q55" s="4"/>
      <c r="R55">
        <v>20</v>
      </c>
      <c r="S55">
        <f t="shared" si="0"/>
        <v>0</v>
      </c>
      <c r="T55">
        <f t="shared" si="0"/>
        <v>0</v>
      </c>
      <c r="U55">
        <f t="shared" si="0"/>
        <v>0</v>
      </c>
      <c r="X55" s="13"/>
      <c r="Y55">
        <v>0</v>
      </c>
      <c r="AB55"/>
      <c r="AE55" s="13"/>
    </row>
    <row r="56" spans="1:31" x14ac:dyDescent="0.25">
      <c r="A56" s="10">
        <v>37344</v>
      </c>
      <c r="B56" s="2">
        <v>0.61458333333333337</v>
      </c>
      <c r="C56" s="2" t="s">
        <v>36</v>
      </c>
      <c r="D56" s="16">
        <v>234811</v>
      </c>
      <c r="E56">
        <v>1</v>
      </c>
      <c r="F56" s="8">
        <v>4.9528109090909087</v>
      </c>
      <c r="G56" s="4">
        <v>3.8322654545454524</v>
      </c>
      <c r="H56" s="6">
        <v>393.35797762396697</v>
      </c>
      <c r="I56" s="6">
        <v>210.37277222107429</v>
      </c>
      <c r="J56" s="6">
        <v>354.12598000000003</v>
      </c>
      <c r="K56" s="6">
        <v>190.18247624999992</v>
      </c>
      <c r="L56" s="24">
        <v>88</v>
      </c>
      <c r="M56" s="13">
        <v>8.7149999999999999</v>
      </c>
      <c r="N56" s="14">
        <v>389</v>
      </c>
      <c r="O56" s="4">
        <v>0</v>
      </c>
      <c r="P56" s="4">
        <v>0.67549999999999999</v>
      </c>
      <c r="Q56" s="4">
        <v>0.4415</v>
      </c>
      <c r="R56">
        <v>3</v>
      </c>
      <c r="S56">
        <f t="shared" si="0"/>
        <v>0</v>
      </c>
      <c r="T56">
        <f t="shared" si="0"/>
        <v>2.0265</v>
      </c>
      <c r="U56">
        <f t="shared" si="0"/>
        <v>1.3245</v>
      </c>
      <c r="V56" s="13">
        <f>SUM(S56:S63)</f>
        <v>356.04999999999995</v>
      </c>
      <c r="W56" s="13">
        <f>SUM(T56:T63)</f>
        <v>408.37850000000003</v>
      </c>
      <c r="X56" s="13">
        <f>SUM(U56:U63)</f>
        <v>69.373500000000007</v>
      </c>
      <c r="Y56">
        <v>3</v>
      </c>
      <c r="Z56">
        <f>($Y56*O56)</f>
        <v>0</v>
      </c>
      <c r="AA56">
        <f>($Y56*P56)</f>
        <v>2.0265</v>
      </c>
      <c r="AB56">
        <f t="shared" ref="AB56:AB62" si="10">($Y56*Q56)</f>
        <v>1.3245</v>
      </c>
      <c r="AC56" s="13">
        <f>SUM(Z56:Z62)</f>
        <v>83.279999999999987</v>
      </c>
      <c r="AD56" s="13">
        <f>SUM(AA56:AA62)</f>
        <v>123.30850000000001</v>
      </c>
      <c r="AE56" s="13">
        <f>SUM(AB56:AB62)</f>
        <v>33.363500000000002</v>
      </c>
    </row>
    <row r="57" spans="1:31" x14ac:dyDescent="0.25">
      <c r="C57" s="2" t="s">
        <v>37</v>
      </c>
      <c r="D57" s="16">
        <v>234812</v>
      </c>
      <c r="E57">
        <v>5</v>
      </c>
      <c r="F57" s="8">
        <v>5.0090928512396697</v>
      </c>
      <c r="G57" s="4">
        <v>5.4389748347107396</v>
      </c>
      <c r="I57" s="6"/>
      <c r="O57" s="4">
        <v>0</v>
      </c>
      <c r="P57" s="4">
        <v>0.67349999999999999</v>
      </c>
      <c r="Q57" s="4">
        <v>0.41200000000000003</v>
      </c>
      <c r="R57">
        <v>4.5</v>
      </c>
      <c r="S57">
        <f t="shared" si="0"/>
        <v>0</v>
      </c>
      <c r="T57">
        <f t="shared" si="0"/>
        <v>3.0307499999999998</v>
      </c>
      <c r="U57">
        <f t="shared" si="0"/>
        <v>1.8540000000000001</v>
      </c>
      <c r="X57" s="13"/>
      <c r="Y57">
        <v>4.5</v>
      </c>
      <c r="Z57">
        <f t="shared" ref="Z57:AA62" si="11">($Y57*O57)</f>
        <v>0</v>
      </c>
      <c r="AA57">
        <f t="shared" si="11"/>
        <v>3.0307499999999998</v>
      </c>
      <c r="AB57">
        <f t="shared" si="10"/>
        <v>1.8540000000000001</v>
      </c>
      <c r="AE57" s="13"/>
    </row>
    <row r="58" spans="1:31" x14ac:dyDescent="0.25">
      <c r="C58" s="2" t="s">
        <v>39</v>
      </c>
      <c r="D58" s="16">
        <v>234813</v>
      </c>
      <c r="E58">
        <v>10</v>
      </c>
      <c r="F58" s="8">
        <v>5.3467845041322324</v>
      </c>
      <c r="G58" s="4">
        <v>5.5111736157024787</v>
      </c>
      <c r="O58" s="4">
        <v>0</v>
      </c>
      <c r="P58" s="4">
        <v>0.84600000000000009</v>
      </c>
      <c r="Q58" s="4">
        <v>0.45750000000000002</v>
      </c>
      <c r="R58">
        <v>7.5</v>
      </c>
      <c r="S58">
        <f t="shared" si="0"/>
        <v>0</v>
      </c>
      <c r="T58">
        <f t="shared" si="0"/>
        <v>6.3450000000000006</v>
      </c>
      <c r="U58">
        <f t="shared" si="0"/>
        <v>3.4312500000000004</v>
      </c>
      <c r="X58" s="13"/>
      <c r="Y58">
        <v>7.5</v>
      </c>
      <c r="Z58">
        <f t="shared" si="11"/>
        <v>0</v>
      </c>
      <c r="AA58">
        <f t="shared" si="11"/>
        <v>6.3450000000000006</v>
      </c>
      <c r="AB58">
        <f t="shared" si="10"/>
        <v>3.4312500000000004</v>
      </c>
      <c r="AE58" s="13"/>
    </row>
    <row r="59" spans="1:31" x14ac:dyDescent="0.25">
      <c r="D59" s="16">
        <v>234814</v>
      </c>
      <c r="E59">
        <v>20</v>
      </c>
      <c r="F59" s="8">
        <v>5.9658858677685949</v>
      </c>
      <c r="G59" s="4">
        <v>4.8808667975206603</v>
      </c>
      <c r="O59" s="4">
        <v>0</v>
      </c>
      <c r="P59" s="4">
        <v>0.80400000000000005</v>
      </c>
      <c r="Q59" s="4">
        <v>0.45899999999999996</v>
      </c>
      <c r="R59">
        <v>10</v>
      </c>
      <c r="S59">
        <f t="shared" si="0"/>
        <v>0</v>
      </c>
      <c r="T59">
        <f t="shared" si="0"/>
        <v>8.0400000000000009</v>
      </c>
      <c r="U59">
        <f t="shared" si="0"/>
        <v>4.59</v>
      </c>
      <c r="X59" s="13"/>
      <c r="Y59">
        <v>10</v>
      </c>
      <c r="Z59">
        <f t="shared" si="11"/>
        <v>0</v>
      </c>
      <c r="AA59">
        <f t="shared" si="11"/>
        <v>8.0400000000000009</v>
      </c>
      <c r="AB59">
        <f t="shared" si="10"/>
        <v>4.59</v>
      </c>
      <c r="AE59" s="13"/>
    </row>
    <row r="60" spans="1:31" x14ac:dyDescent="0.25">
      <c r="D60" s="16">
        <v>234815</v>
      </c>
      <c r="E60">
        <v>30</v>
      </c>
      <c r="F60" s="8">
        <v>6.4724233471074388</v>
      </c>
      <c r="G60" s="4">
        <v>3.7411574690082627</v>
      </c>
      <c r="O60" s="4">
        <v>0.33050000000000002</v>
      </c>
      <c r="P60" s="4">
        <v>1.0780000000000001</v>
      </c>
      <c r="Q60" s="4">
        <v>0.51749999999999996</v>
      </c>
      <c r="R60">
        <v>7.5</v>
      </c>
      <c r="S60">
        <f t="shared" si="0"/>
        <v>2.4787500000000002</v>
      </c>
      <c r="T60">
        <f t="shared" si="0"/>
        <v>8.0850000000000009</v>
      </c>
      <c r="U60">
        <f t="shared" si="0"/>
        <v>3.8812499999999996</v>
      </c>
      <c r="X60" s="13"/>
      <c r="Y60">
        <v>7.5</v>
      </c>
      <c r="Z60">
        <f t="shared" si="11"/>
        <v>2.4787500000000002</v>
      </c>
      <c r="AA60">
        <f t="shared" si="11"/>
        <v>8.0850000000000009</v>
      </c>
      <c r="AB60">
        <f t="shared" si="10"/>
        <v>3.8812499999999996</v>
      </c>
      <c r="AE60" s="13"/>
    </row>
    <row r="61" spans="1:31" x14ac:dyDescent="0.25">
      <c r="D61" s="16">
        <v>234818</v>
      </c>
      <c r="E61">
        <v>35</v>
      </c>
      <c r="F61" s="8">
        <v>9.6242121074380158</v>
      </c>
      <c r="G61" s="4">
        <v>2.0576652582644628</v>
      </c>
      <c r="O61" s="4">
        <v>5.7999999999999996E-2</v>
      </c>
      <c r="P61" s="4">
        <v>0.85250000000000004</v>
      </c>
      <c r="Q61" s="4">
        <v>0.4955</v>
      </c>
      <c r="R61">
        <v>15</v>
      </c>
      <c r="S61">
        <f t="shared" si="0"/>
        <v>0.86999999999999988</v>
      </c>
      <c r="T61">
        <f t="shared" si="0"/>
        <v>12.787500000000001</v>
      </c>
      <c r="U61">
        <f t="shared" si="0"/>
        <v>7.4325000000000001</v>
      </c>
      <c r="X61" s="13"/>
      <c r="Y61">
        <v>15</v>
      </c>
      <c r="Z61">
        <f t="shared" si="11"/>
        <v>0.86999999999999988</v>
      </c>
      <c r="AA61">
        <f t="shared" si="11"/>
        <v>12.787500000000001</v>
      </c>
      <c r="AB61">
        <f t="shared" si="10"/>
        <v>7.4325000000000001</v>
      </c>
      <c r="AE61" s="13"/>
    </row>
    <row r="62" spans="1:31" x14ac:dyDescent="0.25">
      <c r="D62" s="16">
        <v>234819</v>
      </c>
      <c r="E62">
        <v>60</v>
      </c>
      <c r="F62" s="8">
        <v>0.65939733471074391</v>
      </c>
      <c r="G62" s="4">
        <v>0.20684287190082634</v>
      </c>
      <c r="O62" s="4">
        <v>6.3944999999999999</v>
      </c>
      <c r="P62" s="4">
        <v>6.6395</v>
      </c>
      <c r="Q62" s="4">
        <v>0.86799999999999999</v>
      </c>
      <c r="R62">
        <v>32.5</v>
      </c>
      <c r="S62">
        <f t="shared" si="0"/>
        <v>207.82124999999999</v>
      </c>
      <c r="T62">
        <f t="shared" si="0"/>
        <v>215.78375</v>
      </c>
      <c r="U62">
        <f t="shared" si="0"/>
        <v>28.21</v>
      </c>
      <c r="X62" s="13"/>
      <c r="Y62">
        <v>12.5</v>
      </c>
      <c r="Z62">
        <f t="shared" si="11"/>
        <v>79.931249999999991</v>
      </c>
      <c r="AA62">
        <f t="shared" si="11"/>
        <v>82.993750000000006</v>
      </c>
      <c r="AB62">
        <f t="shared" si="10"/>
        <v>10.85</v>
      </c>
      <c r="AE62" s="13"/>
    </row>
    <row r="63" spans="1:31" x14ac:dyDescent="0.25">
      <c r="D63" s="16">
        <v>234820</v>
      </c>
      <c r="E63">
        <v>100</v>
      </c>
      <c r="F63" s="8">
        <v>0.2692181818181818</v>
      </c>
      <c r="G63" s="4">
        <v>0.21584659090909092</v>
      </c>
      <c r="M63" s="13">
        <v>7.13</v>
      </c>
      <c r="N63" s="14">
        <v>318</v>
      </c>
      <c r="O63" s="4">
        <v>7.2439999999999998</v>
      </c>
      <c r="P63" s="4">
        <v>7.6139999999999999</v>
      </c>
      <c r="Q63" s="4">
        <v>0.9325</v>
      </c>
      <c r="R63">
        <v>20</v>
      </c>
      <c r="S63">
        <f t="shared" si="0"/>
        <v>144.88</v>
      </c>
      <c r="T63">
        <f t="shared" si="0"/>
        <v>152.28</v>
      </c>
      <c r="U63">
        <f t="shared" si="0"/>
        <v>18.649999999999999</v>
      </c>
      <c r="X63" s="13"/>
      <c r="Y63">
        <v>0</v>
      </c>
      <c r="AB63"/>
      <c r="AE63" s="13"/>
    </row>
    <row r="64" spans="1:31" x14ac:dyDescent="0.25">
      <c r="A64" s="10">
        <v>37358</v>
      </c>
      <c r="B64" s="2">
        <v>0.57586805555555554</v>
      </c>
      <c r="C64" s="2" t="s">
        <v>34</v>
      </c>
      <c r="D64" s="16">
        <v>234821</v>
      </c>
      <c r="E64">
        <v>1</v>
      </c>
      <c r="F64" s="8">
        <v>0.15413380165289264</v>
      </c>
      <c r="G64" s="4">
        <v>8.9698946280991648E-2</v>
      </c>
      <c r="H64" s="3">
        <v>78.487426270661174</v>
      </c>
      <c r="I64" s="4">
        <v>55.625411203512385</v>
      </c>
      <c r="J64" s="3">
        <v>34.635535516528932</v>
      </c>
      <c r="K64" s="4">
        <v>21.423829462809916</v>
      </c>
      <c r="L64" s="24">
        <v>102</v>
      </c>
      <c r="M64" s="13">
        <v>7.6849999999999996</v>
      </c>
      <c r="N64" s="14">
        <v>343.5</v>
      </c>
      <c r="O64" s="4">
        <v>0</v>
      </c>
      <c r="P64" s="4">
        <v>0.11749999999999999</v>
      </c>
      <c r="Q64" s="4">
        <v>0.40400000000000003</v>
      </c>
      <c r="R64">
        <v>3</v>
      </c>
      <c r="S64">
        <f t="shared" si="0"/>
        <v>0</v>
      </c>
      <c r="T64">
        <f t="shared" si="0"/>
        <v>0.35249999999999998</v>
      </c>
      <c r="U64">
        <f t="shared" si="0"/>
        <v>1.2120000000000002</v>
      </c>
      <c r="V64" s="13">
        <f>SUM(S64:S73)</f>
        <v>956.94374999999991</v>
      </c>
      <c r="W64" s="13">
        <f>SUM(T64:T73)</f>
        <v>902.60924999999997</v>
      </c>
      <c r="X64" s="13">
        <f>SUM(U64:U73)</f>
        <v>119.99724999999999</v>
      </c>
      <c r="Y64">
        <v>3</v>
      </c>
      <c r="Z64">
        <f>($Y64*O64)</f>
        <v>0</v>
      </c>
      <c r="AA64">
        <f>($Y64*P64)</f>
        <v>0.35249999999999998</v>
      </c>
      <c r="AB64">
        <f t="shared" ref="AB64:AB70" si="12">($Y64*Q64)</f>
        <v>1.2120000000000002</v>
      </c>
      <c r="AC64" s="13">
        <f>SUM(Z64:Z70)</f>
        <v>36.627499999999998</v>
      </c>
      <c r="AD64" s="13">
        <f>SUM(AA64:AA70)</f>
        <v>27.304250000000003</v>
      </c>
      <c r="AE64" s="13">
        <f>SUM(AB64:AB70)</f>
        <v>18.638500000000001</v>
      </c>
    </row>
    <row r="65" spans="1:31" x14ac:dyDescent="0.25">
      <c r="D65" s="16">
        <v>234822</v>
      </c>
      <c r="E65">
        <v>5</v>
      </c>
      <c r="F65" s="8">
        <v>0.1435038842975207</v>
      </c>
      <c r="G65" s="4">
        <v>0.10270376033057843</v>
      </c>
      <c r="H65" s="3"/>
      <c r="I65" s="4"/>
      <c r="O65" s="4">
        <v>0</v>
      </c>
      <c r="P65" s="4">
        <v>6.6500000000000004E-2</v>
      </c>
      <c r="Q65" s="4">
        <v>0.38200000000000001</v>
      </c>
      <c r="R65">
        <v>4.5</v>
      </c>
      <c r="S65">
        <f t="shared" si="0"/>
        <v>0</v>
      </c>
      <c r="T65">
        <f t="shared" si="0"/>
        <v>0.29925000000000002</v>
      </c>
      <c r="U65">
        <f t="shared" si="0"/>
        <v>1.7190000000000001</v>
      </c>
      <c r="X65" s="13"/>
      <c r="Y65">
        <v>4.5</v>
      </c>
      <c r="Z65">
        <f t="shared" ref="Z65:AA70" si="13">($Y65*O65)</f>
        <v>0</v>
      </c>
      <c r="AA65">
        <f t="shared" si="13"/>
        <v>0.29925000000000002</v>
      </c>
      <c r="AB65">
        <f t="shared" si="12"/>
        <v>1.7190000000000001</v>
      </c>
      <c r="AE65" s="13"/>
    </row>
    <row r="66" spans="1:31" x14ac:dyDescent="0.25">
      <c r="D66" s="16">
        <v>234823</v>
      </c>
      <c r="E66">
        <v>10</v>
      </c>
      <c r="F66" s="8">
        <v>0.28757396694214876</v>
      </c>
      <c r="G66" s="4">
        <v>0.17454607438016534</v>
      </c>
      <c r="O66" s="4">
        <v>0</v>
      </c>
      <c r="P66" s="4">
        <v>5.0000000000000001E-3</v>
      </c>
      <c r="Q66" s="4">
        <v>0.38500000000000001</v>
      </c>
      <c r="R66">
        <v>7.5</v>
      </c>
      <c r="S66">
        <f t="shared" si="0"/>
        <v>0</v>
      </c>
      <c r="T66">
        <f t="shared" si="0"/>
        <v>3.7499999999999999E-2</v>
      </c>
      <c r="U66">
        <f t="shared" si="0"/>
        <v>2.8875000000000002</v>
      </c>
      <c r="X66" s="13"/>
      <c r="Y66">
        <v>7.5</v>
      </c>
      <c r="Z66">
        <f t="shared" si="13"/>
        <v>0</v>
      </c>
      <c r="AA66">
        <f t="shared" si="13"/>
        <v>3.7499999999999999E-2</v>
      </c>
      <c r="AB66">
        <f t="shared" si="12"/>
        <v>2.8875000000000002</v>
      </c>
      <c r="AE66" s="13"/>
    </row>
    <row r="67" spans="1:31" x14ac:dyDescent="0.25">
      <c r="D67" s="16">
        <v>234824</v>
      </c>
      <c r="E67">
        <v>20</v>
      </c>
      <c r="F67" s="8">
        <v>0.52619917355371904</v>
      </c>
      <c r="G67" s="4">
        <v>0.29340185950413211</v>
      </c>
      <c r="O67" s="4">
        <v>0</v>
      </c>
      <c r="P67" s="4">
        <v>5.3999999999999999E-2</v>
      </c>
      <c r="Q67" s="4">
        <v>0.36650000000000005</v>
      </c>
      <c r="R67">
        <v>10</v>
      </c>
      <c r="S67">
        <f t="shared" si="0"/>
        <v>0</v>
      </c>
      <c r="T67">
        <f t="shared" si="0"/>
        <v>0.54</v>
      </c>
      <c r="U67">
        <f t="shared" si="0"/>
        <v>3.6650000000000005</v>
      </c>
      <c r="X67" s="13"/>
      <c r="Y67">
        <v>10</v>
      </c>
      <c r="Z67">
        <f t="shared" si="13"/>
        <v>0</v>
      </c>
      <c r="AA67">
        <f t="shared" si="13"/>
        <v>0.54</v>
      </c>
      <c r="AB67">
        <f t="shared" si="12"/>
        <v>3.6650000000000005</v>
      </c>
      <c r="AE67" s="13"/>
    </row>
    <row r="68" spans="1:31" x14ac:dyDescent="0.25">
      <c r="D68" s="16">
        <v>234825</v>
      </c>
      <c r="E68">
        <v>30</v>
      </c>
      <c r="F68" s="8">
        <v>1.1049360743801655</v>
      </c>
      <c r="G68" s="4">
        <v>0.85095883264462802</v>
      </c>
      <c r="O68" s="4">
        <v>0.47849999999999998</v>
      </c>
      <c r="P68" s="4">
        <v>0.14949999999999999</v>
      </c>
      <c r="Q68" s="4">
        <v>0.48399999999999999</v>
      </c>
      <c r="R68">
        <v>10</v>
      </c>
      <c r="S68">
        <f t="shared" si="0"/>
        <v>4.7850000000000001</v>
      </c>
      <c r="T68">
        <f t="shared" si="0"/>
        <v>1.4949999999999999</v>
      </c>
      <c r="U68">
        <f t="shared" si="0"/>
        <v>4.84</v>
      </c>
      <c r="X68" s="13"/>
      <c r="Y68">
        <v>10</v>
      </c>
      <c r="Z68">
        <f t="shared" si="13"/>
        <v>4.7850000000000001</v>
      </c>
      <c r="AA68">
        <f t="shared" si="13"/>
        <v>1.4949999999999999</v>
      </c>
      <c r="AB68">
        <f t="shared" si="12"/>
        <v>4.84</v>
      </c>
      <c r="AE68" s="13"/>
    </row>
    <row r="69" spans="1:31" x14ac:dyDescent="0.25">
      <c r="D69" s="16">
        <v>234826</v>
      </c>
      <c r="E69">
        <v>40</v>
      </c>
      <c r="F69" s="8">
        <v>1.158400723140496</v>
      </c>
      <c r="G69" s="4">
        <v>0.59893712293388446</v>
      </c>
      <c r="M69" s="13">
        <v>7.3040000000000003</v>
      </c>
      <c r="N69" s="14">
        <v>326</v>
      </c>
      <c r="O69" s="4">
        <v>6.3685</v>
      </c>
      <c r="P69" s="4">
        <v>4.9160000000000004</v>
      </c>
      <c r="Q69" s="4">
        <v>0.86299999999999999</v>
      </c>
      <c r="R69">
        <v>10</v>
      </c>
      <c r="S69">
        <f t="shared" si="0"/>
        <v>63.685000000000002</v>
      </c>
      <c r="T69">
        <f t="shared" si="0"/>
        <v>49.160000000000004</v>
      </c>
      <c r="U69">
        <f t="shared" si="0"/>
        <v>8.629999999999999</v>
      </c>
      <c r="X69" s="13"/>
      <c r="Y69">
        <v>5</v>
      </c>
      <c r="Z69">
        <f t="shared" si="13"/>
        <v>31.842500000000001</v>
      </c>
      <c r="AA69">
        <f t="shared" si="13"/>
        <v>24.580000000000002</v>
      </c>
      <c r="AB69">
        <f t="shared" si="12"/>
        <v>4.3149999999999995</v>
      </c>
      <c r="AE69" s="13"/>
    </row>
    <row r="70" spans="1:31" x14ac:dyDescent="0.25">
      <c r="D70" s="16">
        <v>234827</v>
      </c>
      <c r="E70">
        <v>50</v>
      </c>
      <c r="F70" s="8">
        <v>0.6950404338842977</v>
      </c>
      <c r="G70" s="4">
        <v>0.39009839876033059</v>
      </c>
      <c r="O70" s="4">
        <v>6.5640000000000001</v>
      </c>
      <c r="P70" s="4">
        <v>5.7859999999999996</v>
      </c>
      <c r="Q70" s="4">
        <v>0.88600000000000001</v>
      </c>
      <c r="R70">
        <v>17.5</v>
      </c>
      <c r="S70">
        <f t="shared" si="0"/>
        <v>114.87</v>
      </c>
      <c r="T70">
        <f t="shared" si="0"/>
        <v>101.255</v>
      </c>
      <c r="U70">
        <f t="shared" si="0"/>
        <v>15.505000000000001</v>
      </c>
      <c r="X70" s="13"/>
      <c r="Y70">
        <v>0</v>
      </c>
      <c r="Z70">
        <f t="shared" si="13"/>
        <v>0</v>
      </c>
      <c r="AA70">
        <f t="shared" si="13"/>
        <v>0</v>
      </c>
      <c r="AB70">
        <f t="shared" si="12"/>
        <v>0</v>
      </c>
      <c r="AE70" s="13"/>
    </row>
    <row r="71" spans="1:31" x14ac:dyDescent="0.25">
      <c r="D71" s="16">
        <v>234828</v>
      </c>
      <c r="E71">
        <v>75</v>
      </c>
      <c r="F71" s="8">
        <v>0.67721888429752075</v>
      </c>
      <c r="G71" s="4">
        <v>0.36433376033057835</v>
      </c>
      <c r="O71" s="4">
        <v>7.6910000000000007</v>
      </c>
      <c r="P71" s="4">
        <v>7.3644999999999996</v>
      </c>
      <c r="Q71" s="4">
        <v>0.94299999999999995</v>
      </c>
      <c r="R71">
        <v>25</v>
      </c>
      <c r="S71">
        <f t="shared" ref="S71:U134" si="14">($R71*O71)</f>
        <v>192.27500000000001</v>
      </c>
      <c r="T71">
        <f t="shared" si="14"/>
        <v>184.11249999999998</v>
      </c>
      <c r="U71">
        <f t="shared" si="14"/>
        <v>23.574999999999999</v>
      </c>
      <c r="X71" s="13"/>
      <c r="Y71">
        <v>0</v>
      </c>
      <c r="AB71"/>
      <c r="AE71" s="13"/>
    </row>
    <row r="72" spans="1:31" x14ac:dyDescent="0.25">
      <c r="D72" s="16">
        <v>234829</v>
      </c>
      <c r="E72">
        <v>100</v>
      </c>
      <c r="F72" s="8">
        <v>0.48948760330578522</v>
      </c>
      <c r="G72" s="4">
        <v>0.48152789256198336</v>
      </c>
      <c r="O72" s="4">
        <v>8.5015000000000001</v>
      </c>
      <c r="P72" s="4">
        <v>8.7629999999999999</v>
      </c>
      <c r="Q72" s="4">
        <v>0.99150000000000005</v>
      </c>
      <c r="R72">
        <v>32.5</v>
      </c>
      <c r="S72">
        <f t="shared" si="14"/>
        <v>276.29874999999998</v>
      </c>
      <c r="T72">
        <f t="shared" si="14"/>
        <v>284.79750000000001</v>
      </c>
      <c r="U72">
        <f t="shared" si="14"/>
        <v>32.223750000000003</v>
      </c>
      <c r="X72" s="13"/>
      <c r="Y72">
        <v>0</v>
      </c>
      <c r="AB72"/>
      <c r="AE72" s="13"/>
    </row>
    <row r="73" spans="1:31" x14ac:dyDescent="0.25">
      <c r="D73" s="16">
        <v>234830</v>
      </c>
      <c r="E73">
        <v>140</v>
      </c>
      <c r="F73" s="8">
        <v>0.11625330578512397</v>
      </c>
      <c r="G73" s="4">
        <v>0.22836756198347111</v>
      </c>
      <c r="M73" s="13">
        <v>4.2919999999999998</v>
      </c>
      <c r="N73" s="14">
        <v>192</v>
      </c>
      <c r="O73" s="4">
        <v>15.2515</v>
      </c>
      <c r="P73" s="4">
        <v>14.027999999999999</v>
      </c>
      <c r="Q73" s="4">
        <v>1.2869999999999999</v>
      </c>
      <c r="R73">
        <v>20</v>
      </c>
      <c r="S73">
        <f t="shared" si="14"/>
        <v>305.02999999999997</v>
      </c>
      <c r="T73">
        <f t="shared" si="14"/>
        <v>280.55999999999995</v>
      </c>
      <c r="U73">
        <f t="shared" si="14"/>
        <v>25.74</v>
      </c>
      <c r="X73" s="13"/>
      <c r="Y73">
        <v>0</v>
      </c>
      <c r="AB73"/>
      <c r="AE73" s="13"/>
    </row>
    <row r="74" spans="1:31" x14ac:dyDescent="0.25">
      <c r="A74" s="10">
        <v>37364</v>
      </c>
      <c r="B74" s="2">
        <v>0.68486111111111114</v>
      </c>
      <c r="C74" s="2" t="s">
        <v>40</v>
      </c>
      <c r="D74" s="16">
        <v>234831</v>
      </c>
      <c r="E74">
        <v>1</v>
      </c>
      <c r="F74" s="8">
        <v>0.373</v>
      </c>
      <c r="G74" s="4">
        <v>0.17799999999999999</v>
      </c>
      <c r="H74" s="3">
        <v>87.525499999999994</v>
      </c>
      <c r="I74" s="4">
        <v>66.748000000000005</v>
      </c>
      <c r="J74" s="3">
        <v>54.782999999999994</v>
      </c>
      <c r="K74" s="4">
        <v>28.468</v>
      </c>
      <c r="L74" s="24">
        <v>108</v>
      </c>
      <c r="M74" s="13">
        <v>7.891</v>
      </c>
      <c r="N74" s="14">
        <v>352.5</v>
      </c>
      <c r="O74" s="4">
        <v>0</v>
      </c>
      <c r="P74" s="4">
        <v>9.1499999999999998E-2</v>
      </c>
      <c r="Q74" s="4">
        <v>0.34799999999999998</v>
      </c>
      <c r="R74">
        <v>3</v>
      </c>
      <c r="S74">
        <f t="shared" si="14"/>
        <v>0</v>
      </c>
      <c r="T74">
        <f t="shared" si="14"/>
        <v>0.27449999999999997</v>
      </c>
      <c r="U74">
        <f t="shared" si="14"/>
        <v>1.044</v>
      </c>
      <c r="V74" s="13">
        <f>SUM(S74:S83)</f>
        <v>1024.0825</v>
      </c>
      <c r="W74" s="13">
        <f>SUM(T74:T83)</f>
        <v>958.44049999999993</v>
      </c>
      <c r="X74" s="13">
        <f>SUM(U74:U83)</f>
        <v>126.19649999999999</v>
      </c>
      <c r="Y74">
        <v>3</v>
      </c>
      <c r="Z74">
        <f>($Y74*O74)</f>
        <v>0</v>
      </c>
      <c r="AA74">
        <f>($Y74*P74)</f>
        <v>0.27449999999999997</v>
      </c>
      <c r="AB74">
        <f t="shared" ref="AB74:AB80" si="15">($Y74*Q74)</f>
        <v>1.044</v>
      </c>
      <c r="AC74" s="13">
        <f>SUM(Z74:Z80)</f>
        <v>56.667499999999997</v>
      </c>
      <c r="AD74" s="13">
        <f>SUM(AA74:AA80)</f>
        <v>22.306750000000001</v>
      </c>
      <c r="AE74" s="13">
        <f>SUM(AB74:AB80)</f>
        <v>24.699000000000002</v>
      </c>
    </row>
    <row r="75" spans="1:31" x14ac:dyDescent="0.25">
      <c r="C75" s="2" t="s">
        <v>37</v>
      </c>
      <c r="D75" s="16">
        <v>234832</v>
      </c>
      <c r="E75">
        <v>5</v>
      </c>
      <c r="F75" s="8">
        <v>0.36699999999999999</v>
      </c>
      <c r="G75" s="4">
        <v>0.192</v>
      </c>
      <c r="H75" s="3"/>
      <c r="I75" s="4"/>
      <c r="O75" s="4">
        <v>0</v>
      </c>
      <c r="P75" s="4">
        <v>4.8000000000000001E-2</v>
      </c>
      <c r="Q75" s="4">
        <v>0.33</v>
      </c>
      <c r="R75">
        <v>4.5</v>
      </c>
      <c r="S75">
        <f t="shared" si="14"/>
        <v>0</v>
      </c>
      <c r="T75">
        <f t="shared" si="14"/>
        <v>0.216</v>
      </c>
      <c r="U75">
        <f t="shared" si="14"/>
        <v>1.4850000000000001</v>
      </c>
      <c r="X75" s="13"/>
      <c r="Y75">
        <v>4.5</v>
      </c>
      <c r="Z75">
        <f t="shared" ref="Z75:AA80" si="16">($Y75*O75)</f>
        <v>0</v>
      </c>
      <c r="AA75">
        <f t="shared" si="16"/>
        <v>0.216</v>
      </c>
      <c r="AB75">
        <f t="shared" si="15"/>
        <v>1.4850000000000001</v>
      </c>
      <c r="AE75" s="13"/>
    </row>
    <row r="76" spans="1:31" x14ac:dyDescent="0.25">
      <c r="C76" s="2" t="s">
        <v>41</v>
      </c>
      <c r="D76" s="16">
        <v>234833</v>
      </c>
      <c r="E76">
        <v>10</v>
      </c>
      <c r="F76" s="8">
        <v>0.45900000000000002</v>
      </c>
      <c r="G76" s="4">
        <v>0.23400000000000001</v>
      </c>
      <c r="H76" s="15"/>
      <c r="O76" s="4">
        <v>0</v>
      </c>
      <c r="P76" s="4">
        <v>2.4500000000000001E-2</v>
      </c>
      <c r="Q76" s="4">
        <v>0.33200000000000002</v>
      </c>
      <c r="R76">
        <v>7.5</v>
      </c>
      <c r="S76">
        <f t="shared" si="14"/>
        <v>0</v>
      </c>
      <c r="T76">
        <f t="shared" si="14"/>
        <v>0.18375</v>
      </c>
      <c r="U76">
        <f t="shared" si="14"/>
        <v>2.4900000000000002</v>
      </c>
      <c r="X76" s="13"/>
      <c r="Y76">
        <v>7.5</v>
      </c>
      <c r="Z76">
        <f t="shared" si="16"/>
        <v>0</v>
      </c>
      <c r="AA76">
        <f t="shared" si="16"/>
        <v>0.18375</v>
      </c>
      <c r="AB76">
        <f t="shared" si="15"/>
        <v>2.4900000000000002</v>
      </c>
      <c r="AE76" s="13"/>
    </row>
    <row r="77" spans="1:31" x14ac:dyDescent="0.25">
      <c r="D77" s="16">
        <v>234834</v>
      </c>
      <c r="E77">
        <v>20</v>
      </c>
      <c r="F77" s="8">
        <v>0.46500000000000002</v>
      </c>
      <c r="G77" s="4">
        <v>0.34100000000000003</v>
      </c>
      <c r="H77" s="15"/>
      <c r="O77" s="4">
        <v>0</v>
      </c>
      <c r="P77" s="4">
        <v>1.9E-2</v>
      </c>
      <c r="Q77" s="4">
        <v>0.378</v>
      </c>
      <c r="R77">
        <v>10</v>
      </c>
      <c r="S77">
        <f t="shared" si="14"/>
        <v>0</v>
      </c>
      <c r="T77">
        <f t="shared" si="14"/>
        <v>0.19</v>
      </c>
      <c r="U77">
        <f t="shared" si="14"/>
        <v>3.7800000000000002</v>
      </c>
      <c r="X77" s="13"/>
      <c r="Y77">
        <v>10</v>
      </c>
      <c r="Z77">
        <f t="shared" si="16"/>
        <v>0</v>
      </c>
      <c r="AA77">
        <f t="shared" si="16"/>
        <v>0.19</v>
      </c>
      <c r="AB77">
        <f t="shared" si="15"/>
        <v>3.7800000000000002</v>
      </c>
      <c r="AE77" s="13"/>
    </row>
    <row r="78" spans="1:31" x14ac:dyDescent="0.25">
      <c r="D78" s="16">
        <v>234835</v>
      </c>
      <c r="E78">
        <v>30</v>
      </c>
      <c r="F78" s="8">
        <v>1.1579999999999999</v>
      </c>
      <c r="G78" s="4">
        <v>0.55500000000000005</v>
      </c>
      <c r="H78" s="15"/>
      <c r="O78" s="4">
        <v>0.82799999999999996</v>
      </c>
      <c r="P78" s="4">
        <v>0.36899999999999999</v>
      </c>
      <c r="Q78" s="4">
        <v>0.53600000000000003</v>
      </c>
      <c r="R78">
        <v>10</v>
      </c>
      <c r="S78">
        <f t="shared" si="14"/>
        <v>8.2799999999999994</v>
      </c>
      <c r="T78">
        <f t="shared" si="14"/>
        <v>3.69</v>
      </c>
      <c r="U78">
        <f t="shared" si="14"/>
        <v>5.36</v>
      </c>
      <c r="X78" s="13"/>
      <c r="Y78">
        <v>10</v>
      </c>
      <c r="Z78">
        <f t="shared" si="16"/>
        <v>8.2799999999999994</v>
      </c>
      <c r="AA78">
        <f t="shared" si="16"/>
        <v>3.69</v>
      </c>
      <c r="AB78">
        <f t="shared" si="15"/>
        <v>5.36</v>
      </c>
      <c r="AE78" s="13"/>
    </row>
    <row r="79" spans="1:31" x14ac:dyDescent="0.25">
      <c r="D79" s="16">
        <v>234836</v>
      </c>
      <c r="E79">
        <v>40</v>
      </c>
      <c r="F79" s="8">
        <v>2.6549999999999998</v>
      </c>
      <c r="G79" s="4">
        <v>1.3140000000000001</v>
      </c>
      <c r="H79" s="15"/>
      <c r="M79" s="13">
        <v>7.5359999999999996</v>
      </c>
      <c r="N79" s="14">
        <v>336.5</v>
      </c>
      <c r="O79" s="4">
        <v>2.7184999999999997</v>
      </c>
      <c r="P79" s="4">
        <v>0.79249999999999998</v>
      </c>
      <c r="Q79" s="4">
        <v>0.66850000000000009</v>
      </c>
      <c r="R79">
        <v>10</v>
      </c>
      <c r="S79">
        <f t="shared" si="14"/>
        <v>27.184999999999995</v>
      </c>
      <c r="T79">
        <f t="shared" si="14"/>
        <v>7.9249999999999998</v>
      </c>
      <c r="U79">
        <f t="shared" si="14"/>
        <v>6.6850000000000005</v>
      </c>
      <c r="X79" s="13"/>
      <c r="Y79">
        <v>10</v>
      </c>
      <c r="Z79">
        <f t="shared" si="16"/>
        <v>27.184999999999995</v>
      </c>
      <c r="AA79">
        <f t="shared" si="16"/>
        <v>7.9249999999999998</v>
      </c>
      <c r="AB79">
        <f t="shared" si="15"/>
        <v>6.6850000000000005</v>
      </c>
      <c r="AE79" s="13"/>
    </row>
    <row r="80" spans="1:31" x14ac:dyDescent="0.25">
      <c r="D80" s="16">
        <v>234837</v>
      </c>
      <c r="E80">
        <v>50</v>
      </c>
      <c r="F80" s="8">
        <v>1.1579999999999999</v>
      </c>
      <c r="G80" s="4">
        <v>0.64300000000000002</v>
      </c>
      <c r="H80" s="15"/>
      <c r="O80" s="4">
        <v>4.2404999999999999</v>
      </c>
      <c r="P80" s="4">
        <v>1.9655</v>
      </c>
      <c r="Q80" s="4">
        <v>0.77100000000000002</v>
      </c>
      <c r="R80">
        <v>17.5</v>
      </c>
      <c r="S80">
        <f t="shared" si="14"/>
        <v>74.208749999999995</v>
      </c>
      <c r="T80">
        <f t="shared" si="14"/>
        <v>34.396250000000002</v>
      </c>
      <c r="U80">
        <f t="shared" si="14"/>
        <v>13.4925</v>
      </c>
      <c r="X80" s="13"/>
      <c r="Y80">
        <v>5</v>
      </c>
      <c r="Z80">
        <f t="shared" si="16"/>
        <v>21.202500000000001</v>
      </c>
      <c r="AA80">
        <f t="shared" si="16"/>
        <v>9.8275000000000006</v>
      </c>
      <c r="AB80">
        <f t="shared" si="15"/>
        <v>3.855</v>
      </c>
      <c r="AE80" s="13"/>
    </row>
    <row r="81" spans="1:31" x14ac:dyDescent="0.25">
      <c r="D81" s="16">
        <v>234838</v>
      </c>
      <c r="E81">
        <v>75</v>
      </c>
      <c r="F81" s="8">
        <v>0.22600000000000001</v>
      </c>
      <c r="G81" s="4">
        <v>0.40300000000000002</v>
      </c>
      <c r="H81" s="15"/>
      <c r="O81" s="4">
        <v>8.7234999999999996</v>
      </c>
      <c r="P81" s="4">
        <v>7.2355</v>
      </c>
      <c r="Q81" s="4">
        <v>1.0434999999999999</v>
      </c>
      <c r="R81">
        <v>25</v>
      </c>
      <c r="S81">
        <f t="shared" si="14"/>
        <v>218.08749999999998</v>
      </c>
      <c r="T81">
        <f t="shared" si="14"/>
        <v>180.88749999999999</v>
      </c>
      <c r="U81">
        <f t="shared" si="14"/>
        <v>26.087499999999999</v>
      </c>
      <c r="X81" s="13"/>
      <c r="Y81">
        <v>0</v>
      </c>
      <c r="AB81"/>
      <c r="AE81" s="13"/>
    </row>
    <row r="82" spans="1:31" x14ac:dyDescent="0.25">
      <c r="D82" s="16">
        <v>234839</v>
      </c>
      <c r="E82">
        <v>100</v>
      </c>
      <c r="F82" s="8">
        <v>0.27500000000000002</v>
      </c>
      <c r="G82" s="4">
        <v>0.38300000000000001</v>
      </c>
      <c r="H82" s="15"/>
      <c r="O82" s="4">
        <v>11.6465</v>
      </c>
      <c r="P82" s="4">
        <v>13.023</v>
      </c>
      <c r="Q82" s="4">
        <v>1.1850000000000001</v>
      </c>
      <c r="R82">
        <v>32.5</v>
      </c>
      <c r="S82">
        <f t="shared" si="14"/>
        <v>378.51124999999996</v>
      </c>
      <c r="T82">
        <f t="shared" si="14"/>
        <v>423.2475</v>
      </c>
      <c r="U82">
        <f t="shared" si="14"/>
        <v>38.512500000000003</v>
      </c>
      <c r="X82" s="13"/>
      <c r="Y82">
        <v>0</v>
      </c>
      <c r="AB82"/>
      <c r="AE82" s="13"/>
    </row>
    <row r="83" spans="1:31" x14ac:dyDescent="0.25">
      <c r="D83" s="16">
        <v>234840</v>
      </c>
      <c r="E83">
        <v>140</v>
      </c>
      <c r="F83" s="8">
        <v>0.184</v>
      </c>
      <c r="G83" s="4">
        <v>0.38600000000000001</v>
      </c>
      <c r="H83" s="15"/>
      <c r="M83" s="13">
        <v>4.2050000000000001</v>
      </c>
      <c r="N83" s="14">
        <v>188</v>
      </c>
      <c r="O83" s="4">
        <v>15.890499999999999</v>
      </c>
      <c r="P83" s="4">
        <v>15.371500000000001</v>
      </c>
      <c r="Q83" s="4">
        <v>1.363</v>
      </c>
      <c r="R83">
        <v>20</v>
      </c>
      <c r="S83">
        <f t="shared" si="14"/>
        <v>317.81</v>
      </c>
      <c r="T83">
        <f t="shared" si="14"/>
        <v>307.43</v>
      </c>
      <c r="U83">
        <f t="shared" si="14"/>
        <v>27.259999999999998</v>
      </c>
      <c r="X83" s="13"/>
      <c r="Y83">
        <v>0</v>
      </c>
      <c r="AB83"/>
      <c r="AE83" s="13"/>
    </row>
    <row r="84" spans="1:31" x14ac:dyDescent="0.25">
      <c r="A84" s="10">
        <v>37380</v>
      </c>
      <c r="B84" s="2">
        <v>0.85541666666666671</v>
      </c>
      <c r="C84" s="2" t="s">
        <v>36</v>
      </c>
      <c r="D84" s="16">
        <v>234910</v>
      </c>
      <c r="E84">
        <v>1</v>
      </c>
      <c r="F84" s="8">
        <v>7.9724380165289266E-2</v>
      </c>
      <c r="G84" s="4">
        <v>3.9501446280991613E-3</v>
      </c>
      <c r="H84" s="3">
        <v>5.0721326446281001</v>
      </c>
      <c r="I84" s="4">
        <v>8.0971549586775438E-2</v>
      </c>
      <c r="J84" s="3">
        <v>3.8661301652892566</v>
      </c>
      <c r="K84" s="4">
        <v>7.8727128099172081E-2</v>
      </c>
      <c r="L84" s="24">
        <v>124</v>
      </c>
      <c r="M84" s="13">
        <v>7.9160000000000004</v>
      </c>
      <c r="N84" s="14">
        <v>340.33</v>
      </c>
      <c r="O84" s="4">
        <v>0.33250000000000002</v>
      </c>
      <c r="P84" s="4">
        <v>0</v>
      </c>
      <c r="Q84" s="4">
        <v>0.74350000000000005</v>
      </c>
      <c r="R84">
        <v>3</v>
      </c>
      <c r="S84">
        <f t="shared" si="14"/>
        <v>0.99750000000000005</v>
      </c>
      <c r="T84">
        <f t="shared" si="14"/>
        <v>0</v>
      </c>
      <c r="U84">
        <f t="shared" si="14"/>
        <v>2.2305000000000001</v>
      </c>
      <c r="V84" s="13">
        <f>SUM(S84:S95)</f>
        <v>647.31299999999999</v>
      </c>
      <c r="W84" s="13">
        <f>SUM(T84:T95)</f>
        <v>332.65750000000003</v>
      </c>
      <c r="X84" s="13">
        <f>SUM(U84:U95)</f>
        <v>150.65449999999998</v>
      </c>
      <c r="Y84">
        <v>3</v>
      </c>
      <c r="Z84">
        <f>($Y84*O84)</f>
        <v>0.99750000000000005</v>
      </c>
      <c r="AA84">
        <f>($Y84*P84)</f>
        <v>0</v>
      </c>
      <c r="AB84">
        <f t="shared" ref="AB84:AB90" si="17">($Y84*Q84)</f>
        <v>2.2305000000000001</v>
      </c>
      <c r="AC84" s="13">
        <f>SUM(Z84:Z90)</f>
        <v>27.270500000000002</v>
      </c>
      <c r="AD84" s="13">
        <f>SUM(AA84:AA90)</f>
        <v>5.7499999999999996E-2</v>
      </c>
      <c r="AE84" s="13">
        <f>SUM(AB84:AB90)</f>
        <v>35.662000000000006</v>
      </c>
    </row>
    <row r="85" spans="1:31" x14ac:dyDescent="0.25">
      <c r="D85" s="16">
        <v>234911</v>
      </c>
      <c r="E85">
        <v>5</v>
      </c>
      <c r="F85" s="8">
        <v>8.85826446280992E-2</v>
      </c>
      <c r="G85" s="4">
        <v>1.4790495867768052E-3</v>
      </c>
      <c r="O85" s="4">
        <v>0.32150000000000001</v>
      </c>
      <c r="P85" s="4">
        <v>0</v>
      </c>
      <c r="Q85" s="4">
        <v>0.66700000000000004</v>
      </c>
      <c r="R85">
        <v>4.5</v>
      </c>
      <c r="S85">
        <f t="shared" si="14"/>
        <v>1.44675</v>
      </c>
      <c r="T85">
        <f t="shared" si="14"/>
        <v>0</v>
      </c>
      <c r="U85">
        <f t="shared" si="14"/>
        <v>3.0015000000000001</v>
      </c>
      <c r="X85" s="13"/>
      <c r="Y85">
        <v>4.5</v>
      </c>
      <c r="Z85">
        <f t="shared" ref="Z85:AA90" si="18">($Y85*O85)</f>
        <v>1.44675</v>
      </c>
      <c r="AA85">
        <f t="shared" si="18"/>
        <v>0</v>
      </c>
      <c r="AB85">
        <f t="shared" si="17"/>
        <v>3.0015000000000001</v>
      </c>
      <c r="AE85" s="13"/>
    </row>
    <row r="86" spans="1:31" x14ac:dyDescent="0.25">
      <c r="D86" s="16">
        <v>234912</v>
      </c>
      <c r="E86">
        <v>10</v>
      </c>
      <c r="F86" s="8">
        <v>8.503933884297521E-2</v>
      </c>
      <c r="G86" s="4">
        <v>-1.2373512396694229E-2</v>
      </c>
      <c r="O86" s="4">
        <v>0.32750000000000001</v>
      </c>
      <c r="P86" s="4">
        <v>0</v>
      </c>
      <c r="Q86" s="4">
        <v>0.66</v>
      </c>
      <c r="R86">
        <v>7.5</v>
      </c>
      <c r="S86">
        <f t="shared" si="14"/>
        <v>2.4562500000000003</v>
      </c>
      <c r="T86">
        <f t="shared" si="14"/>
        <v>0</v>
      </c>
      <c r="U86">
        <f t="shared" si="14"/>
        <v>4.95</v>
      </c>
      <c r="X86" s="13"/>
      <c r="Y86">
        <v>7.5</v>
      </c>
      <c r="Z86">
        <f t="shared" si="18"/>
        <v>2.4562500000000003</v>
      </c>
      <c r="AA86">
        <f t="shared" si="18"/>
        <v>0</v>
      </c>
      <c r="AB86">
        <f t="shared" si="17"/>
        <v>4.95</v>
      </c>
      <c r="AE86" s="13"/>
    </row>
    <row r="87" spans="1:31" x14ac:dyDescent="0.25">
      <c r="D87" s="16">
        <v>234913</v>
      </c>
      <c r="E87">
        <v>20</v>
      </c>
      <c r="F87" s="8">
        <v>7.7952727272727271E-2</v>
      </c>
      <c r="G87" s="4">
        <v>3.571363636363616E-3</v>
      </c>
      <c r="O87" s="4">
        <v>0.33750000000000002</v>
      </c>
      <c r="P87" s="4">
        <v>0</v>
      </c>
      <c r="Q87" s="4">
        <v>0.69450000000000001</v>
      </c>
      <c r="R87">
        <v>10</v>
      </c>
      <c r="S87">
        <f t="shared" si="14"/>
        <v>3.375</v>
      </c>
      <c r="T87">
        <f t="shared" si="14"/>
        <v>0</v>
      </c>
      <c r="U87">
        <f t="shared" si="14"/>
        <v>6.9450000000000003</v>
      </c>
      <c r="X87" s="13"/>
      <c r="Y87">
        <v>10</v>
      </c>
      <c r="Z87">
        <f t="shared" si="18"/>
        <v>3.375</v>
      </c>
      <c r="AA87">
        <f t="shared" si="18"/>
        <v>0</v>
      </c>
      <c r="AB87">
        <f t="shared" si="17"/>
        <v>6.9450000000000003</v>
      </c>
      <c r="AE87" s="13"/>
    </row>
    <row r="88" spans="1:31" x14ac:dyDescent="0.25">
      <c r="D88" s="16">
        <v>234914</v>
      </c>
      <c r="E88">
        <v>30</v>
      </c>
      <c r="F88" s="8">
        <v>8.85826446280992E-2</v>
      </c>
      <c r="G88" s="4">
        <v>-2.8859504132231696E-3</v>
      </c>
      <c r="O88" s="4">
        <v>0.33900000000000002</v>
      </c>
      <c r="P88" s="4">
        <v>0</v>
      </c>
      <c r="Q88" s="4">
        <v>0.6875</v>
      </c>
      <c r="R88">
        <v>10</v>
      </c>
      <c r="S88">
        <f t="shared" si="14"/>
        <v>3.39</v>
      </c>
      <c r="T88">
        <f t="shared" si="14"/>
        <v>0</v>
      </c>
      <c r="U88">
        <f t="shared" si="14"/>
        <v>6.875</v>
      </c>
      <c r="X88" s="13"/>
      <c r="Y88">
        <v>10</v>
      </c>
      <c r="Z88">
        <f t="shared" si="18"/>
        <v>3.39</v>
      </c>
      <c r="AA88">
        <f t="shared" si="18"/>
        <v>0</v>
      </c>
      <c r="AB88">
        <f t="shared" si="17"/>
        <v>6.875</v>
      </c>
      <c r="AE88" s="13"/>
    </row>
    <row r="89" spans="1:31" x14ac:dyDescent="0.25">
      <c r="D89" s="16">
        <v>234915</v>
      </c>
      <c r="E89">
        <v>40</v>
      </c>
      <c r="F89" s="8">
        <v>8.1496033057851275E-2</v>
      </c>
      <c r="G89" s="4">
        <v>1.3058925619834648E-2</v>
      </c>
      <c r="M89" s="13">
        <v>8.0609999999999999</v>
      </c>
      <c r="N89" s="14">
        <v>360.33</v>
      </c>
      <c r="O89" s="4">
        <v>0.57299999999999995</v>
      </c>
      <c r="P89" s="4">
        <v>0</v>
      </c>
      <c r="Q89" s="4">
        <v>0.71250000000000002</v>
      </c>
      <c r="R89">
        <v>10</v>
      </c>
      <c r="S89">
        <f t="shared" si="14"/>
        <v>5.7299999999999995</v>
      </c>
      <c r="T89">
        <f t="shared" si="14"/>
        <v>0</v>
      </c>
      <c r="U89">
        <f t="shared" si="14"/>
        <v>7.125</v>
      </c>
      <c r="X89" s="13"/>
      <c r="Y89">
        <v>10</v>
      </c>
      <c r="Z89">
        <f t="shared" si="18"/>
        <v>5.7299999999999995</v>
      </c>
      <c r="AA89">
        <f t="shared" si="18"/>
        <v>0</v>
      </c>
      <c r="AB89">
        <f t="shared" si="17"/>
        <v>7.125</v>
      </c>
      <c r="AE89" s="13"/>
    </row>
    <row r="90" spans="1:31" x14ac:dyDescent="0.25">
      <c r="D90" s="16">
        <v>234916</v>
      </c>
      <c r="E90">
        <v>50</v>
      </c>
      <c r="F90" s="8">
        <v>2.2045206611570244E-2</v>
      </c>
      <c r="G90" s="4">
        <v>3.1157851239669472E-3</v>
      </c>
      <c r="O90" s="4">
        <v>1.9750000000000001</v>
      </c>
      <c r="P90" s="4">
        <v>1.15E-2</v>
      </c>
      <c r="Q90" s="4">
        <v>0.90700000000000003</v>
      </c>
      <c r="R90">
        <v>10</v>
      </c>
      <c r="S90">
        <f t="shared" si="14"/>
        <v>19.75</v>
      </c>
      <c r="T90">
        <f t="shared" si="14"/>
        <v>0.11499999999999999</v>
      </c>
      <c r="U90">
        <f t="shared" si="14"/>
        <v>9.07</v>
      </c>
      <c r="X90" s="13"/>
      <c r="Y90">
        <v>5</v>
      </c>
      <c r="Z90">
        <f t="shared" si="18"/>
        <v>9.875</v>
      </c>
      <c r="AA90">
        <f t="shared" si="18"/>
        <v>5.7499999999999996E-2</v>
      </c>
      <c r="AB90">
        <f t="shared" si="17"/>
        <v>4.5350000000000001</v>
      </c>
      <c r="AE90" s="13"/>
    </row>
    <row r="91" spans="1:31" x14ac:dyDescent="0.25">
      <c r="D91" s="16">
        <v>234917</v>
      </c>
      <c r="E91">
        <v>60</v>
      </c>
      <c r="F91" s="8">
        <v>2.3341983471074378E-2</v>
      </c>
      <c r="G91" s="4">
        <v>1.9803719008264914E-4</v>
      </c>
      <c r="O91" s="4">
        <v>2.5145</v>
      </c>
      <c r="P91" s="4">
        <v>0.31</v>
      </c>
      <c r="Q91" s="4">
        <v>0.9385</v>
      </c>
      <c r="R91">
        <v>10</v>
      </c>
      <c r="S91">
        <f t="shared" si="14"/>
        <v>25.145</v>
      </c>
      <c r="T91">
        <f t="shared" si="14"/>
        <v>3.1</v>
      </c>
      <c r="U91">
        <f t="shared" si="14"/>
        <v>9.3849999999999998</v>
      </c>
      <c r="X91" s="13"/>
      <c r="Y91">
        <v>0</v>
      </c>
      <c r="AB91"/>
      <c r="AE91" s="13"/>
    </row>
    <row r="92" spans="1:31" x14ac:dyDescent="0.25">
      <c r="D92" s="16">
        <v>234918</v>
      </c>
      <c r="E92">
        <v>70</v>
      </c>
      <c r="F92" s="8">
        <v>2.4638760330578512E-2</v>
      </c>
      <c r="G92" s="4">
        <v>-1.1222107438016546E-3</v>
      </c>
      <c r="O92" s="4">
        <v>3.6734999999999998</v>
      </c>
      <c r="P92" s="4">
        <v>0.96350000000000002</v>
      </c>
      <c r="Q92" s="4">
        <v>1.0659999999999998</v>
      </c>
      <c r="R92">
        <v>10</v>
      </c>
      <c r="S92">
        <f t="shared" si="14"/>
        <v>36.734999999999999</v>
      </c>
      <c r="T92">
        <f t="shared" si="14"/>
        <v>9.6349999999999998</v>
      </c>
      <c r="U92">
        <f t="shared" si="14"/>
        <v>10.659999999999998</v>
      </c>
      <c r="X92" s="13"/>
      <c r="Y92">
        <v>0</v>
      </c>
      <c r="AB92"/>
      <c r="AE92" s="13"/>
    </row>
    <row r="93" spans="1:31" x14ac:dyDescent="0.25">
      <c r="D93" s="16">
        <v>234919</v>
      </c>
      <c r="E93">
        <v>80</v>
      </c>
      <c r="F93" s="8">
        <v>9.0774380165289277E-3</v>
      </c>
      <c r="G93" s="4">
        <v>6.7332644628099137E-3</v>
      </c>
      <c r="O93" s="4">
        <v>4.3144999999999998</v>
      </c>
      <c r="P93" s="4">
        <v>1.2444999999999999</v>
      </c>
      <c r="Q93" s="4">
        <v>1.0375000000000001</v>
      </c>
      <c r="R93">
        <v>15</v>
      </c>
      <c r="S93">
        <f t="shared" si="14"/>
        <v>64.717500000000001</v>
      </c>
      <c r="T93">
        <f t="shared" si="14"/>
        <v>18.6675</v>
      </c>
      <c r="U93">
        <f t="shared" si="14"/>
        <v>15.562500000000002</v>
      </c>
      <c r="X93" s="13"/>
      <c r="Y93">
        <v>0</v>
      </c>
      <c r="AB93"/>
      <c r="AE93" s="13"/>
    </row>
    <row r="94" spans="1:31" x14ac:dyDescent="0.25">
      <c r="D94" s="16">
        <v>234920</v>
      </c>
      <c r="E94">
        <v>100</v>
      </c>
      <c r="F94" s="8">
        <v>9.077438016528926E-3</v>
      </c>
      <c r="G94" s="4">
        <v>-2.8517355371900821E-3</v>
      </c>
      <c r="O94" s="4">
        <v>6.3934999999999995</v>
      </c>
      <c r="P94" s="4">
        <v>3.3334999999999999</v>
      </c>
      <c r="Q94" s="4">
        <v>1.167</v>
      </c>
      <c r="R94">
        <v>40</v>
      </c>
      <c r="S94">
        <f t="shared" si="14"/>
        <v>255.73999999999998</v>
      </c>
      <c r="T94">
        <f t="shared" si="14"/>
        <v>133.34</v>
      </c>
      <c r="U94">
        <f t="shared" si="14"/>
        <v>46.68</v>
      </c>
      <c r="X94" s="13"/>
      <c r="Y94">
        <v>0</v>
      </c>
      <c r="AB94"/>
      <c r="AE94" s="13"/>
    </row>
    <row r="95" spans="1:31" x14ac:dyDescent="0.25">
      <c r="D95" s="16">
        <v>234921</v>
      </c>
      <c r="E95">
        <v>140</v>
      </c>
      <c r="F95" s="8">
        <v>1.0374214876033057E-2</v>
      </c>
      <c r="G95" s="4">
        <v>-9.76983471074379E-4</v>
      </c>
      <c r="M95" s="13">
        <v>5.0419999999999998</v>
      </c>
      <c r="N95" s="14">
        <v>225</v>
      </c>
      <c r="O95" s="4">
        <v>11.391500000000001</v>
      </c>
      <c r="P95" s="4">
        <v>8.39</v>
      </c>
      <c r="Q95" s="4">
        <v>1.4085000000000001</v>
      </c>
      <c r="R95" s="25">
        <v>20</v>
      </c>
      <c r="S95">
        <f t="shared" si="14"/>
        <v>227.83</v>
      </c>
      <c r="T95">
        <f t="shared" si="14"/>
        <v>167.8</v>
      </c>
      <c r="U95">
        <f t="shared" si="14"/>
        <v>28.17</v>
      </c>
      <c r="X95" s="13"/>
      <c r="AB95"/>
      <c r="AE95" s="13"/>
    </row>
    <row r="96" spans="1:31" x14ac:dyDescent="0.25">
      <c r="A96" s="10">
        <v>37398</v>
      </c>
      <c r="B96" s="2">
        <v>0.64535879629629633</v>
      </c>
      <c r="C96" s="2" t="s">
        <v>34</v>
      </c>
      <c r="D96" s="16">
        <v>234841</v>
      </c>
      <c r="E96">
        <v>1</v>
      </c>
      <c r="F96" s="8">
        <v>0.39159008264462813</v>
      </c>
      <c r="G96" s="4">
        <v>9.8797314049586749E-2</v>
      </c>
      <c r="H96" s="3">
        <v>25.114960537190086</v>
      </c>
      <c r="I96" s="4">
        <v>16.553676291322315</v>
      </c>
      <c r="J96" s="3">
        <v>22.751950000000001</v>
      </c>
      <c r="K96" s="4">
        <v>12.329156250000002</v>
      </c>
      <c r="L96" s="24">
        <v>142</v>
      </c>
      <c r="M96" s="13">
        <v>7.641</v>
      </c>
      <c r="N96" s="14">
        <v>341.5</v>
      </c>
      <c r="O96" s="4">
        <v>0.46450000000000002</v>
      </c>
      <c r="P96" s="4">
        <v>0.54049999999999998</v>
      </c>
      <c r="Q96" s="4">
        <v>0.54</v>
      </c>
      <c r="R96">
        <v>3</v>
      </c>
      <c r="S96">
        <f t="shared" si="14"/>
        <v>1.3935</v>
      </c>
      <c r="T96">
        <f t="shared" si="14"/>
        <v>1.6214999999999999</v>
      </c>
      <c r="U96">
        <f t="shared" si="14"/>
        <v>1.62</v>
      </c>
      <c r="V96" s="13">
        <f>SUM(S96:S105)</f>
        <v>876.37349999999992</v>
      </c>
      <c r="W96" s="13">
        <f>SUM(T96:T105)</f>
        <v>793.42550000000006</v>
      </c>
      <c r="X96" s="13">
        <f>SUM(U96:U105)</f>
        <v>134.15600000000001</v>
      </c>
      <c r="Y96">
        <v>3</v>
      </c>
      <c r="Z96">
        <f>($Y96*O96)</f>
        <v>1.3935</v>
      </c>
      <c r="AA96">
        <f>($Y96*P96)</f>
        <v>1.6214999999999999</v>
      </c>
      <c r="AB96">
        <f t="shared" ref="AB96:AB102" si="19">($Y96*Q96)</f>
        <v>1.62</v>
      </c>
      <c r="AC96" s="13">
        <f>SUM(Z96:Z102)</f>
        <v>60.286000000000001</v>
      </c>
      <c r="AD96" s="13">
        <f>SUM(AA96:AA102)</f>
        <v>50.143000000000001</v>
      </c>
      <c r="AE96" s="13">
        <f>SUM(AB96:AB102)</f>
        <v>31.167249999999999</v>
      </c>
    </row>
    <row r="97" spans="1:31" x14ac:dyDescent="0.25">
      <c r="D97" s="16">
        <v>234842</v>
      </c>
      <c r="E97">
        <v>5</v>
      </c>
      <c r="F97" s="8">
        <v>0.43442024793388434</v>
      </c>
      <c r="G97" s="4">
        <v>0.13056694214876022</v>
      </c>
      <c r="H97" s="3"/>
      <c r="I97" s="4"/>
      <c r="O97" s="4">
        <v>0.38</v>
      </c>
      <c r="P97" s="4">
        <v>0.48950000000000005</v>
      </c>
      <c r="Q97" s="4">
        <v>0.53300000000000003</v>
      </c>
      <c r="R97">
        <v>4.5</v>
      </c>
      <c r="S97">
        <f t="shared" si="14"/>
        <v>1.71</v>
      </c>
      <c r="T97">
        <f t="shared" si="14"/>
        <v>2.20275</v>
      </c>
      <c r="U97">
        <f t="shared" si="14"/>
        <v>2.3985000000000003</v>
      </c>
      <c r="X97" s="13"/>
      <c r="Y97">
        <v>4.5</v>
      </c>
      <c r="Z97">
        <f t="shared" ref="Z97:AA102" si="20">($Y97*O97)</f>
        <v>1.71</v>
      </c>
      <c r="AA97">
        <f t="shared" si="20"/>
        <v>2.20275</v>
      </c>
      <c r="AB97">
        <f t="shared" si="19"/>
        <v>2.3985000000000003</v>
      </c>
      <c r="AE97" s="13"/>
    </row>
    <row r="98" spans="1:31" x14ac:dyDescent="0.25">
      <c r="D98" s="16">
        <v>234843</v>
      </c>
      <c r="E98">
        <v>10</v>
      </c>
      <c r="F98" s="8">
        <v>0.64245247933884309</v>
      </c>
      <c r="G98" s="4">
        <v>0.22780692148760334</v>
      </c>
      <c r="O98" s="4">
        <v>0.35599999999999998</v>
      </c>
      <c r="P98" s="4">
        <v>0.45450000000000002</v>
      </c>
      <c r="Q98" s="4">
        <v>0.53049999999999997</v>
      </c>
      <c r="R98">
        <v>7.5</v>
      </c>
      <c r="S98">
        <f t="shared" si="14"/>
        <v>2.67</v>
      </c>
      <c r="T98">
        <f t="shared" si="14"/>
        <v>3.4087499999999999</v>
      </c>
      <c r="U98">
        <f t="shared" si="14"/>
        <v>3.9787499999999998</v>
      </c>
      <c r="X98" s="13"/>
      <c r="Y98">
        <v>7.5</v>
      </c>
      <c r="Z98">
        <f t="shared" si="20"/>
        <v>2.67</v>
      </c>
      <c r="AA98">
        <f t="shared" si="20"/>
        <v>3.4087499999999999</v>
      </c>
      <c r="AB98">
        <f t="shared" si="19"/>
        <v>3.9787499999999998</v>
      </c>
      <c r="AE98" s="13"/>
    </row>
    <row r="99" spans="1:31" x14ac:dyDescent="0.25">
      <c r="D99" s="16">
        <v>234844</v>
      </c>
      <c r="E99">
        <v>20</v>
      </c>
      <c r="F99" s="8">
        <v>0.60574090909090916</v>
      </c>
      <c r="G99" s="4">
        <v>0.29533295454545455</v>
      </c>
      <c r="H99" s="3"/>
      <c r="I99" s="4"/>
      <c r="O99" s="4">
        <v>0.61050000000000004</v>
      </c>
      <c r="P99" s="4">
        <v>0.51</v>
      </c>
      <c r="Q99" s="4">
        <v>0.55300000000000005</v>
      </c>
      <c r="R99">
        <v>10</v>
      </c>
      <c r="S99">
        <f t="shared" si="14"/>
        <v>6.1050000000000004</v>
      </c>
      <c r="T99">
        <f t="shared" si="14"/>
        <v>5.0999999999999996</v>
      </c>
      <c r="U99">
        <f t="shared" si="14"/>
        <v>5.53</v>
      </c>
      <c r="X99" s="13"/>
      <c r="Y99">
        <v>10</v>
      </c>
      <c r="Z99">
        <f t="shared" si="20"/>
        <v>6.1050000000000004</v>
      </c>
      <c r="AA99">
        <f t="shared" si="20"/>
        <v>5.0999999999999996</v>
      </c>
      <c r="AB99">
        <f t="shared" si="19"/>
        <v>5.53</v>
      </c>
      <c r="AE99" s="13"/>
    </row>
    <row r="100" spans="1:31" x14ac:dyDescent="0.25">
      <c r="D100" s="16">
        <v>234845</v>
      </c>
      <c r="E100">
        <v>30</v>
      </c>
      <c r="F100" s="8">
        <v>0.53843636363636371</v>
      </c>
      <c r="G100" s="4">
        <v>0.41661818181818189</v>
      </c>
      <c r="O100" s="4">
        <v>1.3945000000000001</v>
      </c>
      <c r="P100" s="4">
        <v>1.2675000000000001</v>
      </c>
      <c r="Q100" s="4">
        <v>0.66900000000000004</v>
      </c>
      <c r="R100">
        <v>10</v>
      </c>
      <c r="S100">
        <f t="shared" si="14"/>
        <v>13.945</v>
      </c>
      <c r="T100">
        <f t="shared" si="14"/>
        <v>12.675000000000001</v>
      </c>
      <c r="U100">
        <f t="shared" si="14"/>
        <v>6.69</v>
      </c>
      <c r="X100" s="13"/>
      <c r="Y100">
        <v>10</v>
      </c>
      <c r="Z100">
        <f t="shared" si="20"/>
        <v>13.945</v>
      </c>
      <c r="AA100">
        <f t="shared" si="20"/>
        <v>12.675000000000001</v>
      </c>
      <c r="AB100">
        <f t="shared" si="19"/>
        <v>6.69</v>
      </c>
      <c r="AE100" s="13"/>
    </row>
    <row r="101" spans="1:31" x14ac:dyDescent="0.25">
      <c r="D101" s="16">
        <v>234846</v>
      </c>
      <c r="E101">
        <v>40</v>
      </c>
      <c r="F101" s="8">
        <v>0.2936925619834711</v>
      </c>
      <c r="G101" s="4">
        <v>0.22861673553719009</v>
      </c>
      <c r="M101" s="13">
        <v>7.5339999999999998</v>
      </c>
      <c r="N101" s="14">
        <v>336.5</v>
      </c>
      <c r="O101" s="4">
        <v>1.839</v>
      </c>
      <c r="P101" s="4">
        <v>1.3479999999999999</v>
      </c>
      <c r="Q101" s="4">
        <v>0.6895</v>
      </c>
      <c r="R101">
        <v>10</v>
      </c>
      <c r="S101">
        <f t="shared" si="14"/>
        <v>18.39</v>
      </c>
      <c r="T101">
        <f t="shared" si="14"/>
        <v>13.479999999999999</v>
      </c>
      <c r="U101">
        <f t="shared" si="14"/>
        <v>6.8949999999999996</v>
      </c>
      <c r="X101" s="13"/>
      <c r="Y101">
        <v>10</v>
      </c>
      <c r="Z101">
        <f t="shared" si="20"/>
        <v>18.39</v>
      </c>
      <c r="AA101">
        <f t="shared" si="20"/>
        <v>13.479999999999999</v>
      </c>
      <c r="AB101">
        <f t="shared" si="19"/>
        <v>6.8949999999999996</v>
      </c>
      <c r="AE101" s="13"/>
    </row>
    <row r="102" spans="1:31" x14ac:dyDescent="0.25">
      <c r="D102" s="16">
        <v>234847</v>
      </c>
      <c r="E102">
        <v>50</v>
      </c>
      <c r="F102" s="8">
        <v>8.5039338842975223E-2</v>
      </c>
      <c r="G102" s="4">
        <v>6.6196487603305765E-2</v>
      </c>
      <c r="O102" s="4">
        <v>3.2145000000000001</v>
      </c>
      <c r="P102" s="4">
        <v>2.331</v>
      </c>
      <c r="Q102" s="4">
        <v>0.81099999999999994</v>
      </c>
      <c r="R102">
        <v>17.5</v>
      </c>
      <c r="S102">
        <f t="shared" si="14"/>
        <v>56.253750000000004</v>
      </c>
      <c r="T102">
        <f t="shared" si="14"/>
        <v>40.792499999999997</v>
      </c>
      <c r="U102">
        <f t="shared" si="14"/>
        <v>14.192499999999999</v>
      </c>
      <c r="X102" s="13"/>
      <c r="Y102">
        <v>5</v>
      </c>
      <c r="Z102">
        <f t="shared" si="20"/>
        <v>16.072500000000002</v>
      </c>
      <c r="AA102">
        <f t="shared" si="20"/>
        <v>11.654999999999999</v>
      </c>
      <c r="AB102">
        <f t="shared" si="19"/>
        <v>4.0549999999999997</v>
      </c>
      <c r="AE102" s="13"/>
    </row>
    <row r="103" spans="1:31" x14ac:dyDescent="0.25">
      <c r="D103" s="16">
        <v>234848</v>
      </c>
      <c r="E103">
        <v>75</v>
      </c>
      <c r="F103" s="8">
        <v>1.2967768595041323E-2</v>
      </c>
      <c r="G103" s="4">
        <v>2.8332520661157025E-2</v>
      </c>
      <c r="O103" s="4">
        <v>7.5289999999999999</v>
      </c>
      <c r="P103" s="4">
        <v>6.4104999999999999</v>
      </c>
      <c r="Q103" s="4">
        <v>1.083</v>
      </c>
      <c r="R103">
        <v>25</v>
      </c>
      <c r="S103">
        <f t="shared" si="14"/>
        <v>188.22499999999999</v>
      </c>
      <c r="T103">
        <f t="shared" si="14"/>
        <v>160.26249999999999</v>
      </c>
      <c r="U103">
        <f t="shared" si="14"/>
        <v>27.074999999999999</v>
      </c>
      <c r="X103" s="13"/>
      <c r="Y103">
        <v>0</v>
      </c>
      <c r="AB103"/>
      <c r="AE103" s="13"/>
    </row>
    <row r="104" spans="1:31" x14ac:dyDescent="0.25">
      <c r="D104" s="16">
        <v>234849</v>
      </c>
      <c r="E104">
        <v>100</v>
      </c>
      <c r="F104" s="8">
        <v>2.2045206611570257E-2</v>
      </c>
      <c r="G104" s="4">
        <v>3.1870785123966919E-2</v>
      </c>
      <c r="O104" s="4">
        <v>9.0824999999999996</v>
      </c>
      <c r="P104" s="4">
        <v>7.8250000000000002</v>
      </c>
      <c r="Q104" s="4">
        <v>1.1684999999999999</v>
      </c>
      <c r="R104">
        <v>32.5</v>
      </c>
      <c r="S104">
        <f t="shared" si="14"/>
        <v>295.18124999999998</v>
      </c>
      <c r="T104">
        <f t="shared" si="14"/>
        <v>254.3125</v>
      </c>
      <c r="U104">
        <f t="shared" si="14"/>
        <v>37.976249999999993</v>
      </c>
      <c r="X104" s="13"/>
      <c r="Y104">
        <v>0</v>
      </c>
      <c r="AB104"/>
      <c r="AE104" s="13"/>
    </row>
    <row r="105" spans="1:31" x14ac:dyDescent="0.25">
      <c r="D105" s="16">
        <v>234850</v>
      </c>
      <c r="E105">
        <v>140</v>
      </c>
      <c r="F105" s="8">
        <v>1.2967768595041323E-2</v>
      </c>
      <c r="G105" s="4">
        <v>8.2647520661157034E-2</v>
      </c>
      <c r="M105" s="13">
        <v>4.226</v>
      </c>
      <c r="N105" s="14">
        <v>189.5</v>
      </c>
      <c r="O105" s="4">
        <v>14.625</v>
      </c>
      <c r="P105" s="4">
        <v>14.9785</v>
      </c>
      <c r="Q105" s="4">
        <v>1.39</v>
      </c>
      <c r="R105">
        <v>20</v>
      </c>
      <c r="S105">
        <f t="shared" si="14"/>
        <v>292.5</v>
      </c>
      <c r="T105">
        <f t="shared" si="14"/>
        <v>299.57</v>
      </c>
      <c r="U105">
        <f t="shared" si="14"/>
        <v>27.799999999999997</v>
      </c>
      <c r="X105" s="13"/>
      <c r="Y105">
        <v>0</v>
      </c>
      <c r="AB105"/>
      <c r="AE105" s="13"/>
    </row>
    <row r="106" spans="1:31" x14ac:dyDescent="0.25">
      <c r="A106" s="10">
        <v>37412</v>
      </c>
      <c r="B106" s="2">
        <v>0.53949074074074077</v>
      </c>
      <c r="C106" s="2" t="s">
        <v>34</v>
      </c>
      <c r="D106" s="16">
        <v>234851</v>
      </c>
      <c r="E106">
        <v>1</v>
      </c>
      <c r="F106" s="8">
        <v>0.40382727272727281</v>
      </c>
      <c r="G106" s="4">
        <v>5.6188636363636274E-2</v>
      </c>
      <c r="H106" s="3">
        <v>32.485516012396701</v>
      </c>
      <c r="I106" s="4">
        <v>15.891095222107433</v>
      </c>
      <c r="J106" s="3">
        <v>25.181077892561987</v>
      </c>
      <c r="K106" s="4">
        <v>10.886112241735535</v>
      </c>
      <c r="L106" s="24">
        <v>156</v>
      </c>
      <c r="M106" s="13">
        <v>7.0679999999999996</v>
      </c>
      <c r="N106" s="14">
        <v>316</v>
      </c>
      <c r="O106" s="4">
        <v>2.3E-2</v>
      </c>
      <c r="P106" s="4">
        <v>6.3500000000000001E-2</v>
      </c>
      <c r="Q106" s="4">
        <v>0.44500000000000001</v>
      </c>
      <c r="R106">
        <v>3</v>
      </c>
      <c r="S106">
        <f t="shared" si="14"/>
        <v>6.9000000000000006E-2</v>
      </c>
      <c r="T106">
        <f t="shared" si="14"/>
        <v>0.1905</v>
      </c>
      <c r="U106">
        <f t="shared" si="14"/>
        <v>1.335</v>
      </c>
      <c r="V106" s="13">
        <f>SUM(S106:S115)</f>
        <v>1087.1444999999999</v>
      </c>
      <c r="W106" s="13">
        <f>SUM(T106:T115)</f>
        <v>969.02800000000002</v>
      </c>
      <c r="X106" s="13">
        <f>SUM(U106:U115)</f>
        <v>141.97175000000001</v>
      </c>
      <c r="Y106">
        <v>3</v>
      </c>
      <c r="Z106">
        <f>($Y106*O106)</f>
        <v>6.9000000000000006E-2</v>
      </c>
      <c r="AA106">
        <f>($Y106*P106)</f>
        <v>0.1905</v>
      </c>
      <c r="AB106">
        <f t="shared" ref="AB106:AB112" si="21">($Y106*Q106)</f>
        <v>1.335</v>
      </c>
      <c r="AC106" s="13">
        <f>SUM(Z106:Z112)</f>
        <v>80.939499999999995</v>
      </c>
      <c r="AD106" s="13">
        <f>SUM(AA106:AA112)</f>
        <v>67.518000000000001</v>
      </c>
      <c r="AE106" s="13">
        <f>SUM(AB106:AB112)</f>
        <v>32.275500000000001</v>
      </c>
    </row>
    <row r="107" spans="1:31" x14ac:dyDescent="0.25">
      <c r="D107" s="16">
        <v>234852</v>
      </c>
      <c r="E107">
        <v>5</v>
      </c>
      <c r="F107" s="8">
        <v>0.36711570247933883</v>
      </c>
      <c r="G107" s="4">
        <v>4.8339669421487486E-2</v>
      </c>
      <c r="I107" s="15"/>
      <c r="O107" s="4">
        <v>6.4000000000000001E-2</v>
      </c>
      <c r="P107" s="4">
        <v>0</v>
      </c>
      <c r="Q107" s="4">
        <v>0.42649999999999999</v>
      </c>
      <c r="R107">
        <v>4.5</v>
      </c>
      <c r="S107">
        <f t="shared" si="14"/>
        <v>0.28800000000000003</v>
      </c>
      <c r="T107">
        <f t="shared" si="14"/>
        <v>0</v>
      </c>
      <c r="U107">
        <f t="shared" si="14"/>
        <v>1.9192499999999999</v>
      </c>
      <c r="X107" s="13"/>
      <c r="Y107">
        <v>4.5</v>
      </c>
      <c r="Z107">
        <f t="shared" ref="Z107:AA112" si="22">($Y107*O107)</f>
        <v>0.28800000000000003</v>
      </c>
      <c r="AA107">
        <f t="shared" si="22"/>
        <v>0</v>
      </c>
      <c r="AB107">
        <f t="shared" si="21"/>
        <v>1.9192499999999999</v>
      </c>
      <c r="AE107" s="13"/>
    </row>
    <row r="108" spans="1:31" x14ac:dyDescent="0.25">
      <c r="D108" s="16">
        <v>234853</v>
      </c>
      <c r="E108">
        <v>10</v>
      </c>
      <c r="F108" s="8">
        <v>0.39770867768595042</v>
      </c>
      <c r="G108" s="4">
        <v>8.5030475206611555E-2</v>
      </c>
      <c r="I108" s="15"/>
      <c r="O108" s="4">
        <v>0</v>
      </c>
      <c r="P108" s="4">
        <v>0</v>
      </c>
      <c r="Q108" s="4">
        <v>0.42349999999999999</v>
      </c>
      <c r="R108">
        <v>7.5</v>
      </c>
      <c r="S108">
        <f t="shared" si="14"/>
        <v>0</v>
      </c>
      <c r="T108">
        <f t="shared" si="14"/>
        <v>0</v>
      </c>
      <c r="U108">
        <f t="shared" si="14"/>
        <v>3.17625</v>
      </c>
      <c r="X108" s="13"/>
      <c r="Y108">
        <v>7.5</v>
      </c>
      <c r="Z108">
        <f t="shared" si="22"/>
        <v>0</v>
      </c>
      <c r="AA108">
        <f t="shared" si="22"/>
        <v>0</v>
      </c>
      <c r="AB108">
        <f t="shared" si="21"/>
        <v>3.17625</v>
      </c>
      <c r="AE108" s="13"/>
    </row>
    <row r="109" spans="1:31" x14ac:dyDescent="0.25">
      <c r="D109" s="16">
        <v>234854</v>
      </c>
      <c r="E109">
        <v>20</v>
      </c>
      <c r="F109" s="8">
        <v>0.63021528925619852</v>
      </c>
      <c r="G109" s="4">
        <v>0.22519059917355355</v>
      </c>
      <c r="H109" s="5"/>
      <c r="I109" s="15"/>
      <c r="O109" s="4">
        <v>0</v>
      </c>
      <c r="P109" s="4">
        <v>0</v>
      </c>
      <c r="Q109" s="4">
        <v>0.48899999999999999</v>
      </c>
      <c r="R109">
        <v>10</v>
      </c>
      <c r="S109">
        <f t="shared" si="14"/>
        <v>0</v>
      </c>
      <c r="T109">
        <f t="shared" si="14"/>
        <v>0</v>
      </c>
      <c r="U109">
        <f t="shared" si="14"/>
        <v>4.8899999999999997</v>
      </c>
      <c r="X109" s="13"/>
      <c r="Y109">
        <v>10</v>
      </c>
      <c r="Z109">
        <f t="shared" si="22"/>
        <v>0</v>
      </c>
      <c r="AA109">
        <f t="shared" si="22"/>
        <v>0</v>
      </c>
      <c r="AB109">
        <f t="shared" si="21"/>
        <v>4.8899999999999997</v>
      </c>
      <c r="AE109" s="13"/>
    </row>
    <row r="110" spans="1:31" x14ac:dyDescent="0.25">
      <c r="D110" s="16">
        <v>234855</v>
      </c>
      <c r="E110">
        <v>30</v>
      </c>
      <c r="F110" s="8">
        <v>0.85660330578512411</v>
      </c>
      <c r="G110" s="4">
        <v>0.51479256198347112</v>
      </c>
      <c r="H110" s="5"/>
      <c r="I110" s="15"/>
      <c r="O110" s="4">
        <v>1.7</v>
      </c>
      <c r="P110" s="4">
        <v>1.1379999999999999</v>
      </c>
      <c r="Q110" s="4">
        <v>0.69300000000000006</v>
      </c>
      <c r="R110">
        <v>10</v>
      </c>
      <c r="S110">
        <f t="shared" si="14"/>
        <v>17</v>
      </c>
      <c r="T110">
        <f t="shared" si="14"/>
        <v>11.379999999999999</v>
      </c>
      <c r="U110">
        <f t="shared" si="14"/>
        <v>6.9300000000000006</v>
      </c>
      <c r="X110" s="13"/>
      <c r="Y110">
        <v>10</v>
      </c>
      <c r="Z110">
        <f t="shared" si="22"/>
        <v>17</v>
      </c>
      <c r="AA110">
        <f t="shared" si="22"/>
        <v>11.379999999999999</v>
      </c>
      <c r="AB110">
        <f t="shared" si="21"/>
        <v>6.9300000000000006</v>
      </c>
      <c r="AE110" s="13"/>
    </row>
    <row r="111" spans="1:31" x14ac:dyDescent="0.25">
      <c r="D111" s="16">
        <v>234856</v>
      </c>
      <c r="E111">
        <v>40</v>
      </c>
      <c r="F111" s="8">
        <v>0.27533677685950414</v>
      </c>
      <c r="G111" s="4">
        <v>0.22469225206611565</v>
      </c>
      <c r="H111" s="5"/>
      <c r="I111" s="15"/>
      <c r="M111" s="13">
        <v>7.2119999999999997</v>
      </c>
      <c r="N111" s="14">
        <v>322</v>
      </c>
      <c r="O111" s="4">
        <v>3.6544999999999996</v>
      </c>
      <c r="P111" s="4">
        <v>3.0620000000000003</v>
      </c>
      <c r="Q111" s="4">
        <v>0.88949999999999996</v>
      </c>
      <c r="R111">
        <v>10</v>
      </c>
      <c r="S111">
        <f t="shared" si="14"/>
        <v>36.544999999999995</v>
      </c>
      <c r="T111">
        <f t="shared" si="14"/>
        <v>30.620000000000005</v>
      </c>
      <c r="U111">
        <f t="shared" si="14"/>
        <v>8.8949999999999996</v>
      </c>
      <c r="X111" s="13"/>
      <c r="Y111">
        <v>10</v>
      </c>
      <c r="Z111">
        <f t="shared" si="22"/>
        <v>36.544999999999995</v>
      </c>
      <c r="AA111">
        <f t="shared" si="22"/>
        <v>30.620000000000005</v>
      </c>
      <c r="AB111">
        <f t="shared" si="21"/>
        <v>8.8949999999999996</v>
      </c>
      <c r="AE111" s="13"/>
    </row>
    <row r="112" spans="1:31" x14ac:dyDescent="0.25">
      <c r="D112" s="16">
        <v>234857</v>
      </c>
      <c r="E112">
        <v>50</v>
      </c>
      <c r="F112" s="8">
        <v>0.34264132231404965</v>
      </c>
      <c r="G112" s="4">
        <v>4.3107024793388335E-2</v>
      </c>
      <c r="H112" s="5"/>
      <c r="I112" s="15"/>
      <c r="O112" s="4">
        <v>5.4074999999999998</v>
      </c>
      <c r="P112" s="4">
        <v>5.0655000000000001</v>
      </c>
      <c r="Q112" s="4">
        <v>1.026</v>
      </c>
      <c r="R112">
        <v>17.5</v>
      </c>
      <c r="S112">
        <f t="shared" si="14"/>
        <v>94.631249999999994</v>
      </c>
      <c r="T112">
        <f t="shared" si="14"/>
        <v>88.646250000000009</v>
      </c>
      <c r="U112">
        <f t="shared" si="14"/>
        <v>17.955000000000002</v>
      </c>
      <c r="X112" s="13"/>
      <c r="Y112">
        <v>5</v>
      </c>
      <c r="Z112">
        <f t="shared" si="22"/>
        <v>27.037499999999998</v>
      </c>
      <c r="AA112">
        <f t="shared" si="22"/>
        <v>25.327500000000001</v>
      </c>
      <c r="AB112">
        <f t="shared" si="21"/>
        <v>5.13</v>
      </c>
      <c r="AE112" s="13"/>
    </row>
    <row r="113" spans="1:31" x14ac:dyDescent="0.25">
      <c r="D113" s="16">
        <v>234858</v>
      </c>
      <c r="E113">
        <v>75</v>
      </c>
      <c r="F113" s="8">
        <v>7.086611570247936E-2</v>
      </c>
      <c r="G113" s="4">
        <v>7.6261239669421443E-2</v>
      </c>
      <c r="H113" s="5"/>
      <c r="I113" s="15"/>
      <c r="O113" s="4">
        <v>8.6679999999999993</v>
      </c>
      <c r="P113" s="4">
        <v>7.8934999999999995</v>
      </c>
      <c r="Q113" s="4">
        <v>1.1215000000000002</v>
      </c>
      <c r="R113">
        <v>25</v>
      </c>
      <c r="S113">
        <f t="shared" si="14"/>
        <v>216.7</v>
      </c>
      <c r="T113">
        <f t="shared" si="14"/>
        <v>197.33749999999998</v>
      </c>
      <c r="U113">
        <f t="shared" si="14"/>
        <v>28.037500000000005</v>
      </c>
      <c r="X113" s="13"/>
      <c r="Y113">
        <v>0</v>
      </c>
      <c r="AB113"/>
      <c r="AE113" s="13"/>
    </row>
    <row r="114" spans="1:31" x14ac:dyDescent="0.25">
      <c r="D114" s="16">
        <v>234859</v>
      </c>
      <c r="E114">
        <v>100</v>
      </c>
      <c r="F114" s="8">
        <v>2.0100041322314049E-2</v>
      </c>
      <c r="G114" s="4">
        <v>2.6662407024793389E-2</v>
      </c>
      <c r="H114" s="5"/>
      <c r="I114" s="15"/>
      <c r="O114" s="4">
        <v>11.862500000000001</v>
      </c>
      <c r="P114" s="4">
        <v>9.0794999999999995</v>
      </c>
      <c r="Q114" s="4">
        <v>1.2395</v>
      </c>
      <c r="R114">
        <v>32.5</v>
      </c>
      <c r="S114">
        <f t="shared" si="14"/>
        <v>385.53125</v>
      </c>
      <c r="T114">
        <f t="shared" si="14"/>
        <v>295.08375000000001</v>
      </c>
      <c r="U114">
        <f t="shared" si="14"/>
        <v>40.283750000000005</v>
      </c>
      <c r="X114" s="13"/>
      <c r="Y114">
        <v>0</v>
      </c>
      <c r="AB114"/>
      <c r="AE114" s="13"/>
    </row>
    <row r="115" spans="1:31" x14ac:dyDescent="0.25">
      <c r="D115" s="16">
        <v>234860</v>
      </c>
      <c r="E115">
        <v>140</v>
      </c>
      <c r="F115" s="8">
        <v>2.9825867768595058E-2</v>
      </c>
      <c r="G115" s="4">
        <v>8.4654297520661115E-2</v>
      </c>
      <c r="H115" s="5"/>
      <c r="I115" s="15"/>
      <c r="M115" s="13">
        <v>3.8010000000000002</v>
      </c>
      <c r="N115" s="14">
        <v>169.5</v>
      </c>
      <c r="O115" s="4">
        <v>16.818999999999999</v>
      </c>
      <c r="P115" s="4">
        <v>17.288499999999999</v>
      </c>
      <c r="Q115" s="4">
        <v>1.4275</v>
      </c>
      <c r="R115">
        <v>20</v>
      </c>
      <c r="S115">
        <f t="shared" si="14"/>
        <v>336.38</v>
      </c>
      <c r="T115">
        <f t="shared" si="14"/>
        <v>345.77</v>
      </c>
      <c r="U115">
        <f t="shared" si="14"/>
        <v>28.55</v>
      </c>
      <c r="X115" s="13"/>
      <c r="Y115">
        <v>0</v>
      </c>
      <c r="AB115"/>
      <c r="AE115" s="13"/>
    </row>
    <row r="116" spans="1:31" x14ac:dyDescent="0.25">
      <c r="A116" s="10">
        <v>37430</v>
      </c>
      <c r="B116" s="2">
        <v>0.92563657407407407</v>
      </c>
      <c r="C116" s="2" t="s">
        <v>74</v>
      </c>
      <c r="D116" s="16">
        <v>253020</v>
      </c>
      <c r="E116">
        <v>1</v>
      </c>
      <c r="F116" s="13">
        <v>0.20300000000000001</v>
      </c>
      <c r="G116" s="6">
        <v>0.40100000000000002</v>
      </c>
      <c r="H116" s="5">
        <v>42.042999999999999</v>
      </c>
      <c r="I116" s="17">
        <v>35.541000000000004</v>
      </c>
      <c r="J116" s="5">
        <v>23.608000000000001</v>
      </c>
      <c r="K116" s="15">
        <v>11.606</v>
      </c>
      <c r="L116" s="24">
        <v>174</v>
      </c>
      <c r="M116" s="13">
        <v>6.8010000000000002</v>
      </c>
      <c r="N116" s="14">
        <v>303.73266000000001</v>
      </c>
      <c r="O116" s="26">
        <v>5.4999999999999997E-3</v>
      </c>
      <c r="P116" s="26">
        <v>8.1000000000000003E-2</v>
      </c>
      <c r="Q116" s="26">
        <v>0.39250000000000002</v>
      </c>
      <c r="R116">
        <v>5.5</v>
      </c>
      <c r="S116">
        <f t="shared" si="14"/>
        <v>3.0249999999999999E-2</v>
      </c>
      <c r="T116">
        <f t="shared" si="14"/>
        <v>0.44550000000000001</v>
      </c>
      <c r="U116">
        <f t="shared" si="14"/>
        <v>2.1587499999999999</v>
      </c>
      <c r="V116" s="13">
        <f>SUM(S116:S126)</f>
        <v>1250.5864999999999</v>
      </c>
      <c r="W116" s="13">
        <f>SUM(T116:T126)</f>
        <v>1174.0235</v>
      </c>
      <c r="X116" s="13">
        <f>SUM(U116:U126)</f>
        <v>148.96299999999999</v>
      </c>
      <c r="Y116">
        <v>5.5</v>
      </c>
      <c r="Z116">
        <f>($Y116*O116)</f>
        <v>3.0249999999999999E-2</v>
      </c>
      <c r="AA116">
        <f>($Y116*P116)</f>
        <v>0.44550000000000001</v>
      </c>
      <c r="AB116">
        <f t="shared" ref="AB116:AB122" si="23">($Y116*Q116)</f>
        <v>2.1587499999999999</v>
      </c>
      <c r="AC116" s="13">
        <f>SUM(Z116:Z122)</f>
        <v>45.742750000000001</v>
      </c>
      <c r="AD116" s="13">
        <f>SUM(AA116:AA122)</f>
        <v>61.707250000000002</v>
      </c>
      <c r="AE116" s="13">
        <f>SUM(AB116:AB122)</f>
        <v>26.560499999999998</v>
      </c>
    </row>
    <row r="117" spans="1:31" x14ac:dyDescent="0.25">
      <c r="D117" s="16">
        <v>253019</v>
      </c>
      <c r="E117">
        <v>10</v>
      </c>
      <c r="F117" s="13">
        <v>0.247</v>
      </c>
      <c r="G117" s="6">
        <v>8.8999999999999996E-2</v>
      </c>
      <c r="H117" s="5"/>
      <c r="I117" s="17"/>
      <c r="J117" s="9"/>
      <c r="K117" s="17"/>
      <c r="M117" s="13">
        <v>6.8860000000000001</v>
      </c>
      <c r="N117" s="14">
        <v>307.52875999999998</v>
      </c>
      <c r="O117" s="26">
        <v>0</v>
      </c>
      <c r="P117" s="26">
        <v>0.13150000000000001</v>
      </c>
      <c r="Q117" s="26">
        <v>0.38150000000000001</v>
      </c>
      <c r="R117">
        <v>9.5</v>
      </c>
      <c r="S117">
        <f t="shared" si="14"/>
        <v>0</v>
      </c>
      <c r="T117">
        <f t="shared" si="14"/>
        <v>1.24925</v>
      </c>
      <c r="U117">
        <f t="shared" si="14"/>
        <v>3.62425</v>
      </c>
      <c r="X117" s="13"/>
      <c r="Y117">
        <v>9.5</v>
      </c>
      <c r="Z117">
        <f t="shared" ref="Z117:AA122" si="24">($Y117*O117)</f>
        <v>0</v>
      </c>
      <c r="AA117">
        <f t="shared" si="24"/>
        <v>1.24925</v>
      </c>
      <c r="AB117">
        <f t="shared" si="23"/>
        <v>3.62425</v>
      </c>
      <c r="AE117" s="13"/>
    </row>
    <row r="118" spans="1:31" x14ac:dyDescent="0.25">
      <c r="D118" s="16">
        <v>253018</v>
      </c>
      <c r="E118">
        <v>20</v>
      </c>
      <c r="F118" s="13">
        <v>0.373</v>
      </c>
      <c r="G118" s="6">
        <v>0.16200000000000001</v>
      </c>
      <c r="H118" s="5"/>
      <c r="I118" s="15"/>
      <c r="J118" s="5"/>
      <c r="K118" s="17"/>
      <c r="M118" s="13">
        <v>7.4790000000000001</v>
      </c>
      <c r="N118" s="14">
        <v>334.01213999999999</v>
      </c>
      <c r="O118" s="26">
        <v>8.5000000000000006E-3</v>
      </c>
      <c r="P118" s="26">
        <v>0.48950000000000005</v>
      </c>
      <c r="Q118" s="26">
        <v>0.41449999999999998</v>
      </c>
      <c r="R118">
        <v>10</v>
      </c>
      <c r="S118">
        <f t="shared" si="14"/>
        <v>8.5000000000000006E-2</v>
      </c>
      <c r="T118">
        <f t="shared" si="14"/>
        <v>4.8950000000000005</v>
      </c>
      <c r="U118">
        <f t="shared" si="14"/>
        <v>4.1449999999999996</v>
      </c>
      <c r="X118" s="13"/>
      <c r="Y118">
        <v>10</v>
      </c>
      <c r="Z118">
        <f t="shared" si="24"/>
        <v>8.5000000000000006E-2</v>
      </c>
      <c r="AA118">
        <f t="shared" si="24"/>
        <v>4.8950000000000005</v>
      </c>
      <c r="AB118">
        <f t="shared" si="23"/>
        <v>4.1449999999999996</v>
      </c>
      <c r="AE118" s="13"/>
    </row>
    <row r="119" spans="1:31" x14ac:dyDescent="0.25">
      <c r="D119" s="16">
        <v>253017</v>
      </c>
      <c r="E119">
        <v>30</v>
      </c>
      <c r="F119" s="13">
        <v>0.40600000000000003</v>
      </c>
      <c r="G119" s="6">
        <v>0.20499999999999999</v>
      </c>
      <c r="H119" s="5"/>
      <c r="I119" s="15"/>
      <c r="J119" s="5"/>
      <c r="K119" s="17"/>
      <c r="M119" s="13">
        <v>7.56</v>
      </c>
      <c r="N119" s="14">
        <v>337.62959999999998</v>
      </c>
      <c r="O119" s="26">
        <v>1.6E-2</v>
      </c>
      <c r="P119" s="26">
        <v>0.58099999999999996</v>
      </c>
      <c r="Q119" s="26">
        <v>0.46200000000000002</v>
      </c>
      <c r="R119">
        <v>10</v>
      </c>
      <c r="S119">
        <f t="shared" si="14"/>
        <v>0.16</v>
      </c>
      <c r="T119">
        <f t="shared" si="14"/>
        <v>5.81</v>
      </c>
      <c r="U119">
        <f t="shared" si="14"/>
        <v>4.62</v>
      </c>
      <c r="X119" s="13"/>
      <c r="Y119">
        <v>10</v>
      </c>
      <c r="Z119">
        <f t="shared" si="24"/>
        <v>0.16</v>
      </c>
      <c r="AA119">
        <f t="shared" si="24"/>
        <v>5.81</v>
      </c>
      <c r="AB119">
        <f t="shared" si="23"/>
        <v>4.62</v>
      </c>
      <c r="AE119" s="13"/>
    </row>
    <row r="120" spans="1:31" x14ac:dyDescent="0.25">
      <c r="D120" s="16">
        <v>253016</v>
      </c>
      <c r="E120">
        <v>40</v>
      </c>
      <c r="F120" s="13">
        <v>1.0129999999999999</v>
      </c>
      <c r="G120" s="6">
        <v>0.40200000000000002</v>
      </c>
      <c r="H120" s="5"/>
      <c r="I120" s="15"/>
      <c r="J120" s="5"/>
      <c r="K120" s="17"/>
      <c r="M120" s="13">
        <v>7.1349999999999998</v>
      </c>
      <c r="N120" s="14">
        <v>318.64909999999998</v>
      </c>
      <c r="O120" s="26">
        <v>1.349</v>
      </c>
      <c r="P120" s="26">
        <v>1.7720000000000002</v>
      </c>
      <c r="Q120" s="26">
        <v>0.67149999999999999</v>
      </c>
      <c r="R120">
        <v>10</v>
      </c>
      <c r="S120">
        <f t="shared" si="14"/>
        <v>13.49</v>
      </c>
      <c r="T120">
        <f t="shared" si="14"/>
        <v>17.720000000000002</v>
      </c>
      <c r="U120">
        <f t="shared" si="14"/>
        <v>6.7149999999999999</v>
      </c>
      <c r="X120" s="13"/>
      <c r="Y120">
        <v>10</v>
      </c>
      <c r="Z120">
        <f t="shared" si="24"/>
        <v>13.49</v>
      </c>
      <c r="AA120">
        <f t="shared" si="24"/>
        <v>17.720000000000002</v>
      </c>
      <c r="AB120">
        <f t="shared" si="23"/>
        <v>6.7149999999999999</v>
      </c>
      <c r="AE120" s="13"/>
    </row>
    <row r="121" spans="1:31" x14ac:dyDescent="0.25">
      <c r="D121" s="16">
        <v>253015</v>
      </c>
      <c r="E121">
        <v>50</v>
      </c>
      <c r="F121" s="13">
        <v>0.44500000000000001</v>
      </c>
      <c r="G121" s="6">
        <v>0.17299999999999999</v>
      </c>
      <c r="H121" s="5"/>
      <c r="I121" s="15"/>
      <c r="J121" s="5"/>
      <c r="K121" s="17"/>
      <c r="M121" s="13">
        <v>6.8109999999999999</v>
      </c>
      <c r="N121" s="14">
        <v>304.17926</v>
      </c>
      <c r="O121" s="26">
        <v>6.3955000000000002</v>
      </c>
      <c r="P121" s="26">
        <v>6.3174999999999999</v>
      </c>
      <c r="Q121" s="26">
        <v>1.0594999999999999</v>
      </c>
      <c r="R121">
        <v>10</v>
      </c>
      <c r="S121">
        <f t="shared" si="14"/>
        <v>63.954999999999998</v>
      </c>
      <c r="T121">
        <f t="shared" si="14"/>
        <v>63.174999999999997</v>
      </c>
      <c r="U121">
        <f t="shared" si="14"/>
        <v>10.594999999999999</v>
      </c>
      <c r="X121" s="13"/>
      <c r="Y121">
        <v>5</v>
      </c>
      <c r="Z121">
        <f t="shared" si="24"/>
        <v>31.977499999999999</v>
      </c>
      <c r="AA121">
        <f t="shared" si="24"/>
        <v>31.587499999999999</v>
      </c>
      <c r="AB121">
        <f t="shared" si="23"/>
        <v>5.2974999999999994</v>
      </c>
      <c r="AE121" s="13"/>
    </row>
    <row r="122" spans="1:31" x14ac:dyDescent="0.25">
      <c r="D122" s="16">
        <v>253014</v>
      </c>
      <c r="E122">
        <v>60</v>
      </c>
      <c r="F122" s="13">
        <v>0.39</v>
      </c>
      <c r="G122" s="6">
        <v>0.18</v>
      </c>
      <c r="H122" s="5"/>
      <c r="I122" s="15"/>
      <c r="J122" s="5"/>
      <c r="K122" s="17"/>
      <c r="M122" s="13">
        <v>6.585</v>
      </c>
      <c r="N122" s="14">
        <v>294.08609999999999</v>
      </c>
      <c r="O122" s="26">
        <v>8.1609999999999996</v>
      </c>
      <c r="P122" s="26">
        <v>10.5565</v>
      </c>
      <c r="Q122" s="26">
        <v>1.1425000000000001</v>
      </c>
      <c r="R122">
        <v>15</v>
      </c>
      <c r="S122">
        <f t="shared" si="14"/>
        <v>122.41499999999999</v>
      </c>
      <c r="T122">
        <f t="shared" si="14"/>
        <v>158.3475</v>
      </c>
      <c r="U122">
        <f t="shared" si="14"/>
        <v>17.137500000000003</v>
      </c>
      <c r="X122" s="13"/>
      <c r="Y122">
        <v>0</v>
      </c>
      <c r="Z122">
        <f t="shared" si="24"/>
        <v>0</v>
      </c>
      <c r="AA122">
        <f t="shared" si="24"/>
        <v>0</v>
      </c>
      <c r="AB122">
        <f t="shared" si="23"/>
        <v>0</v>
      </c>
      <c r="AE122" s="13"/>
    </row>
    <row r="123" spans="1:31" x14ac:dyDescent="0.25">
      <c r="D123" s="16">
        <v>253013</v>
      </c>
      <c r="E123">
        <v>80</v>
      </c>
      <c r="F123" s="13">
        <v>0.36799999999999999</v>
      </c>
      <c r="G123" s="6">
        <v>0.77100000000000002</v>
      </c>
      <c r="H123" s="5"/>
      <c r="I123" s="15"/>
      <c r="J123" s="5"/>
      <c r="K123" s="17"/>
      <c r="M123" s="13">
        <v>6.3209999999999997</v>
      </c>
      <c r="N123" s="14">
        <v>282.29585999999995</v>
      </c>
      <c r="O123" s="26">
        <v>9.3800000000000008</v>
      </c>
      <c r="P123" s="26">
        <v>8.84</v>
      </c>
      <c r="Q123" s="26">
        <v>1.2024999999999999</v>
      </c>
      <c r="R123">
        <v>20</v>
      </c>
      <c r="S123">
        <f t="shared" si="14"/>
        <v>187.60000000000002</v>
      </c>
      <c r="T123">
        <f t="shared" si="14"/>
        <v>176.8</v>
      </c>
      <c r="U123">
        <f t="shared" si="14"/>
        <v>24.049999999999997</v>
      </c>
      <c r="X123" s="13"/>
      <c r="Y123">
        <v>0</v>
      </c>
      <c r="AB123"/>
      <c r="AE123" s="13"/>
    </row>
    <row r="124" spans="1:31" x14ac:dyDescent="0.25">
      <c r="D124" s="16">
        <v>253012</v>
      </c>
      <c r="E124">
        <v>100</v>
      </c>
      <c r="F124" s="13">
        <v>0.06</v>
      </c>
      <c r="G124" s="6">
        <v>9.9000000000000005E-2</v>
      </c>
      <c r="H124" s="5"/>
      <c r="I124" s="15"/>
      <c r="J124" s="5"/>
      <c r="K124" s="17"/>
      <c r="M124" s="13" t="s">
        <v>75</v>
      </c>
      <c r="N124" s="14" t="s">
        <v>75</v>
      </c>
      <c r="O124" s="26">
        <v>12.0045</v>
      </c>
      <c r="P124" s="26">
        <v>10.6</v>
      </c>
      <c r="Q124" s="26">
        <v>1.2105000000000001</v>
      </c>
      <c r="R124">
        <v>22.5</v>
      </c>
      <c r="S124">
        <f t="shared" si="14"/>
        <v>270.10124999999999</v>
      </c>
      <c r="T124">
        <f t="shared" si="14"/>
        <v>238.5</v>
      </c>
      <c r="U124">
        <f t="shared" si="14"/>
        <v>27.236250000000002</v>
      </c>
      <c r="X124" s="13"/>
      <c r="Y124">
        <v>0</v>
      </c>
      <c r="AB124"/>
      <c r="AE124" s="13"/>
    </row>
    <row r="125" spans="1:31" x14ac:dyDescent="0.25">
      <c r="D125" s="16">
        <v>253011</v>
      </c>
      <c r="E125">
        <v>125</v>
      </c>
      <c r="H125" s="5"/>
      <c r="I125" s="15"/>
      <c r="J125" s="5"/>
      <c r="K125" s="17"/>
      <c r="M125" s="13">
        <v>4.1059999999999999</v>
      </c>
      <c r="N125" s="14">
        <v>183.37395999999998</v>
      </c>
      <c r="O125" s="26">
        <v>15.5115</v>
      </c>
      <c r="P125" s="26">
        <v>12.929</v>
      </c>
      <c r="Q125" s="26">
        <v>1.2919999999999998</v>
      </c>
      <c r="R125">
        <v>25</v>
      </c>
      <c r="S125">
        <f t="shared" si="14"/>
        <v>387.78750000000002</v>
      </c>
      <c r="T125">
        <f t="shared" si="14"/>
        <v>323.22500000000002</v>
      </c>
      <c r="U125">
        <f t="shared" si="14"/>
        <v>32.299999999999997</v>
      </c>
      <c r="X125" s="13"/>
      <c r="Y125">
        <v>0</v>
      </c>
      <c r="AB125"/>
      <c r="AE125" s="13"/>
    </row>
    <row r="126" spans="1:31" x14ac:dyDescent="0.25">
      <c r="D126" s="16">
        <v>253010</v>
      </c>
      <c r="E126">
        <v>150</v>
      </c>
      <c r="H126" s="5"/>
      <c r="I126" s="15"/>
      <c r="J126" s="5"/>
      <c r="K126" s="17"/>
      <c r="M126" s="13">
        <v>3.9</v>
      </c>
      <c r="N126" s="14">
        <v>174.17399999999998</v>
      </c>
      <c r="O126" s="26">
        <v>16.396999999999998</v>
      </c>
      <c r="P126" s="26">
        <v>14.708500000000001</v>
      </c>
      <c r="Q126" s="26">
        <v>1.3105</v>
      </c>
      <c r="R126">
        <v>12.5</v>
      </c>
      <c r="S126">
        <f t="shared" si="14"/>
        <v>204.96249999999998</v>
      </c>
      <c r="T126">
        <f t="shared" si="14"/>
        <v>183.85625000000002</v>
      </c>
      <c r="U126">
        <f t="shared" si="14"/>
        <v>16.381250000000001</v>
      </c>
      <c r="X126" s="13"/>
      <c r="AB126"/>
      <c r="AE126" s="13"/>
    </row>
    <row r="127" spans="1:31" x14ac:dyDescent="0.25">
      <c r="A127" s="10">
        <v>37439</v>
      </c>
      <c r="B127" s="2">
        <v>0.99674768518518519</v>
      </c>
      <c r="C127" s="2" t="s">
        <v>76</v>
      </c>
      <c r="D127" s="16">
        <v>258010</v>
      </c>
      <c r="E127">
        <v>1</v>
      </c>
      <c r="F127" s="8">
        <v>0.28145537190082648</v>
      </c>
      <c r="G127" s="4">
        <v>5.9105628099173475E-2</v>
      </c>
      <c r="H127" s="5">
        <v>19.719044628099176</v>
      </c>
      <c r="I127" s="15">
        <v>10.971833121900826</v>
      </c>
      <c r="J127" s="5">
        <v>14.820424380165289</v>
      </c>
      <c r="K127" s="15">
        <v>4.9750981198347102</v>
      </c>
      <c r="L127" s="24">
        <v>183</v>
      </c>
      <c r="M127" s="13">
        <v>6.6379999999999999</v>
      </c>
      <c r="N127" s="14">
        <v>296.5</v>
      </c>
      <c r="O127" s="26">
        <v>0.14000000000000001</v>
      </c>
      <c r="P127" s="26">
        <v>0.37</v>
      </c>
      <c r="Q127" s="26">
        <v>0.33</v>
      </c>
      <c r="R127">
        <v>3</v>
      </c>
      <c r="S127">
        <f t="shared" si="14"/>
        <v>0.42000000000000004</v>
      </c>
      <c r="T127">
        <f t="shared" si="14"/>
        <v>1.1099999999999999</v>
      </c>
      <c r="U127">
        <f t="shared" si="14"/>
        <v>0.99</v>
      </c>
      <c r="V127" s="13">
        <f>SUM(S127:S136)</f>
        <v>1166.4000000000001</v>
      </c>
      <c r="W127" s="13">
        <f>SUM(T127:T136)</f>
        <v>1058.6849999999999</v>
      </c>
      <c r="X127" s="13">
        <f>SUM(U127:U136)</f>
        <v>131.01500000000001</v>
      </c>
      <c r="Y127">
        <v>3</v>
      </c>
      <c r="Z127">
        <f>($Y127*O127)</f>
        <v>0.42000000000000004</v>
      </c>
      <c r="AA127">
        <f>($Y127*P127)</f>
        <v>1.1099999999999999</v>
      </c>
      <c r="AB127">
        <f t="shared" ref="AB127:AB133" si="25">($Y127*Q127)</f>
        <v>0.99</v>
      </c>
      <c r="AC127" s="13">
        <f>SUM(Z127:Z133)</f>
        <v>29.9</v>
      </c>
      <c r="AD127" s="13">
        <f>SUM(AA127:AA133)</f>
        <v>33.435000000000002</v>
      </c>
      <c r="AE127" s="13">
        <f>SUM(AB127:AB133)</f>
        <v>21.64</v>
      </c>
    </row>
    <row r="128" spans="1:31" x14ac:dyDescent="0.25">
      <c r="D128" s="16">
        <v>258009</v>
      </c>
      <c r="E128">
        <v>5</v>
      </c>
      <c r="F128" s="8">
        <v>0.2508623966942149</v>
      </c>
      <c r="G128" s="4">
        <v>5.2681103305785085E-2</v>
      </c>
      <c r="H128" s="5"/>
      <c r="I128" s="15"/>
      <c r="J128" s="5"/>
      <c r="K128" s="17"/>
      <c r="O128" s="26">
        <v>0.09</v>
      </c>
      <c r="P128" s="26">
        <v>0.45</v>
      </c>
      <c r="Q128" s="26">
        <v>0.35</v>
      </c>
      <c r="R128">
        <v>4.5</v>
      </c>
      <c r="S128">
        <f t="shared" si="14"/>
        <v>0.40499999999999997</v>
      </c>
      <c r="T128">
        <f t="shared" si="14"/>
        <v>2.0249999999999999</v>
      </c>
      <c r="U128">
        <f t="shared" si="14"/>
        <v>1.575</v>
      </c>
      <c r="X128" s="13"/>
      <c r="Y128">
        <v>4.5</v>
      </c>
      <c r="Z128">
        <f t="shared" ref="Z128:AA133" si="26">($Y128*O128)</f>
        <v>0.40499999999999997</v>
      </c>
      <c r="AA128">
        <f t="shared" si="26"/>
        <v>2.0249999999999999</v>
      </c>
      <c r="AB128">
        <f t="shared" si="25"/>
        <v>1.575</v>
      </c>
      <c r="AE128" s="13"/>
    </row>
    <row r="129" spans="1:31" x14ac:dyDescent="0.25">
      <c r="D129" s="16">
        <v>258008</v>
      </c>
      <c r="E129">
        <v>10</v>
      </c>
      <c r="F129" s="8">
        <v>0.22638801652892562</v>
      </c>
      <c r="G129" s="4">
        <v>7.7155483471074399E-2</v>
      </c>
      <c r="H129" s="5"/>
      <c r="I129" s="15"/>
      <c r="J129" s="5"/>
      <c r="K129" s="17"/>
      <c r="O129" s="26">
        <v>7.0000000000000007E-2</v>
      </c>
      <c r="P129" s="26">
        <v>0.22</v>
      </c>
      <c r="Q129" s="26">
        <v>0.28999999999999998</v>
      </c>
      <c r="R129">
        <v>7.5</v>
      </c>
      <c r="S129">
        <f t="shared" si="14"/>
        <v>0.52500000000000002</v>
      </c>
      <c r="T129">
        <f t="shared" si="14"/>
        <v>1.65</v>
      </c>
      <c r="U129">
        <f t="shared" si="14"/>
        <v>2.1749999999999998</v>
      </c>
      <c r="X129" s="13"/>
      <c r="Y129">
        <v>7.5</v>
      </c>
      <c r="Z129">
        <f t="shared" si="26"/>
        <v>0.52500000000000002</v>
      </c>
      <c r="AA129">
        <f t="shared" si="26"/>
        <v>1.65</v>
      </c>
      <c r="AB129">
        <f t="shared" si="25"/>
        <v>2.1749999999999998</v>
      </c>
      <c r="AE129" s="13"/>
    </row>
    <row r="130" spans="1:31" x14ac:dyDescent="0.25">
      <c r="D130" s="16">
        <v>258007</v>
      </c>
      <c r="E130">
        <v>20</v>
      </c>
      <c r="F130" s="8">
        <v>0.61797809917355373</v>
      </c>
      <c r="G130" s="4">
        <v>0.20381040082644636</v>
      </c>
      <c r="H130" s="5"/>
      <c r="I130" s="15"/>
      <c r="J130" s="5"/>
      <c r="K130" s="17"/>
      <c r="O130" s="26">
        <v>0.09</v>
      </c>
      <c r="P130" s="26">
        <v>0.93</v>
      </c>
      <c r="Q130" s="26">
        <v>0.42</v>
      </c>
      <c r="R130">
        <v>10</v>
      </c>
      <c r="S130">
        <f t="shared" si="14"/>
        <v>0.89999999999999991</v>
      </c>
      <c r="T130">
        <f t="shared" si="14"/>
        <v>9.3000000000000007</v>
      </c>
      <c r="U130">
        <f t="shared" si="14"/>
        <v>4.2</v>
      </c>
      <c r="X130" s="13"/>
      <c r="Y130">
        <v>10</v>
      </c>
      <c r="Z130">
        <f t="shared" si="26"/>
        <v>0.89999999999999991</v>
      </c>
      <c r="AA130">
        <f t="shared" si="26"/>
        <v>9.3000000000000007</v>
      </c>
      <c r="AB130">
        <f t="shared" si="25"/>
        <v>4.2</v>
      </c>
      <c r="AE130" s="13"/>
    </row>
    <row r="131" spans="1:31" x14ac:dyDescent="0.25">
      <c r="D131" s="16">
        <v>258006</v>
      </c>
      <c r="E131">
        <v>30</v>
      </c>
      <c r="F131" s="8">
        <v>0.28346446280991733</v>
      </c>
      <c r="G131" s="4">
        <v>9.3826737190082637E-2</v>
      </c>
      <c r="H131" s="5"/>
      <c r="I131" s="15"/>
      <c r="J131" s="5"/>
      <c r="K131" s="17"/>
      <c r="O131" s="26">
        <v>0.12</v>
      </c>
      <c r="P131" s="26">
        <v>0.23</v>
      </c>
      <c r="Q131" s="26">
        <v>0.4</v>
      </c>
      <c r="R131">
        <v>10</v>
      </c>
      <c r="S131">
        <f t="shared" si="14"/>
        <v>1.2</v>
      </c>
      <c r="T131">
        <f t="shared" si="14"/>
        <v>2.3000000000000003</v>
      </c>
      <c r="U131">
        <f t="shared" si="14"/>
        <v>4</v>
      </c>
      <c r="X131" s="13"/>
      <c r="Y131">
        <v>10</v>
      </c>
      <c r="Z131">
        <f t="shared" si="26"/>
        <v>1.2</v>
      </c>
      <c r="AA131">
        <f t="shared" si="26"/>
        <v>2.3000000000000003</v>
      </c>
      <c r="AB131">
        <f t="shared" si="25"/>
        <v>4</v>
      </c>
      <c r="AE131" s="13"/>
    </row>
    <row r="132" spans="1:31" x14ac:dyDescent="0.25">
      <c r="D132" s="16">
        <v>258005</v>
      </c>
      <c r="E132">
        <v>40</v>
      </c>
      <c r="F132" s="8">
        <v>0.13287396694214876</v>
      </c>
      <c r="G132" s="4">
        <v>5.1484233057851228E-2</v>
      </c>
      <c r="H132" s="5"/>
      <c r="I132" s="15"/>
      <c r="J132" s="5"/>
      <c r="K132" s="17"/>
      <c r="M132" s="13">
        <v>7.4540000000000006</v>
      </c>
      <c r="N132" s="14">
        <v>333</v>
      </c>
      <c r="O132" s="26">
        <v>0.51</v>
      </c>
      <c r="P132" s="26">
        <v>0.33</v>
      </c>
      <c r="Q132" s="26">
        <v>0.48</v>
      </c>
      <c r="R132">
        <v>10</v>
      </c>
      <c r="S132">
        <f t="shared" si="14"/>
        <v>5.0999999999999996</v>
      </c>
      <c r="T132">
        <f t="shared" si="14"/>
        <v>3.3000000000000003</v>
      </c>
      <c r="U132">
        <f t="shared" si="14"/>
        <v>4.8</v>
      </c>
      <c r="X132" s="13"/>
      <c r="Y132">
        <v>10</v>
      </c>
      <c r="Z132">
        <f t="shared" si="26"/>
        <v>5.0999999999999996</v>
      </c>
      <c r="AA132">
        <f t="shared" si="26"/>
        <v>3.3000000000000003</v>
      </c>
      <c r="AB132">
        <f t="shared" si="25"/>
        <v>4.8</v>
      </c>
      <c r="AE132" s="13"/>
    </row>
    <row r="133" spans="1:31" x14ac:dyDescent="0.25">
      <c r="D133" s="16">
        <v>258004</v>
      </c>
      <c r="E133">
        <v>50</v>
      </c>
      <c r="F133" s="8">
        <v>0.16122041322314051</v>
      </c>
      <c r="G133" s="4">
        <v>9.8167286776859514E-2</v>
      </c>
      <c r="H133" s="5"/>
      <c r="I133" s="15"/>
      <c r="J133" s="5"/>
      <c r="K133" s="17"/>
      <c r="O133" s="26">
        <v>4.2699999999999996</v>
      </c>
      <c r="P133" s="26">
        <v>2.75</v>
      </c>
      <c r="Q133" s="26">
        <v>0.78</v>
      </c>
      <c r="R133">
        <v>17.5</v>
      </c>
      <c r="S133">
        <f t="shared" si="14"/>
        <v>74.724999999999994</v>
      </c>
      <c r="T133">
        <f t="shared" si="14"/>
        <v>48.125</v>
      </c>
      <c r="U133">
        <f t="shared" si="14"/>
        <v>13.65</v>
      </c>
      <c r="X133" s="13"/>
      <c r="Y133">
        <v>5</v>
      </c>
      <c r="Z133">
        <f t="shared" si="26"/>
        <v>21.349999999999998</v>
      </c>
      <c r="AA133">
        <f t="shared" si="26"/>
        <v>13.75</v>
      </c>
      <c r="AB133">
        <f t="shared" si="25"/>
        <v>3.9000000000000004</v>
      </c>
      <c r="AE133" s="13"/>
    </row>
    <row r="134" spans="1:31" x14ac:dyDescent="0.25">
      <c r="D134" s="16">
        <v>258003</v>
      </c>
      <c r="E134">
        <v>75</v>
      </c>
      <c r="F134" s="8">
        <v>5.1377933884297552E-2</v>
      </c>
      <c r="G134" s="4">
        <v>6.4381866115702457E-2</v>
      </c>
      <c r="H134" s="5"/>
      <c r="I134" s="15"/>
      <c r="J134" s="5"/>
      <c r="K134" s="17"/>
      <c r="O134" s="26">
        <v>10.75</v>
      </c>
      <c r="P134" s="26">
        <v>10.16</v>
      </c>
      <c r="Q134" s="26">
        <v>1.06</v>
      </c>
      <c r="R134">
        <v>25</v>
      </c>
      <c r="S134">
        <f t="shared" si="14"/>
        <v>268.75</v>
      </c>
      <c r="T134">
        <f t="shared" si="14"/>
        <v>254</v>
      </c>
      <c r="U134">
        <f t="shared" si="14"/>
        <v>26.5</v>
      </c>
      <c r="X134" s="13"/>
      <c r="Y134">
        <v>0</v>
      </c>
      <c r="AB134"/>
      <c r="AE134" s="13"/>
    </row>
    <row r="135" spans="1:31" x14ac:dyDescent="0.25">
      <c r="D135" s="16">
        <v>258002</v>
      </c>
      <c r="E135">
        <v>100</v>
      </c>
      <c r="F135" s="8">
        <v>3.7204710743801661E-2</v>
      </c>
      <c r="G135" s="4">
        <v>6.5692889256198331E-2</v>
      </c>
      <c r="H135" s="5"/>
      <c r="I135" s="15"/>
      <c r="J135" s="5"/>
      <c r="K135" s="17"/>
      <c r="O135" s="26">
        <v>11.55</v>
      </c>
      <c r="P135" s="26">
        <v>10.029999999999999</v>
      </c>
      <c r="Q135" s="26">
        <v>1.1100000000000001</v>
      </c>
      <c r="R135">
        <v>37.5</v>
      </c>
      <c r="S135">
        <f t="shared" ref="S135:U198" si="27">($R135*O135)</f>
        <v>433.125</v>
      </c>
      <c r="T135">
        <f t="shared" si="27"/>
        <v>376.125</v>
      </c>
      <c r="U135">
        <f t="shared" si="27"/>
        <v>41.625000000000007</v>
      </c>
      <c r="X135" s="13"/>
      <c r="Y135">
        <v>0</v>
      </c>
      <c r="AB135"/>
      <c r="AE135" s="13"/>
    </row>
    <row r="136" spans="1:31" x14ac:dyDescent="0.25">
      <c r="D136" s="16">
        <v>258001</v>
      </c>
      <c r="E136">
        <v>150</v>
      </c>
      <c r="F136" s="8">
        <v>1.9488181818181811E-2</v>
      </c>
      <c r="G136" s="4">
        <v>5.1253918181818181E-2</v>
      </c>
      <c r="H136" s="5"/>
      <c r="I136" s="15"/>
      <c r="J136" s="5"/>
      <c r="K136" s="17"/>
      <c r="M136" s="13">
        <v>4.0789999999999997</v>
      </c>
      <c r="N136" s="14">
        <v>182.5</v>
      </c>
      <c r="O136" s="26">
        <v>15.25</v>
      </c>
      <c r="P136" s="26">
        <v>14.43</v>
      </c>
      <c r="Q136" s="26">
        <v>1.26</v>
      </c>
      <c r="R136">
        <v>25</v>
      </c>
      <c r="S136">
        <f t="shared" si="27"/>
        <v>381.25</v>
      </c>
      <c r="T136">
        <f t="shared" si="27"/>
        <v>360.75</v>
      </c>
      <c r="U136">
        <f t="shared" si="27"/>
        <v>31.5</v>
      </c>
      <c r="X136" s="13"/>
      <c r="Y136">
        <v>0</v>
      </c>
      <c r="AB136"/>
      <c r="AE136" s="13"/>
    </row>
    <row r="137" spans="1:31" x14ac:dyDescent="0.25">
      <c r="A137" s="10">
        <v>37453</v>
      </c>
      <c r="B137" s="2">
        <v>0.21613425925925925</v>
      </c>
      <c r="C137" s="2" t="s">
        <v>76</v>
      </c>
      <c r="D137" s="16">
        <v>258470</v>
      </c>
      <c r="E137">
        <v>1</v>
      </c>
      <c r="F137" s="8">
        <v>0.24094479338842975</v>
      </c>
      <c r="G137" s="4">
        <v>6.560430661157024E-2</v>
      </c>
      <c r="H137" s="5">
        <v>16.853396074380164</v>
      </c>
      <c r="I137" s="4">
        <v>14.814931525619834</v>
      </c>
      <c r="J137" s="5">
        <v>12.588141735537192</v>
      </c>
      <c r="K137" s="15">
        <v>5.9714603644628079</v>
      </c>
      <c r="L137" s="24">
        <v>197</v>
      </c>
      <c r="M137" s="13">
        <v>6.51</v>
      </c>
      <c r="N137" s="14">
        <v>291</v>
      </c>
      <c r="O137" s="4">
        <v>0</v>
      </c>
      <c r="P137" s="4">
        <v>0</v>
      </c>
      <c r="Q137" s="4">
        <v>0.51600000000000001</v>
      </c>
      <c r="R137">
        <v>3</v>
      </c>
      <c r="S137">
        <f t="shared" si="27"/>
        <v>0</v>
      </c>
      <c r="T137">
        <f t="shared" si="27"/>
        <v>0</v>
      </c>
      <c r="U137">
        <f t="shared" si="27"/>
        <v>1.548</v>
      </c>
      <c r="V137" s="13">
        <f>SUM(S137:S146)</f>
        <v>1265.63375</v>
      </c>
      <c r="W137" s="13">
        <f>SUM(T137:T146)</f>
        <v>1157.8577500000001</v>
      </c>
      <c r="X137" s="13">
        <f>SUM(U137:U146)</f>
        <v>184.01650000000001</v>
      </c>
      <c r="Y137">
        <v>3</v>
      </c>
      <c r="Z137">
        <f>($Y137*O137)</f>
        <v>0</v>
      </c>
      <c r="AA137">
        <f>($Y137*P137)</f>
        <v>0</v>
      </c>
      <c r="AB137">
        <f t="shared" ref="AB137:AB143" si="28">($Y137*Q137)</f>
        <v>1.548</v>
      </c>
      <c r="AC137" s="13">
        <f>SUM(Z137:Z143)</f>
        <v>78.655000000000001</v>
      </c>
      <c r="AD137" s="13">
        <f>SUM(AA137:AA143)</f>
        <v>66.742500000000007</v>
      </c>
      <c r="AE137" s="13">
        <f>SUM(AB137:AB143)</f>
        <v>38.006750000000004</v>
      </c>
    </row>
    <row r="138" spans="1:31" x14ac:dyDescent="0.25">
      <c r="D138" s="16">
        <v>258469</v>
      </c>
      <c r="E138">
        <v>5</v>
      </c>
      <c r="F138" s="8">
        <v>0.24980305785123968</v>
      </c>
      <c r="G138" s="4">
        <v>7.6039342148760319E-2</v>
      </c>
      <c r="H138" s="5"/>
      <c r="I138" s="15"/>
      <c r="J138" s="5"/>
      <c r="K138" s="17"/>
      <c r="O138" s="4"/>
      <c r="P138" s="4"/>
      <c r="Q138" s="4"/>
      <c r="R138">
        <v>4.5</v>
      </c>
      <c r="S138">
        <f t="shared" si="27"/>
        <v>0</v>
      </c>
      <c r="T138">
        <f t="shared" si="27"/>
        <v>0</v>
      </c>
      <c r="U138">
        <f t="shared" si="27"/>
        <v>0</v>
      </c>
      <c r="X138" s="13"/>
      <c r="Y138">
        <v>4.5</v>
      </c>
      <c r="Z138">
        <f t="shared" ref="Z138:AA143" si="29">($Y138*O138)</f>
        <v>0</v>
      </c>
      <c r="AA138">
        <f t="shared" si="29"/>
        <v>0</v>
      </c>
      <c r="AB138">
        <f t="shared" si="28"/>
        <v>0</v>
      </c>
      <c r="AE138" s="13"/>
    </row>
    <row r="139" spans="1:31" x14ac:dyDescent="0.25">
      <c r="D139" s="16">
        <v>258468</v>
      </c>
      <c r="E139">
        <v>10</v>
      </c>
      <c r="F139" s="8">
        <v>0.2753367768595042</v>
      </c>
      <c r="G139" s="4">
        <v>0.13925922314049574</v>
      </c>
      <c r="H139" s="5"/>
      <c r="I139" s="15"/>
      <c r="J139" s="5"/>
      <c r="K139" s="17"/>
      <c r="O139" s="4">
        <v>1.0999999999999999E-2</v>
      </c>
      <c r="P139" s="4">
        <v>0</v>
      </c>
      <c r="Q139" s="4">
        <v>0.55249999999999999</v>
      </c>
      <c r="R139">
        <v>7.5</v>
      </c>
      <c r="S139">
        <f t="shared" si="27"/>
        <v>8.249999999999999E-2</v>
      </c>
      <c r="T139">
        <f t="shared" si="27"/>
        <v>0</v>
      </c>
      <c r="U139">
        <f t="shared" si="27"/>
        <v>4.1437499999999998</v>
      </c>
      <c r="X139" s="13"/>
      <c r="Y139">
        <v>7.5</v>
      </c>
      <c r="Z139">
        <f t="shared" si="29"/>
        <v>8.249999999999999E-2</v>
      </c>
      <c r="AA139">
        <f t="shared" si="29"/>
        <v>0</v>
      </c>
      <c r="AB139">
        <f t="shared" si="28"/>
        <v>4.1437499999999998</v>
      </c>
      <c r="AE139" s="13"/>
    </row>
    <row r="140" spans="1:31" x14ac:dyDescent="0.25">
      <c r="D140" s="16">
        <v>258467</v>
      </c>
      <c r="E140">
        <v>20</v>
      </c>
      <c r="F140" s="8">
        <v>0.32428553719008268</v>
      </c>
      <c r="G140" s="4">
        <v>0.1791524628099172</v>
      </c>
      <c r="H140" s="5"/>
      <c r="I140" s="15"/>
      <c r="J140" s="5"/>
      <c r="K140" s="17"/>
      <c r="O140" s="4">
        <v>0</v>
      </c>
      <c r="P140" s="4">
        <v>0.51249999999999996</v>
      </c>
      <c r="Q140" s="4">
        <v>0.67249999999999999</v>
      </c>
      <c r="R140">
        <v>10</v>
      </c>
      <c r="S140">
        <f t="shared" si="27"/>
        <v>0</v>
      </c>
      <c r="T140">
        <f t="shared" si="27"/>
        <v>5.125</v>
      </c>
      <c r="U140">
        <f t="shared" si="27"/>
        <v>6.7249999999999996</v>
      </c>
      <c r="X140" s="13"/>
      <c r="Y140">
        <v>10</v>
      </c>
      <c r="Z140">
        <f t="shared" si="29"/>
        <v>0</v>
      </c>
      <c r="AA140">
        <f t="shared" si="29"/>
        <v>5.125</v>
      </c>
      <c r="AB140">
        <f t="shared" si="28"/>
        <v>6.7249999999999996</v>
      </c>
      <c r="AE140" s="13"/>
    </row>
    <row r="141" spans="1:31" x14ac:dyDescent="0.25">
      <c r="D141" s="16">
        <v>258466</v>
      </c>
      <c r="E141">
        <v>30</v>
      </c>
      <c r="F141" s="8">
        <v>0.30592975206611572</v>
      </c>
      <c r="G141" s="4">
        <v>0.16049074793388432</v>
      </c>
      <c r="H141" s="5"/>
      <c r="I141" s="15"/>
      <c r="J141" s="5"/>
      <c r="K141" s="17"/>
      <c r="O141" s="4">
        <v>0.95550000000000002</v>
      </c>
      <c r="P141" s="4">
        <v>1.5625</v>
      </c>
      <c r="Q141" s="4">
        <v>0.82499999999999996</v>
      </c>
      <c r="R141">
        <v>10</v>
      </c>
      <c r="S141">
        <f t="shared" si="27"/>
        <v>9.5549999999999997</v>
      </c>
      <c r="T141">
        <f t="shared" si="27"/>
        <v>15.625</v>
      </c>
      <c r="U141">
        <f t="shared" si="27"/>
        <v>8.25</v>
      </c>
      <c r="X141" s="13"/>
      <c r="Y141">
        <v>10</v>
      </c>
      <c r="Z141">
        <f t="shared" si="29"/>
        <v>9.5549999999999997</v>
      </c>
      <c r="AA141">
        <f t="shared" si="29"/>
        <v>15.625</v>
      </c>
      <c r="AB141">
        <f t="shared" si="28"/>
        <v>8.25</v>
      </c>
      <c r="AE141" s="13"/>
    </row>
    <row r="142" spans="1:31" x14ac:dyDescent="0.25">
      <c r="D142" s="16">
        <v>258465</v>
      </c>
      <c r="E142">
        <v>40</v>
      </c>
      <c r="F142" s="8">
        <v>0.16122041322314051</v>
      </c>
      <c r="G142" s="4">
        <v>6.8155486776859481E-2</v>
      </c>
      <c r="H142" s="5"/>
      <c r="I142" s="15"/>
      <c r="J142" s="5"/>
      <c r="K142" s="17"/>
      <c r="M142" s="13">
        <v>6.9710000000000001</v>
      </c>
      <c r="N142" s="14">
        <v>311.5</v>
      </c>
      <c r="O142" s="4">
        <v>3.9550000000000001</v>
      </c>
      <c r="P142" s="4">
        <v>2.3650000000000002</v>
      </c>
      <c r="Q142" s="4">
        <v>1.1440000000000001</v>
      </c>
      <c r="R142">
        <v>10</v>
      </c>
      <c r="S142">
        <f t="shared" si="27"/>
        <v>39.549999999999997</v>
      </c>
      <c r="T142">
        <f t="shared" si="27"/>
        <v>23.650000000000002</v>
      </c>
      <c r="U142">
        <f t="shared" si="27"/>
        <v>11.440000000000001</v>
      </c>
      <c r="X142" s="13"/>
      <c r="Y142">
        <v>10</v>
      </c>
      <c r="Z142">
        <f t="shared" si="29"/>
        <v>39.549999999999997</v>
      </c>
      <c r="AA142">
        <f t="shared" si="29"/>
        <v>23.650000000000002</v>
      </c>
      <c r="AB142">
        <f t="shared" si="28"/>
        <v>11.440000000000001</v>
      </c>
      <c r="AE142" s="13"/>
    </row>
    <row r="143" spans="1:31" x14ac:dyDescent="0.25">
      <c r="D143" s="16">
        <v>258464</v>
      </c>
      <c r="E143">
        <v>50</v>
      </c>
      <c r="F143" s="8">
        <v>0.15236214876033055</v>
      </c>
      <c r="G143" s="4">
        <v>6.2007851239669461E-2</v>
      </c>
      <c r="H143" s="5"/>
      <c r="I143" s="15"/>
      <c r="J143" s="5"/>
      <c r="K143" s="17"/>
      <c r="O143" s="4">
        <v>5.8934999999999995</v>
      </c>
      <c r="P143" s="4">
        <v>4.4685000000000006</v>
      </c>
      <c r="Q143" s="4">
        <v>1.18</v>
      </c>
      <c r="R143">
        <v>17.5</v>
      </c>
      <c r="S143">
        <f t="shared" si="27"/>
        <v>103.13624999999999</v>
      </c>
      <c r="T143">
        <f t="shared" si="27"/>
        <v>78.198750000000004</v>
      </c>
      <c r="U143">
        <f t="shared" si="27"/>
        <v>20.65</v>
      </c>
      <c r="X143" s="13"/>
      <c r="Y143">
        <v>5</v>
      </c>
      <c r="Z143">
        <f t="shared" si="29"/>
        <v>29.467499999999998</v>
      </c>
      <c r="AA143">
        <f t="shared" si="29"/>
        <v>22.342500000000001</v>
      </c>
      <c r="AB143">
        <f t="shared" si="28"/>
        <v>5.8999999999999995</v>
      </c>
      <c r="AE143" s="13"/>
    </row>
    <row r="144" spans="1:31" x14ac:dyDescent="0.25">
      <c r="D144" s="16">
        <v>258463</v>
      </c>
      <c r="E144">
        <v>75</v>
      </c>
      <c r="F144" s="8">
        <v>3.3661404958677685E-2</v>
      </c>
      <c r="G144" s="4">
        <v>0.10996649504132233</v>
      </c>
      <c r="H144" s="5"/>
      <c r="I144" s="15"/>
      <c r="J144" s="5"/>
      <c r="K144" s="17"/>
      <c r="O144" s="4">
        <v>8.7805</v>
      </c>
      <c r="P144" s="4">
        <v>7.72</v>
      </c>
      <c r="Q144" s="4">
        <v>1.3125</v>
      </c>
      <c r="R144">
        <v>25</v>
      </c>
      <c r="S144">
        <f t="shared" si="27"/>
        <v>219.51249999999999</v>
      </c>
      <c r="T144">
        <f t="shared" si="27"/>
        <v>193</v>
      </c>
      <c r="U144">
        <f t="shared" si="27"/>
        <v>32.8125</v>
      </c>
      <c r="X144" s="13"/>
      <c r="Y144">
        <v>0</v>
      </c>
      <c r="AB144"/>
      <c r="AE144" s="13"/>
    </row>
    <row r="145" spans="1:31" x14ac:dyDescent="0.25">
      <c r="D145" s="16">
        <v>258462</v>
      </c>
      <c r="E145">
        <v>100</v>
      </c>
      <c r="F145" s="8">
        <v>3.3661404958677685E-2</v>
      </c>
      <c r="G145" s="4">
        <v>0.11211019504132233</v>
      </c>
      <c r="H145" s="5"/>
      <c r="I145" s="15"/>
      <c r="J145" s="5"/>
      <c r="K145" s="17"/>
      <c r="O145" s="4">
        <v>11.555</v>
      </c>
      <c r="P145" s="4">
        <v>11.468</v>
      </c>
      <c r="Q145" s="4">
        <v>1.4405000000000001</v>
      </c>
      <c r="R145">
        <v>37.5</v>
      </c>
      <c r="S145">
        <f t="shared" si="27"/>
        <v>433.3125</v>
      </c>
      <c r="T145">
        <f t="shared" si="27"/>
        <v>430.05</v>
      </c>
      <c r="U145">
        <f t="shared" si="27"/>
        <v>54.018750000000004</v>
      </c>
      <c r="X145" s="13"/>
      <c r="Y145">
        <v>0</v>
      </c>
      <c r="AB145"/>
      <c r="AE145" s="13"/>
    </row>
    <row r="146" spans="1:31" x14ac:dyDescent="0.25">
      <c r="D146" s="16">
        <v>258461</v>
      </c>
      <c r="E146">
        <v>152</v>
      </c>
      <c r="F146" s="8">
        <v>2.1259834710743806E-2</v>
      </c>
      <c r="G146" s="4">
        <v>8.3781465289256202E-2</v>
      </c>
      <c r="H146" s="5"/>
      <c r="I146" s="4"/>
      <c r="J146" s="5"/>
      <c r="K146" s="17"/>
      <c r="M146" s="13">
        <v>3.6280000000000001</v>
      </c>
      <c r="N146" s="14">
        <v>162</v>
      </c>
      <c r="O146" s="4">
        <v>17.055</v>
      </c>
      <c r="P146" s="4">
        <v>15.266999999999999</v>
      </c>
      <c r="Q146" s="4">
        <v>1.6455</v>
      </c>
      <c r="R146">
        <v>27</v>
      </c>
      <c r="S146">
        <f t="shared" si="27"/>
        <v>460.48500000000001</v>
      </c>
      <c r="T146">
        <f t="shared" si="27"/>
        <v>412.209</v>
      </c>
      <c r="U146">
        <f t="shared" si="27"/>
        <v>44.4285</v>
      </c>
      <c r="X146" s="13"/>
      <c r="Y146">
        <v>0</v>
      </c>
      <c r="AB146"/>
      <c r="AE146" s="13"/>
    </row>
    <row r="147" spans="1:31" x14ac:dyDescent="0.25">
      <c r="A147" s="10">
        <v>37467</v>
      </c>
      <c r="B147" s="2">
        <v>0.56693287037037032</v>
      </c>
      <c r="C147" s="2" t="s">
        <v>76</v>
      </c>
      <c r="D147" s="16">
        <v>258852</v>
      </c>
      <c r="E147">
        <v>1</v>
      </c>
      <c r="F147" s="8">
        <v>0.39159008264462802</v>
      </c>
      <c r="G147" s="4">
        <v>8.9637417355371826E-2</v>
      </c>
      <c r="H147" s="5">
        <v>33.306252479338845</v>
      </c>
      <c r="I147" s="4">
        <v>20.039583895661153</v>
      </c>
      <c r="J147" s="5">
        <v>25.46253326446281</v>
      </c>
      <c r="K147" s="15">
        <v>12.269404485537184</v>
      </c>
      <c r="L147" s="24">
        <v>211</v>
      </c>
      <c r="M147" s="8">
        <v>5.8115000000000006</v>
      </c>
      <c r="N147" s="14">
        <v>259.5</v>
      </c>
      <c r="O147" s="26">
        <v>0</v>
      </c>
      <c r="P147" s="26">
        <v>0.03</v>
      </c>
      <c r="Q147" s="26">
        <v>0.54</v>
      </c>
      <c r="R147">
        <v>3</v>
      </c>
      <c r="S147">
        <f t="shared" si="27"/>
        <v>0</v>
      </c>
      <c r="T147">
        <f t="shared" si="27"/>
        <v>0.09</v>
      </c>
      <c r="U147">
        <f t="shared" si="27"/>
        <v>1.62</v>
      </c>
      <c r="V147" s="13">
        <f>SUM(S147:S156)</f>
        <v>1468.22</v>
      </c>
      <c r="W147" s="13">
        <f>SUM(T147:T156)</f>
        <v>1086.0650000000001</v>
      </c>
      <c r="X147" s="13">
        <f>SUM(U147:U156)</f>
        <v>177.8</v>
      </c>
      <c r="Y147">
        <v>3</v>
      </c>
      <c r="Z147">
        <f>($Y147*O147)</f>
        <v>0</v>
      </c>
      <c r="AA147">
        <f>($Y147*P147)</f>
        <v>0.09</v>
      </c>
      <c r="AB147">
        <f t="shared" ref="AB147:AB153" si="30">($Y147*Q147)</f>
        <v>1.62</v>
      </c>
      <c r="AC147" s="13">
        <f>SUM(Z147:Z153)</f>
        <v>23.55</v>
      </c>
      <c r="AD147" s="13">
        <f>SUM(AA147:AA153)</f>
        <v>31.03</v>
      </c>
      <c r="AE147" s="13">
        <f>SUM(AB147:AB153)</f>
        <v>31.12</v>
      </c>
    </row>
    <row r="148" spans="1:31" x14ac:dyDescent="0.25">
      <c r="D148" s="16">
        <v>258851</v>
      </c>
      <c r="E148">
        <v>5</v>
      </c>
      <c r="F148" s="8">
        <v>0.37323429752066117</v>
      </c>
      <c r="G148" s="4">
        <v>4.876520247933868E-2</v>
      </c>
      <c r="H148" s="5"/>
      <c r="I148" s="15"/>
      <c r="J148" s="5"/>
      <c r="K148" s="17"/>
      <c r="O148" s="26">
        <v>0</v>
      </c>
      <c r="P148" s="26">
        <v>7.0000000000000007E-2</v>
      </c>
      <c r="Q148" s="26">
        <v>0.6</v>
      </c>
      <c r="R148">
        <v>4.5</v>
      </c>
      <c r="S148">
        <f t="shared" si="27"/>
        <v>0</v>
      </c>
      <c r="T148">
        <f t="shared" si="27"/>
        <v>0.31500000000000006</v>
      </c>
      <c r="U148">
        <f t="shared" si="27"/>
        <v>2.6999999999999997</v>
      </c>
      <c r="X148" s="13"/>
      <c r="Y148">
        <v>4.5</v>
      </c>
      <c r="Z148">
        <f t="shared" ref="Z148:AA153" si="31">($Y148*O148)</f>
        <v>0</v>
      </c>
      <c r="AA148">
        <f t="shared" si="31"/>
        <v>0.31500000000000006</v>
      </c>
      <c r="AB148">
        <f t="shared" si="30"/>
        <v>2.6999999999999997</v>
      </c>
      <c r="AE148" s="13"/>
    </row>
    <row r="149" spans="1:31" x14ac:dyDescent="0.25">
      <c r="D149" s="16">
        <v>258850</v>
      </c>
      <c r="E149">
        <v>10</v>
      </c>
      <c r="F149" s="8">
        <v>0.40382727272727281</v>
      </c>
      <c r="G149" s="4">
        <v>9.961072727272717E-2</v>
      </c>
      <c r="H149" s="5"/>
      <c r="I149" s="15"/>
      <c r="J149" s="5"/>
      <c r="K149" s="17"/>
      <c r="O149" s="26">
        <v>0</v>
      </c>
      <c r="P149" s="26">
        <v>0.01</v>
      </c>
      <c r="Q149" s="26">
        <v>0.4</v>
      </c>
      <c r="R149">
        <v>7.5</v>
      </c>
      <c r="S149">
        <f t="shared" si="27"/>
        <v>0</v>
      </c>
      <c r="T149">
        <f t="shared" si="27"/>
        <v>7.4999999999999997E-2</v>
      </c>
      <c r="U149">
        <f t="shared" si="27"/>
        <v>3</v>
      </c>
      <c r="X149" s="13"/>
      <c r="Y149">
        <v>7.5</v>
      </c>
      <c r="Z149">
        <f t="shared" si="31"/>
        <v>0</v>
      </c>
      <c r="AA149">
        <f t="shared" si="31"/>
        <v>7.4999999999999997E-2</v>
      </c>
      <c r="AB149">
        <f t="shared" si="30"/>
        <v>3</v>
      </c>
      <c r="AE149" s="13"/>
    </row>
    <row r="150" spans="1:31" x14ac:dyDescent="0.25">
      <c r="D150" s="16">
        <v>258849</v>
      </c>
      <c r="E150">
        <v>20</v>
      </c>
      <c r="F150" s="8">
        <v>0.55679214876033067</v>
      </c>
      <c r="G150" s="4">
        <v>0.16875085123966932</v>
      </c>
      <c r="H150" s="5"/>
      <c r="I150" s="15"/>
      <c r="J150" s="5"/>
      <c r="K150" s="17"/>
      <c r="O150" s="26">
        <v>0</v>
      </c>
      <c r="P150" s="26">
        <v>0</v>
      </c>
      <c r="Q150" s="26">
        <v>0.51</v>
      </c>
      <c r="R150">
        <v>10</v>
      </c>
      <c r="S150">
        <f t="shared" si="27"/>
        <v>0</v>
      </c>
      <c r="T150">
        <f t="shared" si="27"/>
        <v>0</v>
      </c>
      <c r="U150">
        <f t="shared" si="27"/>
        <v>5.0999999999999996</v>
      </c>
      <c r="X150" s="13"/>
      <c r="Y150">
        <v>10</v>
      </c>
      <c r="Z150">
        <f t="shared" si="31"/>
        <v>0</v>
      </c>
      <c r="AA150">
        <f t="shared" si="31"/>
        <v>0</v>
      </c>
      <c r="AB150">
        <f t="shared" si="30"/>
        <v>5.0999999999999996</v>
      </c>
      <c r="AE150" s="13"/>
    </row>
    <row r="151" spans="1:31" x14ac:dyDescent="0.25">
      <c r="D151" s="16">
        <v>258848</v>
      </c>
      <c r="E151">
        <v>30</v>
      </c>
      <c r="F151" s="8">
        <v>0.40994586776859504</v>
      </c>
      <c r="G151" s="4">
        <v>0.27857963223140492</v>
      </c>
      <c r="H151" s="5"/>
      <c r="I151" s="15"/>
      <c r="J151" s="5"/>
      <c r="K151" s="17"/>
      <c r="O151" s="26">
        <v>0.05</v>
      </c>
      <c r="P151" s="26">
        <v>0.86</v>
      </c>
      <c r="Q151" s="26">
        <v>0.61</v>
      </c>
      <c r="R151">
        <v>10</v>
      </c>
      <c r="S151">
        <f t="shared" si="27"/>
        <v>0.5</v>
      </c>
      <c r="T151">
        <f t="shared" si="27"/>
        <v>8.6</v>
      </c>
      <c r="U151">
        <f t="shared" si="27"/>
        <v>6.1</v>
      </c>
      <c r="X151" s="13"/>
      <c r="Y151">
        <v>10</v>
      </c>
      <c r="Z151">
        <f t="shared" si="31"/>
        <v>0.5</v>
      </c>
      <c r="AA151">
        <f t="shared" si="31"/>
        <v>8.6</v>
      </c>
      <c r="AB151">
        <f t="shared" si="30"/>
        <v>6.1</v>
      </c>
      <c r="AE151" s="13"/>
    </row>
    <row r="152" spans="1:31" x14ac:dyDescent="0.25">
      <c r="D152" s="16">
        <v>258847</v>
      </c>
      <c r="E152">
        <v>40</v>
      </c>
      <c r="F152" s="8">
        <v>0.80153595041322312</v>
      </c>
      <c r="G152" s="4">
        <v>0.50888354958677651</v>
      </c>
      <c r="H152" s="5"/>
      <c r="I152" s="15"/>
      <c r="J152" s="5"/>
      <c r="K152" s="17"/>
      <c r="M152" s="8">
        <v>7.4020000000000001</v>
      </c>
      <c r="N152" s="14">
        <v>330.5</v>
      </c>
      <c r="O152" s="26">
        <v>0</v>
      </c>
      <c r="P152" s="26">
        <v>1</v>
      </c>
      <c r="Q152" s="26">
        <v>0.74</v>
      </c>
      <c r="R152">
        <v>10</v>
      </c>
      <c r="S152">
        <f t="shared" si="27"/>
        <v>0</v>
      </c>
      <c r="T152">
        <f t="shared" si="27"/>
        <v>10</v>
      </c>
      <c r="U152">
        <f t="shared" si="27"/>
        <v>7.4</v>
      </c>
      <c r="X152" s="13"/>
      <c r="Y152">
        <v>10</v>
      </c>
      <c r="Z152">
        <f t="shared" si="31"/>
        <v>0</v>
      </c>
      <c r="AA152">
        <f t="shared" si="31"/>
        <v>10</v>
      </c>
      <c r="AB152">
        <f t="shared" si="30"/>
        <v>7.4</v>
      </c>
      <c r="AE152" s="13"/>
    </row>
    <row r="153" spans="1:31" x14ac:dyDescent="0.25">
      <c r="D153" s="16">
        <v>258846</v>
      </c>
      <c r="E153">
        <v>50</v>
      </c>
      <c r="F153" s="8">
        <v>0.37935289256198346</v>
      </c>
      <c r="G153" s="4">
        <v>0.29436560743801654</v>
      </c>
      <c r="H153" s="5"/>
      <c r="I153" s="15"/>
      <c r="J153" s="5"/>
      <c r="K153" s="17"/>
      <c r="O153" s="26">
        <v>4.6100000000000003</v>
      </c>
      <c r="P153" s="26">
        <v>2.39</v>
      </c>
      <c r="Q153" s="26">
        <v>1.04</v>
      </c>
      <c r="R153">
        <v>17.5</v>
      </c>
      <c r="S153">
        <f t="shared" si="27"/>
        <v>80.675000000000011</v>
      </c>
      <c r="T153">
        <f t="shared" si="27"/>
        <v>41.825000000000003</v>
      </c>
      <c r="U153">
        <f t="shared" si="27"/>
        <v>18.2</v>
      </c>
      <c r="X153" s="13"/>
      <c r="Y153">
        <v>5</v>
      </c>
      <c r="Z153">
        <f t="shared" si="31"/>
        <v>23.05</v>
      </c>
      <c r="AA153">
        <f t="shared" si="31"/>
        <v>11.950000000000001</v>
      </c>
      <c r="AB153">
        <f t="shared" si="30"/>
        <v>5.2</v>
      </c>
      <c r="AE153" s="13"/>
    </row>
    <row r="154" spans="1:31" x14ac:dyDescent="0.25">
      <c r="D154" s="16">
        <v>258845</v>
      </c>
      <c r="E154">
        <v>75</v>
      </c>
      <c r="F154" s="8">
        <v>8.5039338842975223E-2</v>
      </c>
      <c r="G154" s="4">
        <v>6.0732261157024764E-2</v>
      </c>
      <c r="H154" s="5"/>
      <c r="I154" s="15"/>
      <c r="J154" s="5"/>
      <c r="K154" s="17"/>
      <c r="O154" s="26">
        <v>12.28</v>
      </c>
      <c r="P154" s="26">
        <v>8.4600000000000009</v>
      </c>
      <c r="Q154" s="26">
        <v>1.38</v>
      </c>
      <c r="R154">
        <v>25</v>
      </c>
      <c r="S154">
        <f t="shared" si="27"/>
        <v>307</v>
      </c>
      <c r="T154">
        <f t="shared" si="27"/>
        <v>211.50000000000003</v>
      </c>
      <c r="U154">
        <f t="shared" si="27"/>
        <v>34.5</v>
      </c>
      <c r="X154" s="13"/>
      <c r="Y154">
        <v>0</v>
      </c>
      <c r="AB154"/>
      <c r="AE154" s="13"/>
    </row>
    <row r="155" spans="1:31" x14ac:dyDescent="0.25">
      <c r="D155" s="16">
        <v>258844</v>
      </c>
      <c r="E155">
        <v>100</v>
      </c>
      <c r="F155" s="8">
        <v>2.2045206611570244E-2</v>
      </c>
      <c r="G155" s="4">
        <v>5.7194343388429755E-2</v>
      </c>
      <c r="H155" s="5"/>
      <c r="I155" s="15"/>
      <c r="J155" s="5"/>
      <c r="K155" s="17"/>
      <c r="O155" s="26">
        <v>15.69</v>
      </c>
      <c r="P155" s="26">
        <v>12.28</v>
      </c>
      <c r="Q155" s="26">
        <v>1.5</v>
      </c>
      <c r="R155">
        <v>37.5</v>
      </c>
      <c r="S155">
        <f t="shared" si="27"/>
        <v>588.375</v>
      </c>
      <c r="T155">
        <f t="shared" si="27"/>
        <v>460.5</v>
      </c>
      <c r="U155">
        <f t="shared" si="27"/>
        <v>56.25</v>
      </c>
      <c r="X155" s="13"/>
      <c r="Y155">
        <v>0</v>
      </c>
      <c r="AB155"/>
      <c r="AE155" s="13"/>
    </row>
    <row r="156" spans="1:31" x14ac:dyDescent="0.25">
      <c r="D156" s="16">
        <v>258843</v>
      </c>
      <c r="E156">
        <v>152</v>
      </c>
      <c r="F156" s="8">
        <v>1.2967768595041319E-2</v>
      </c>
      <c r="G156" s="4">
        <v>3.5674331404958681E-2</v>
      </c>
      <c r="H156" s="5"/>
      <c r="I156" s="4"/>
      <c r="J156" s="5"/>
      <c r="K156" s="17"/>
      <c r="M156" s="8">
        <v>3.7444999999999999</v>
      </c>
      <c r="N156" s="14">
        <v>167</v>
      </c>
      <c r="O156" s="26">
        <v>18.21</v>
      </c>
      <c r="P156" s="26">
        <v>13.08</v>
      </c>
      <c r="Q156" s="26">
        <v>1.59</v>
      </c>
      <c r="R156">
        <v>27</v>
      </c>
      <c r="S156">
        <f t="shared" si="27"/>
        <v>491.67</v>
      </c>
      <c r="T156">
        <f t="shared" si="27"/>
        <v>353.16</v>
      </c>
      <c r="U156">
        <f t="shared" si="27"/>
        <v>42.93</v>
      </c>
      <c r="X156" s="13"/>
      <c r="Y156">
        <v>0</v>
      </c>
      <c r="AB156"/>
      <c r="AE156" s="13"/>
    </row>
    <row r="157" spans="1:31" x14ac:dyDescent="0.25">
      <c r="A157" s="10">
        <v>37481</v>
      </c>
      <c r="B157" s="2">
        <v>0.54166666666666663</v>
      </c>
      <c r="C157" s="2" t="s">
        <v>77</v>
      </c>
      <c r="D157" s="16">
        <v>234861</v>
      </c>
      <c r="E157">
        <v>1</v>
      </c>
      <c r="F157" s="8">
        <v>0.4038272727272727</v>
      </c>
      <c r="G157" s="26">
        <v>0.11648863636363632</v>
      </c>
      <c r="H157" s="5">
        <v>33.250363223140496</v>
      </c>
      <c r="I157" s="4">
        <v>16.833345247933881</v>
      </c>
      <c r="J157" s="5">
        <v>28.017046694214876</v>
      </c>
      <c r="K157" s="15">
        <v>10.979894938016523</v>
      </c>
      <c r="L157" s="24">
        <v>225</v>
      </c>
      <c r="M157" s="13">
        <v>5.4589999999999996</v>
      </c>
      <c r="N157" s="14">
        <v>243.5</v>
      </c>
      <c r="O157" s="26">
        <v>0</v>
      </c>
      <c r="P157" s="4">
        <v>0</v>
      </c>
      <c r="Q157" s="4">
        <v>0</v>
      </c>
      <c r="R157">
        <v>3</v>
      </c>
      <c r="S157">
        <f t="shared" si="27"/>
        <v>0</v>
      </c>
      <c r="T157">
        <f t="shared" si="27"/>
        <v>0</v>
      </c>
      <c r="U157">
        <f t="shared" si="27"/>
        <v>0</v>
      </c>
      <c r="V157" s="13">
        <f>SUM(S157:S166)</f>
        <v>1450.7249999999999</v>
      </c>
      <c r="W157" s="13">
        <f>SUM(T157:T166)</f>
        <v>1039.6750000000002</v>
      </c>
      <c r="X157" s="13">
        <f>SUM(U157:U166)</f>
        <v>169.10999999999999</v>
      </c>
      <c r="Y157">
        <v>3</v>
      </c>
      <c r="Z157">
        <f>($Y157*O157)</f>
        <v>0</v>
      </c>
      <c r="AA157">
        <f>($Y157*P157)</f>
        <v>0</v>
      </c>
      <c r="AB157">
        <f t="shared" ref="AB157:AB163" si="32">($Y157*Q157)</f>
        <v>0</v>
      </c>
      <c r="AC157" s="13">
        <f>SUM(Z157:Z163)</f>
        <v>49</v>
      </c>
      <c r="AD157" s="13">
        <f>SUM(AA157:AA163)</f>
        <v>28.65</v>
      </c>
      <c r="AE157" s="13">
        <f>SUM(AB157:AB163)</f>
        <v>31.885000000000002</v>
      </c>
    </row>
    <row r="158" spans="1:31" x14ac:dyDescent="0.25">
      <c r="D158" s="16">
        <v>234862</v>
      </c>
      <c r="E158">
        <v>5</v>
      </c>
      <c r="F158" s="8">
        <v>0.44665743801652902</v>
      </c>
      <c r="G158" s="26">
        <v>9.5495764462809843E-2</v>
      </c>
      <c r="H158" s="5"/>
      <c r="I158" s="15"/>
      <c r="J158" s="5"/>
      <c r="K158" s="17"/>
      <c r="O158" s="26">
        <v>0</v>
      </c>
      <c r="P158" s="26">
        <v>0</v>
      </c>
      <c r="Q158" s="26">
        <v>0.48</v>
      </c>
      <c r="R158">
        <v>4.5</v>
      </c>
      <c r="S158">
        <f t="shared" si="27"/>
        <v>0</v>
      </c>
      <c r="T158">
        <f t="shared" si="27"/>
        <v>0</v>
      </c>
      <c r="U158">
        <f t="shared" si="27"/>
        <v>2.16</v>
      </c>
      <c r="X158" s="13"/>
      <c r="Y158">
        <v>4.5</v>
      </c>
      <c r="Z158">
        <f t="shared" ref="Z158:AA163" si="33">($Y158*O158)</f>
        <v>0</v>
      </c>
      <c r="AA158">
        <f t="shared" si="33"/>
        <v>0</v>
      </c>
      <c r="AB158">
        <f t="shared" si="32"/>
        <v>2.16</v>
      </c>
      <c r="AE158" s="13"/>
    </row>
    <row r="159" spans="1:31" x14ac:dyDescent="0.25">
      <c r="D159" s="16">
        <v>234863</v>
      </c>
      <c r="E159">
        <v>10</v>
      </c>
      <c r="F159" s="8">
        <v>0.43442024793388434</v>
      </c>
      <c r="G159" s="26">
        <v>0.10795444214876022</v>
      </c>
      <c r="H159" s="5"/>
      <c r="I159" s="15"/>
      <c r="J159" s="5"/>
      <c r="K159" s="17"/>
      <c r="O159" s="26">
        <v>0</v>
      </c>
      <c r="P159" s="26">
        <v>0</v>
      </c>
      <c r="Q159" s="26">
        <v>0.49</v>
      </c>
      <c r="R159">
        <v>7.5</v>
      </c>
      <c r="S159">
        <f t="shared" si="27"/>
        <v>0</v>
      </c>
      <c r="T159">
        <f t="shared" si="27"/>
        <v>0</v>
      </c>
      <c r="U159">
        <f t="shared" si="27"/>
        <v>3.6749999999999998</v>
      </c>
      <c r="X159" s="13"/>
      <c r="Y159">
        <v>7.5</v>
      </c>
      <c r="Z159">
        <f t="shared" si="33"/>
        <v>0</v>
      </c>
      <c r="AA159">
        <f t="shared" si="33"/>
        <v>0</v>
      </c>
      <c r="AB159">
        <f t="shared" si="32"/>
        <v>3.6749999999999998</v>
      </c>
      <c r="AE159" s="13"/>
    </row>
    <row r="160" spans="1:31" x14ac:dyDescent="0.25">
      <c r="D160" s="16">
        <v>234864</v>
      </c>
      <c r="E160">
        <v>20</v>
      </c>
      <c r="F160" s="8">
        <v>0.52008057851239675</v>
      </c>
      <c r="G160" s="26">
        <v>0.2091811983471073</v>
      </c>
      <c r="H160" s="5"/>
      <c r="J160" s="5"/>
      <c r="K160" s="17"/>
      <c r="O160" s="26">
        <v>0</v>
      </c>
      <c r="P160" s="26">
        <v>0</v>
      </c>
      <c r="Q160" s="26">
        <v>0.44</v>
      </c>
      <c r="R160">
        <v>10</v>
      </c>
      <c r="S160">
        <f t="shared" si="27"/>
        <v>0</v>
      </c>
      <c r="T160">
        <f t="shared" si="27"/>
        <v>0</v>
      </c>
      <c r="U160">
        <f t="shared" si="27"/>
        <v>4.4000000000000004</v>
      </c>
      <c r="X160" s="13"/>
      <c r="Y160">
        <v>10</v>
      </c>
      <c r="Z160">
        <f t="shared" si="33"/>
        <v>0</v>
      </c>
      <c r="AA160">
        <f t="shared" si="33"/>
        <v>0</v>
      </c>
      <c r="AB160">
        <f t="shared" si="32"/>
        <v>4.4000000000000004</v>
      </c>
      <c r="AE160" s="13"/>
    </row>
    <row r="161" spans="1:31" x14ac:dyDescent="0.25">
      <c r="D161" s="16">
        <v>234865</v>
      </c>
      <c r="E161">
        <v>30</v>
      </c>
      <c r="F161" s="8">
        <v>0.89943347107438021</v>
      </c>
      <c r="G161" s="26">
        <v>0.23752469008264449</v>
      </c>
      <c r="H161" s="5"/>
      <c r="J161" s="5"/>
      <c r="K161" s="17"/>
      <c r="O161" s="26">
        <v>0</v>
      </c>
      <c r="P161" s="26">
        <v>0</v>
      </c>
      <c r="Q161" s="26">
        <v>0.66</v>
      </c>
      <c r="R161">
        <v>10</v>
      </c>
      <c r="S161">
        <f t="shared" si="27"/>
        <v>0</v>
      </c>
      <c r="T161">
        <f t="shared" si="27"/>
        <v>0</v>
      </c>
      <c r="U161">
        <f t="shared" si="27"/>
        <v>6.6000000000000005</v>
      </c>
      <c r="X161" s="13"/>
      <c r="Y161">
        <v>10</v>
      </c>
      <c r="Z161">
        <f t="shared" si="33"/>
        <v>0</v>
      </c>
      <c r="AA161">
        <f t="shared" si="33"/>
        <v>0</v>
      </c>
      <c r="AB161">
        <f t="shared" si="32"/>
        <v>6.6000000000000005</v>
      </c>
      <c r="AE161" s="13"/>
    </row>
    <row r="162" spans="1:31" x14ac:dyDescent="0.25">
      <c r="D162" s="16">
        <v>234866</v>
      </c>
      <c r="E162">
        <v>40</v>
      </c>
      <c r="F162" s="8">
        <v>0.59962231404958688</v>
      </c>
      <c r="G162" s="26">
        <v>0.39201229338842958</v>
      </c>
      <c r="H162" s="5"/>
      <c r="J162" s="5"/>
      <c r="K162" s="17"/>
      <c r="M162" s="13">
        <v>6.2679999999999998</v>
      </c>
      <c r="N162" s="14">
        <v>281.5</v>
      </c>
      <c r="O162" s="26">
        <v>2</v>
      </c>
      <c r="P162" s="26">
        <v>1.41</v>
      </c>
      <c r="Q162" s="26">
        <v>1.01</v>
      </c>
      <c r="R162">
        <v>10</v>
      </c>
      <c r="S162">
        <f t="shared" si="27"/>
        <v>20</v>
      </c>
      <c r="T162">
        <f t="shared" si="27"/>
        <v>14.1</v>
      </c>
      <c r="U162">
        <f t="shared" si="27"/>
        <v>10.1</v>
      </c>
      <c r="X162" s="13"/>
      <c r="Y162">
        <v>10</v>
      </c>
      <c r="Z162">
        <f t="shared" si="33"/>
        <v>20</v>
      </c>
      <c r="AA162">
        <f t="shared" si="33"/>
        <v>14.1</v>
      </c>
      <c r="AB162">
        <f t="shared" si="32"/>
        <v>10.1</v>
      </c>
      <c r="AE162" s="13"/>
    </row>
    <row r="163" spans="1:31" x14ac:dyDescent="0.25">
      <c r="D163" s="16">
        <v>234867</v>
      </c>
      <c r="E163">
        <v>50</v>
      </c>
      <c r="F163" s="8">
        <v>0.2692181818181818</v>
      </c>
      <c r="G163" s="26">
        <v>0.20077159090909086</v>
      </c>
      <c r="H163" s="5"/>
      <c r="J163" s="5"/>
      <c r="K163" s="17"/>
      <c r="O163" s="26">
        <v>5.8</v>
      </c>
      <c r="P163" s="26">
        <v>2.91</v>
      </c>
      <c r="Q163" s="26">
        <v>0.99</v>
      </c>
      <c r="R163">
        <v>17.5</v>
      </c>
      <c r="S163">
        <f t="shared" si="27"/>
        <v>101.5</v>
      </c>
      <c r="T163">
        <f t="shared" si="27"/>
        <v>50.925000000000004</v>
      </c>
      <c r="U163">
        <f t="shared" si="27"/>
        <v>17.324999999999999</v>
      </c>
      <c r="X163" s="13"/>
      <c r="Y163">
        <v>5</v>
      </c>
      <c r="Z163">
        <f t="shared" si="33"/>
        <v>29</v>
      </c>
      <c r="AA163">
        <f t="shared" si="33"/>
        <v>14.55</v>
      </c>
      <c r="AB163">
        <f t="shared" si="32"/>
        <v>4.95</v>
      </c>
      <c r="AE163" s="13"/>
    </row>
    <row r="164" spans="1:31" x14ac:dyDescent="0.25">
      <c r="D164" s="16">
        <v>234868</v>
      </c>
      <c r="E164">
        <v>75</v>
      </c>
      <c r="F164" s="8">
        <v>4.074801652892563E-2</v>
      </c>
      <c r="G164" s="26">
        <v>4.5814462809917342E-2</v>
      </c>
      <c r="H164" s="5"/>
      <c r="J164" s="5"/>
      <c r="K164" s="17"/>
      <c r="O164" s="26">
        <v>13.27</v>
      </c>
      <c r="P164" s="26">
        <v>8.83</v>
      </c>
      <c r="Q164" s="26">
        <v>1.38</v>
      </c>
      <c r="R164">
        <v>25</v>
      </c>
      <c r="S164">
        <f t="shared" si="27"/>
        <v>331.75</v>
      </c>
      <c r="T164">
        <f t="shared" si="27"/>
        <v>220.75</v>
      </c>
      <c r="U164">
        <f t="shared" si="27"/>
        <v>34.5</v>
      </c>
      <c r="X164" s="13"/>
      <c r="Y164">
        <v>0</v>
      </c>
      <c r="AB164"/>
      <c r="AE164" s="13"/>
    </row>
    <row r="165" spans="1:31" x14ac:dyDescent="0.25">
      <c r="D165" s="16">
        <v>234869</v>
      </c>
      <c r="E165">
        <v>100</v>
      </c>
      <c r="F165" s="8">
        <v>1.8154876033057855E-2</v>
      </c>
      <c r="G165" s="26">
        <v>4.3819028925619827E-2</v>
      </c>
      <c r="H165" s="5"/>
      <c r="J165" s="5"/>
      <c r="K165" s="17"/>
      <c r="O165" s="26">
        <v>16.61</v>
      </c>
      <c r="P165" s="26">
        <v>11.88</v>
      </c>
      <c r="Q165" s="26">
        <v>1.54</v>
      </c>
      <c r="R165">
        <v>37.5</v>
      </c>
      <c r="S165">
        <f t="shared" si="27"/>
        <v>622.875</v>
      </c>
      <c r="T165">
        <f t="shared" si="27"/>
        <v>445.50000000000006</v>
      </c>
      <c r="U165">
        <f t="shared" si="27"/>
        <v>57.75</v>
      </c>
      <c r="X165" s="13"/>
      <c r="Y165">
        <v>0</v>
      </c>
      <c r="AB165"/>
      <c r="AE165" s="13"/>
    </row>
    <row r="166" spans="1:31" x14ac:dyDescent="0.25">
      <c r="D166" s="16">
        <v>234870</v>
      </c>
      <c r="E166">
        <v>140</v>
      </c>
      <c r="F166" s="8">
        <v>1.2967768595041319E-2</v>
      </c>
      <c r="G166" s="26">
        <v>3.8716270661157029E-2</v>
      </c>
      <c r="H166" s="5"/>
      <c r="J166" s="5"/>
      <c r="K166" s="17"/>
      <c r="M166" s="13">
        <v>3.5924999999999998</v>
      </c>
      <c r="N166" s="14">
        <v>160</v>
      </c>
      <c r="O166" s="26">
        <v>18.73</v>
      </c>
      <c r="P166" s="26">
        <v>15.42</v>
      </c>
      <c r="Q166" s="26">
        <v>1.63</v>
      </c>
      <c r="R166">
        <v>20</v>
      </c>
      <c r="S166">
        <f t="shared" si="27"/>
        <v>374.6</v>
      </c>
      <c r="T166">
        <f t="shared" si="27"/>
        <v>308.39999999999998</v>
      </c>
      <c r="U166">
        <f t="shared" si="27"/>
        <v>32.599999999999994</v>
      </c>
      <c r="X166" s="13"/>
      <c r="Y166">
        <v>0</v>
      </c>
      <c r="AB166"/>
      <c r="AE166" s="13"/>
    </row>
    <row r="167" spans="1:31" x14ac:dyDescent="0.25">
      <c r="A167" s="10">
        <v>37496</v>
      </c>
      <c r="B167" s="2">
        <v>0.65918981481481487</v>
      </c>
      <c r="C167" s="2" t="s">
        <v>77</v>
      </c>
      <c r="D167" s="16">
        <v>234871</v>
      </c>
      <c r="E167">
        <v>1</v>
      </c>
      <c r="F167" s="8">
        <v>0.36099710743801655</v>
      </c>
      <c r="G167" s="4">
        <v>0.10733150826446278</v>
      </c>
      <c r="H167" s="3">
        <v>44.349334814049598</v>
      </c>
      <c r="I167" s="4">
        <v>21.291671668388425</v>
      </c>
      <c r="J167" s="3">
        <v>36.411713429752069</v>
      </c>
      <c r="K167" s="4">
        <v>14.675201033057848</v>
      </c>
      <c r="L167" s="24">
        <v>240</v>
      </c>
      <c r="M167" s="13">
        <v>5.5460000000000003</v>
      </c>
      <c r="N167" s="14">
        <v>247.5</v>
      </c>
      <c r="O167" s="26">
        <v>0</v>
      </c>
      <c r="P167" s="26">
        <v>0</v>
      </c>
      <c r="Q167" s="26">
        <v>0</v>
      </c>
      <c r="R167">
        <v>3</v>
      </c>
      <c r="S167">
        <f t="shared" si="27"/>
        <v>0</v>
      </c>
      <c r="T167">
        <f t="shared" si="27"/>
        <v>0</v>
      </c>
      <c r="U167">
        <f t="shared" si="27"/>
        <v>0</v>
      </c>
      <c r="V167" s="13">
        <f>SUM(S167:S176)</f>
        <v>1317.75</v>
      </c>
      <c r="W167" s="13">
        <f>SUM(T167:T176)</f>
        <v>920.43000000000006</v>
      </c>
      <c r="X167" s="13">
        <f>SUM(U167:U176)</f>
        <v>162.26999999999998</v>
      </c>
      <c r="Y167">
        <v>3</v>
      </c>
      <c r="Z167">
        <f>($Y167*O167)</f>
        <v>0</v>
      </c>
      <c r="AA167">
        <f>($Y167*P167)</f>
        <v>0</v>
      </c>
      <c r="AB167">
        <f t="shared" ref="AB167:AB173" si="34">($Y167*Q167)</f>
        <v>0</v>
      </c>
      <c r="AC167" s="13">
        <f>SUM(Z167:Z173)</f>
        <v>22.95</v>
      </c>
      <c r="AD167" s="13">
        <f>SUM(AA167:AA173)</f>
        <v>24.255000000000003</v>
      </c>
      <c r="AE167" s="13">
        <f>SUM(AB167:AB173)</f>
        <v>31.82</v>
      </c>
    </row>
    <row r="168" spans="1:31" x14ac:dyDescent="0.25">
      <c r="D168" s="16">
        <v>234872</v>
      </c>
      <c r="E168">
        <v>5</v>
      </c>
      <c r="F168" s="8">
        <v>0.44053884297520668</v>
      </c>
      <c r="G168" s="4">
        <v>0.13187510330578503</v>
      </c>
      <c r="H168" s="5"/>
      <c r="J168" s="5"/>
      <c r="K168" s="17"/>
      <c r="O168" s="26">
        <v>0</v>
      </c>
      <c r="P168" s="26">
        <v>0.14000000000000001</v>
      </c>
      <c r="Q168" s="26">
        <v>0.36</v>
      </c>
      <c r="R168">
        <v>4.5</v>
      </c>
      <c r="S168">
        <f t="shared" si="27"/>
        <v>0</v>
      </c>
      <c r="T168">
        <f t="shared" si="27"/>
        <v>0.63000000000000012</v>
      </c>
      <c r="U168">
        <f t="shared" si="27"/>
        <v>1.6199999999999999</v>
      </c>
      <c r="X168" s="13"/>
      <c r="Y168">
        <v>4.5</v>
      </c>
      <c r="Z168">
        <f t="shared" ref="Z168:AA173" si="35">($Y168*O168)</f>
        <v>0</v>
      </c>
      <c r="AA168">
        <f t="shared" si="35"/>
        <v>0.63000000000000012</v>
      </c>
      <c r="AB168">
        <f t="shared" si="34"/>
        <v>1.6199999999999999</v>
      </c>
      <c r="AE168" s="13"/>
    </row>
    <row r="169" spans="1:31" x14ac:dyDescent="0.25">
      <c r="D169" s="16">
        <v>234873</v>
      </c>
      <c r="E169">
        <v>10</v>
      </c>
      <c r="F169" s="8">
        <v>0.47725041322314055</v>
      </c>
      <c r="G169" s="4">
        <v>0.21509907024793384</v>
      </c>
      <c r="H169" s="5"/>
      <c r="J169" s="5"/>
      <c r="K169" s="17"/>
      <c r="O169" s="26">
        <v>0</v>
      </c>
      <c r="P169" s="26">
        <v>0.33</v>
      </c>
      <c r="Q169" s="26">
        <v>0.56000000000000005</v>
      </c>
      <c r="R169">
        <v>7.5</v>
      </c>
      <c r="S169">
        <f t="shared" si="27"/>
        <v>0</v>
      </c>
      <c r="T169">
        <f t="shared" si="27"/>
        <v>2.4750000000000001</v>
      </c>
      <c r="U169">
        <f t="shared" si="27"/>
        <v>4.2</v>
      </c>
      <c r="X169" s="13"/>
      <c r="Y169">
        <v>7.5</v>
      </c>
      <c r="Z169">
        <f t="shared" si="35"/>
        <v>0</v>
      </c>
      <c r="AA169">
        <f t="shared" si="35"/>
        <v>2.4750000000000001</v>
      </c>
      <c r="AB169">
        <f t="shared" si="34"/>
        <v>4.2</v>
      </c>
      <c r="AE169" s="13"/>
    </row>
    <row r="170" spans="1:31" x14ac:dyDescent="0.25">
      <c r="D170" s="16">
        <v>234874</v>
      </c>
      <c r="E170">
        <v>20</v>
      </c>
      <c r="F170" s="8">
        <v>0.76482438016528942</v>
      </c>
      <c r="G170" s="4">
        <v>0.30673264462809902</v>
      </c>
      <c r="H170" s="5"/>
      <c r="J170" s="5"/>
      <c r="K170" s="17"/>
      <c r="O170" s="26">
        <v>0</v>
      </c>
      <c r="P170" s="26">
        <v>0</v>
      </c>
      <c r="Q170" s="26">
        <v>0.64</v>
      </c>
      <c r="R170">
        <v>10</v>
      </c>
      <c r="S170">
        <f t="shared" si="27"/>
        <v>0</v>
      </c>
      <c r="T170">
        <f t="shared" si="27"/>
        <v>0</v>
      </c>
      <c r="U170">
        <f t="shared" si="27"/>
        <v>6.4</v>
      </c>
      <c r="X170" s="13"/>
      <c r="Y170">
        <v>10</v>
      </c>
      <c r="Z170">
        <f t="shared" si="35"/>
        <v>0</v>
      </c>
      <c r="AA170">
        <f t="shared" si="35"/>
        <v>0</v>
      </c>
      <c r="AB170">
        <f t="shared" si="34"/>
        <v>6.4</v>
      </c>
      <c r="AE170" s="13"/>
    </row>
    <row r="171" spans="1:31" x14ac:dyDescent="0.25">
      <c r="D171" s="16">
        <v>234875</v>
      </c>
      <c r="E171">
        <v>30</v>
      </c>
      <c r="F171" s="8">
        <v>0.87495909090909096</v>
      </c>
      <c r="G171" s="4">
        <v>0.35289204545454544</v>
      </c>
      <c r="H171" s="5"/>
      <c r="J171" s="5"/>
      <c r="K171" s="17"/>
      <c r="O171" s="26">
        <v>0</v>
      </c>
      <c r="P171" s="26">
        <v>0.21</v>
      </c>
      <c r="Q171" s="26">
        <v>0.69</v>
      </c>
      <c r="R171">
        <v>10</v>
      </c>
      <c r="S171">
        <f t="shared" si="27"/>
        <v>0</v>
      </c>
      <c r="T171">
        <f t="shared" si="27"/>
        <v>2.1</v>
      </c>
      <c r="U171">
        <f t="shared" si="27"/>
        <v>6.8999999999999995</v>
      </c>
      <c r="X171" s="13"/>
      <c r="Y171">
        <v>10</v>
      </c>
      <c r="Z171">
        <f t="shared" si="35"/>
        <v>0</v>
      </c>
      <c r="AA171">
        <f t="shared" si="35"/>
        <v>2.1</v>
      </c>
      <c r="AB171">
        <f t="shared" si="34"/>
        <v>6.8999999999999995</v>
      </c>
      <c r="AE171" s="13"/>
    </row>
    <row r="172" spans="1:31" x14ac:dyDescent="0.25">
      <c r="D172" s="16">
        <v>234876</v>
      </c>
      <c r="E172">
        <v>40</v>
      </c>
      <c r="F172" s="8">
        <v>1.1227576239669423</v>
      </c>
      <c r="G172" s="4">
        <v>0.43763597107438007</v>
      </c>
      <c r="H172" s="5"/>
      <c r="J172" s="5"/>
      <c r="K172" s="17"/>
      <c r="M172" s="13">
        <v>6.851</v>
      </c>
      <c r="N172" s="14">
        <v>306</v>
      </c>
      <c r="O172" s="26">
        <v>0</v>
      </c>
      <c r="P172" s="26">
        <v>0.53</v>
      </c>
      <c r="Q172" s="26">
        <v>0.73</v>
      </c>
      <c r="R172">
        <v>10</v>
      </c>
      <c r="S172">
        <f t="shared" si="27"/>
        <v>0</v>
      </c>
      <c r="T172">
        <f t="shared" si="27"/>
        <v>5.3000000000000007</v>
      </c>
      <c r="U172">
        <f t="shared" si="27"/>
        <v>7.3</v>
      </c>
      <c r="X172" s="13"/>
      <c r="Y172">
        <v>10</v>
      </c>
      <c r="Z172">
        <f t="shared" si="35"/>
        <v>0</v>
      </c>
      <c r="AA172">
        <f t="shared" si="35"/>
        <v>5.3000000000000007</v>
      </c>
      <c r="AB172">
        <f t="shared" si="34"/>
        <v>7.3</v>
      </c>
      <c r="AE172" s="13"/>
    </row>
    <row r="173" spans="1:31" x14ac:dyDescent="0.25">
      <c r="D173" s="16">
        <v>234877</v>
      </c>
      <c r="E173">
        <v>50</v>
      </c>
      <c r="F173" s="8">
        <v>0.42830165289256206</v>
      </c>
      <c r="G173" s="4">
        <v>0.23478378099173547</v>
      </c>
      <c r="H173" s="5"/>
      <c r="J173" s="5"/>
      <c r="K173" s="17"/>
      <c r="O173" s="26">
        <v>4.59</v>
      </c>
      <c r="P173" s="26">
        <v>2.75</v>
      </c>
      <c r="Q173" s="26">
        <v>1.08</v>
      </c>
      <c r="R173">
        <v>17.5</v>
      </c>
      <c r="S173">
        <f t="shared" si="27"/>
        <v>80.325000000000003</v>
      </c>
      <c r="T173">
        <f t="shared" si="27"/>
        <v>48.125</v>
      </c>
      <c r="U173">
        <f t="shared" si="27"/>
        <v>18.900000000000002</v>
      </c>
      <c r="X173" s="13"/>
      <c r="Y173">
        <v>5</v>
      </c>
      <c r="Z173">
        <f t="shared" si="35"/>
        <v>22.95</v>
      </c>
      <c r="AA173">
        <f t="shared" si="35"/>
        <v>13.75</v>
      </c>
      <c r="AB173">
        <f t="shared" si="34"/>
        <v>5.4</v>
      </c>
      <c r="AE173" s="13"/>
    </row>
    <row r="174" spans="1:31" x14ac:dyDescent="0.25">
      <c r="D174" s="16">
        <v>234878</v>
      </c>
      <c r="E174">
        <v>75</v>
      </c>
      <c r="F174" s="8">
        <v>6.0236198347107431E-2</v>
      </c>
      <c r="G174" s="4">
        <v>7.3988553719008254E-2</v>
      </c>
      <c r="H174" s="5"/>
      <c r="J174" s="5"/>
      <c r="K174" s="17"/>
      <c r="O174" s="26">
        <v>11.48</v>
      </c>
      <c r="P174" s="26">
        <v>6.98</v>
      </c>
      <c r="Q174" s="26">
        <v>1.26</v>
      </c>
      <c r="R174">
        <v>25</v>
      </c>
      <c r="S174">
        <f t="shared" si="27"/>
        <v>287</v>
      </c>
      <c r="T174">
        <f t="shared" si="27"/>
        <v>174.5</v>
      </c>
      <c r="U174">
        <f t="shared" si="27"/>
        <v>31.5</v>
      </c>
      <c r="X174" s="13"/>
      <c r="Y174">
        <v>0</v>
      </c>
      <c r="AB174"/>
      <c r="AE174" s="13"/>
    </row>
    <row r="175" spans="1:31" x14ac:dyDescent="0.25">
      <c r="D175" s="16">
        <v>234879</v>
      </c>
      <c r="E175">
        <v>100</v>
      </c>
      <c r="F175" s="8">
        <v>2.3990371900826438E-2</v>
      </c>
      <c r="G175" s="4">
        <v>3.8676663223140506E-2</v>
      </c>
      <c r="H175" s="5"/>
      <c r="J175" s="5"/>
      <c r="K175" s="17"/>
      <c r="O175" s="26">
        <v>15.35</v>
      </c>
      <c r="P175" s="26">
        <v>10.76</v>
      </c>
      <c r="Q175" s="26">
        <v>1.42</v>
      </c>
      <c r="R175">
        <v>37.5</v>
      </c>
      <c r="S175">
        <f t="shared" si="27"/>
        <v>575.625</v>
      </c>
      <c r="T175">
        <f t="shared" si="27"/>
        <v>403.5</v>
      </c>
      <c r="U175">
        <f t="shared" si="27"/>
        <v>53.25</v>
      </c>
      <c r="X175" s="13"/>
      <c r="Y175">
        <v>0</v>
      </c>
      <c r="AB175"/>
      <c r="AE175" s="13"/>
    </row>
    <row r="176" spans="1:31" x14ac:dyDescent="0.25">
      <c r="D176" s="16">
        <v>234880</v>
      </c>
      <c r="E176">
        <v>140</v>
      </c>
      <c r="F176" s="8">
        <v>1.4912933884297517E-2</v>
      </c>
      <c r="G176" s="4">
        <v>2.8748398760330574E-2</v>
      </c>
      <c r="H176" s="5"/>
      <c r="K176" s="17"/>
      <c r="M176" s="13">
        <v>3.7989999999999999</v>
      </c>
      <c r="N176" s="14">
        <v>170</v>
      </c>
      <c r="O176" s="26">
        <v>18.739999999999998</v>
      </c>
      <c r="P176" s="26">
        <v>14.19</v>
      </c>
      <c r="Q176" s="26">
        <v>1.61</v>
      </c>
      <c r="R176">
        <v>20</v>
      </c>
      <c r="S176">
        <f t="shared" si="27"/>
        <v>374.79999999999995</v>
      </c>
      <c r="T176">
        <f t="shared" si="27"/>
        <v>283.8</v>
      </c>
      <c r="U176">
        <f t="shared" si="27"/>
        <v>32.200000000000003</v>
      </c>
      <c r="X176" s="13"/>
      <c r="Y176">
        <v>0</v>
      </c>
      <c r="AB176"/>
      <c r="AE176" s="13"/>
    </row>
    <row r="177" spans="1:31" x14ac:dyDescent="0.25">
      <c r="A177" s="10">
        <v>37527</v>
      </c>
      <c r="C177" s="2" t="s">
        <v>76</v>
      </c>
      <c r="D177" s="27">
        <v>245218</v>
      </c>
      <c r="E177">
        <v>1</v>
      </c>
      <c r="F177" s="8">
        <v>1.1227576239669423</v>
      </c>
      <c r="G177" s="4">
        <v>0.40829170103305779</v>
      </c>
      <c r="H177" s="8">
        <v>41.10255714876034</v>
      </c>
      <c r="I177" s="4">
        <v>23.390461213739659</v>
      </c>
      <c r="J177" s="8">
        <v>37.940156735537201</v>
      </c>
      <c r="K177" s="4">
        <v>16.370286626962802</v>
      </c>
      <c r="L177" s="24">
        <v>271</v>
      </c>
      <c r="O177" s="4">
        <v>0</v>
      </c>
      <c r="P177" s="4">
        <v>0.66949999999999998</v>
      </c>
      <c r="Q177" s="4">
        <v>0.61799999999999999</v>
      </c>
      <c r="R177">
        <v>3</v>
      </c>
      <c r="S177">
        <f t="shared" si="27"/>
        <v>0</v>
      </c>
      <c r="T177">
        <f t="shared" si="27"/>
        <v>2.0084999999999997</v>
      </c>
      <c r="U177">
        <f t="shared" si="27"/>
        <v>1.8540000000000001</v>
      </c>
      <c r="V177" s="13">
        <f>SUM(S177:S186)</f>
        <v>1367.4949999999999</v>
      </c>
      <c r="W177" s="13">
        <f>SUM(T177:T186)</f>
        <v>1416.7014999999999</v>
      </c>
      <c r="X177" s="13">
        <f>SUM(U177:U186)</f>
        <v>183.47925000000001</v>
      </c>
      <c r="Y177">
        <v>3</v>
      </c>
      <c r="Z177">
        <f>($Y177*O177)</f>
        <v>0</v>
      </c>
      <c r="AA177">
        <f>($Y177*P177)</f>
        <v>2.0084999999999997</v>
      </c>
      <c r="AB177">
        <f t="shared" ref="AB177:AB183" si="36">($Y177*Q177)</f>
        <v>1.8540000000000001</v>
      </c>
      <c r="AC177" s="13">
        <f>SUM(Z177:Z183)</f>
        <v>138.58750000000001</v>
      </c>
      <c r="AD177" s="13">
        <f>SUM(AA177:AA183)</f>
        <v>168.78649999999999</v>
      </c>
      <c r="AE177" s="13">
        <f>SUM(AB177:AB183)</f>
        <v>40.491749999999996</v>
      </c>
    </row>
    <row r="178" spans="1:31" x14ac:dyDescent="0.25">
      <c r="D178" s="27">
        <v>245217</v>
      </c>
      <c r="E178">
        <v>5</v>
      </c>
      <c r="F178" s="8">
        <v>1.2296869214876034</v>
      </c>
      <c r="G178" s="4">
        <v>0.34449055351239644</v>
      </c>
      <c r="I178" s="8"/>
      <c r="J178" s="8"/>
      <c r="K178" s="13"/>
      <c r="O178" s="4">
        <v>0</v>
      </c>
      <c r="P178" s="4">
        <v>0.74399999999999999</v>
      </c>
      <c r="Q178" s="4">
        <v>0.35199999999999998</v>
      </c>
      <c r="R178">
        <v>4.5</v>
      </c>
      <c r="S178">
        <f t="shared" si="27"/>
        <v>0</v>
      </c>
      <c r="T178">
        <f t="shared" si="27"/>
        <v>3.3479999999999999</v>
      </c>
      <c r="U178">
        <f t="shared" si="27"/>
        <v>1.5839999999999999</v>
      </c>
      <c r="X178" s="13"/>
      <c r="Y178">
        <v>4.5</v>
      </c>
      <c r="Z178">
        <f t="shared" ref="Z178:AA183" si="37">($Y178*O178)</f>
        <v>0</v>
      </c>
      <c r="AA178">
        <f t="shared" si="37"/>
        <v>3.3479999999999999</v>
      </c>
      <c r="AB178">
        <f t="shared" si="36"/>
        <v>1.5839999999999999</v>
      </c>
      <c r="AE178" s="13"/>
    </row>
    <row r="179" spans="1:31" x14ac:dyDescent="0.25">
      <c r="D179" s="27">
        <v>245216</v>
      </c>
      <c r="E179">
        <v>10</v>
      </c>
      <c r="F179" s="8">
        <v>1.1940438223140499</v>
      </c>
      <c r="G179" s="4">
        <v>0.44482587768595006</v>
      </c>
      <c r="I179"/>
      <c r="J179" s="24"/>
      <c r="K179" s="13"/>
      <c r="O179" s="4">
        <v>0</v>
      </c>
      <c r="P179" s="4">
        <v>0.69599999999999995</v>
      </c>
      <c r="Q179" s="4">
        <v>0.3695</v>
      </c>
      <c r="R179">
        <v>7.5</v>
      </c>
      <c r="S179">
        <f t="shared" si="27"/>
        <v>0</v>
      </c>
      <c r="T179">
        <f t="shared" si="27"/>
        <v>5.22</v>
      </c>
      <c r="U179">
        <f t="shared" si="27"/>
        <v>2.7712499999999998</v>
      </c>
      <c r="X179" s="13"/>
      <c r="Y179">
        <v>7.5</v>
      </c>
      <c r="Z179">
        <f t="shared" si="37"/>
        <v>0</v>
      </c>
      <c r="AA179">
        <f t="shared" si="37"/>
        <v>5.22</v>
      </c>
      <c r="AB179">
        <f t="shared" si="36"/>
        <v>2.7712499999999998</v>
      </c>
      <c r="AE179" s="13"/>
    </row>
    <row r="180" spans="1:31" x14ac:dyDescent="0.25">
      <c r="D180" s="27">
        <v>245215</v>
      </c>
      <c r="E180">
        <v>20</v>
      </c>
      <c r="F180" s="8">
        <v>1.6752256611570249</v>
      </c>
      <c r="G180" s="4">
        <v>0.65369443884297496</v>
      </c>
      <c r="I180" s="17"/>
      <c r="J180" s="24"/>
      <c r="K180" s="13"/>
      <c r="O180" s="4">
        <v>0.1105</v>
      </c>
      <c r="P180" s="4">
        <v>1.8274999999999999</v>
      </c>
      <c r="Q180" s="4">
        <v>0.61</v>
      </c>
      <c r="R180">
        <v>10</v>
      </c>
      <c r="S180">
        <f t="shared" si="27"/>
        <v>1.105</v>
      </c>
      <c r="T180">
        <f t="shared" si="27"/>
        <v>18.274999999999999</v>
      </c>
      <c r="U180">
        <f t="shared" si="27"/>
        <v>6.1</v>
      </c>
      <c r="X180" s="13"/>
      <c r="Y180">
        <v>10</v>
      </c>
      <c r="Z180">
        <f t="shared" si="37"/>
        <v>1.105</v>
      </c>
      <c r="AA180">
        <f t="shared" si="37"/>
        <v>18.274999999999999</v>
      </c>
      <c r="AB180">
        <f t="shared" si="36"/>
        <v>6.1</v>
      </c>
      <c r="AE180" s="13"/>
    </row>
    <row r="181" spans="1:31" x14ac:dyDescent="0.25">
      <c r="D181" s="27">
        <v>245214</v>
      </c>
      <c r="E181">
        <v>30</v>
      </c>
      <c r="F181" s="8">
        <v>0.17362198347107441</v>
      </c>
      <c r="G181" s="4">
        <v>0.1865196165289256</v>
      </c>
      <c r="I181" s="17"/>
      <c r="J181" s="24"/>
      <c r="K181" s="13"/>
      <c r="O181" s="4">
        <v>3.8445</v>
      </c>
      <c r="P181" s="4">
        <v>4.1479999999999997</v>
      </c>
      <c r="Q181" s="4">
        <v>1.0245</v>
      </c>
      <c r="R181">
        <v>10</v>
      </c>
      <c r="S181">
        <f t="shared" si="27"/>
        <v>38.445</v>
      </c>
      <c r="T181">
        <f t="shared" si="27"/>
        <v>41.48</v>
      </c>
      <c r="U181">
        <f t="shared" si="27"/>
        <v>10.244999999999999</v>
      </c>
      <c r="X181" s="13"/>
      <c r="Y181">
        <v>10</v>
      </c>
      <c r="Z181">
        <f t="shared" si="37"/>
        <v>38.445</v>
      </c>
      <c r="AA181">
        <f t="shared" si="37"/>
        <v>41.48</v>
      </c>
      <c r="AB181">
        <f t="shared" si="36"/>
        <v>10.244999999999999</v>
      </c>
      <c r="AE181" s="13"/>
    </row>
    <row r="182" spans="1:31" x14ac:dyDescent="0.25">
      <c r="D182" s="27">
        <v>245213</v>
      </c>
      <c r="E182">
        <v>40</v>
      </c>
      <c r="F182" s="8">
        <v>0.12047239669421489</v>
      </c>
      <c r="G182" s="4">
        <v>0.12390940330578511</v>
      </c>
      <c r="I182" s="17"/>
      <c r="J182" s="24"/>
      <c r="K182" s="13"/>
      <c r="O182" s="4">
        <v>5.9815000000000005</v>
      </c>
      <c r="P182" s="4">
        <v>6.0804999999999998</v>
      </c>
      <c r="Q182" s="4">
        <v>1.1595</v>
      </c>
      <c r="R182">
        <v>10</v>
      </c>
      <c r="S182">
        <f t="shared" si="27"/>
        <v>59.815000000000005</v>
      </c>
      <c r="T182">
        <f t="shared" si="27"/>
        <v>60.805</v>
      </c>
      <c r="U182">
        <f t="shared" si="27"/>
        <v>11.594999999999999</v>
      </c>
      <c r="X182" s="13"/>
      <c r="Y182">
        <v>10</v>
      </c>
      <c r="Z182">
        <f t="shared" si="37"/>
        <v>59.815000000000005</v>
      </c>
      <c r="AA182">
        <f t="shared" si="37"/>
        <v>60.805</v>
      </c>
      <c r="AB182">
        <f t="shared" si="36"/>
        <v>11.594999999999999</v>
      </c>
      <c r="AE182" s="13"/>
    </row>
    <row r="183" spans="1:31" x14ac:dyDescent="0.25">
      <c r="D183" s="27">
        <v>245212</v>
      </c>
      <c r="E183">
        <v>50</v>
      </c>
      <c r="F183" s="8">
        <v>7.7952727272727285E-2</v>
      </c>
      <c r="G183" s="4">
        <v>0.1235550727272727</v>
      </c>
      <c r="I183" s="17"/>
      <c r="J183" s="24"/>
      <c r="K183" s="13"/>
      <c r="O183" s="4">
        <v>7.8445</v>
      </c>
      <c r="P183" s="4">
        <v>7.53</v>
      </c>
      <c r="Q183" s="4">
        <v>1.2685</v>
      </c>
      <c r="R183">
        <v>17.5</v>
      </c>
      <c r="S183">
        <f t="shared" si="27"/>
        <v>137.27875</v>
      </c>
      <c r="T183">
        <f t="shared" si="27"/>
        <v>131.77500000000001</v>
      </c>
      <c r="U183">
        <f t="shared" si="27"/>
        <v>22.19875</v>
      </c>
      <c r="X183" s="13"/>
      <c r="Y183">
        <v>5</v>
      </c>
      <c r="Z183">
        <f t="shared" si="37"/>
        <v>39.222499999999997</v>
      </c>
      <c r="AA183">
        <f t="shared" si="37"/>
        <v>37.65</v>
      </c>
      <c r="AB183">
        <f t="shared" si="36"/>
        <v>6.3424999999999994</v>
      </c>
      <c r="AE183" s="13"/>
    </row>
    <row r="184" spans="1:31" x14ac:dyDescent="0.25">
      <c r="D184" s="27">
        <v>245211</v>
      </c>
      <c r="E184">
        <v>75</v>
      </c>
      <c r="F184" s="8">
        <v>3.3661404958677678E-2</v>
      </c>
      <c r="G184" s="4">
        <v>8.2098395041322297E-2</v>
      </c>
      <c r="I184" s="17"/>
      <c r="J184" s="24"/>
      <c r="K184" s="13"/>
      <c r="O184" s="4">
        <v>11.0175</v>
      </c>
      <c r="P184" s="4">
        <v>11.785</v>
      </c>
      <c r="Q184" s="4">
        <v>1.4369999999999998</v>
      </c>
      <c r="R184">
        <v>25</v>
      </c>
      <c r="S184">
        <f t="shared" si="27"/>
        <v>275.4375</v>
      </c>
      <c r="T184">
        <f t="shared" si="27"/>
        <v>294.625</v>
      </c>
      <c r="U184">
        <f t="shared" si="27"/>
        <v>35.924999999999997</v>
      </c>
      <c r="X184" s="13"/>
      <c r="Y184">
        <v>0</v>
      </c>
      <c r="AB184"/>
      <c r="AE184" s="13"/>
    </row>
    <row r="185" spans="1:31" x14ac:dyDescent="0.25">
      <c r="D185" s="27">
        <v>245210</v>
      </c>
      <c r="E185">
        <v>100</v>
      </c>
      <c r="F185" s="8">
        <v>2.8346446280991738E-2</v>
      </c>
      <c r="G185" s="4">
        <v>6.1688953719008247E-2</v>
      </c>
      <c r="I185" s="17"/>
      <c r="J185" s="24"/>
      <c r="K185" s="13"/>
      <c r="O185" s="4">
        <v>14.0465</v>
      </c>
      <c r="P185" s="4">
        <v>14.41</v>
      </c>
      <c r="Q185" s="4">
        <v>1.5655000000000001</v>
      </c>
      <c r="R185">
        <v>37.5</v>
      </c>
      <c r="S185">
        <f t="shared" si="27"/>
        <v>526.74374999999998</v>
      </c>
      <c r="T185">
        <f t="shared" si="27"/>
        <v>540.375</v>
      </c>
      <c r="U185">
        <f t="shared" si="27"/>
        <v>58.706250000000004</v>
      </c>
      <c r="X185" s="13"/>
      <c r="Y185">
        <v>0</v>
      </c>
      <c r="AB185"/>
      <c r="AE185" s="13"/>
    </row>
    <row r="186" spans="1:31" x14ac:dyDescent="0.25">
      <c r="D186" s="27">
        <v>245209</v>
      </c>
      <c r="E186">
        <v>140</v>
      </c>
      <c r="F186" s="8">
        <v>2.1259834710743809E-2</v>
      </c>
      <c r="G186" s="4">
        <v>7.0919265289256184E-2</v>
      </c>
      <c r="I186"/>
      <c r="J186" s="24"/>
      <c r="K186" s="13"/>
      <c r="O186" s="4">
        <v>16.433500000000002</v>
      </c>
      <c r="P186" s="4">
        <v>15.939499999999999</v>
      </c>
      <c r="Q186" s="4">
        <v>1.625</v>
      </c>
      <c r="R186">
        <v>20</v>
      </c>
      <c r="S186">
        <f t="shared" si="27"/>
        <v>328.67000000000007</v>
      </c>
      <c r="T186">
        <f t="shared" si="27"/>
        <v>318.78999999999996</v>
      </c>
      <c r="U186">
        <f t="shared" si="27"/>
        <v>32.5</v>
      </c>
      <c r="X186" s="13"/>
      <c r="Y186">
        <v>0</v>
      </c>
      <c r="AB186"/>
      <c r="AE186" s="13"/>
    </row>
    <row r="187" spans="1:31" x14ac:dyDescent="0.25">
      <c r="A187" s="10">
        <v>37532</v>
      </c>
      <c r="C187" s="2" t="s">
        <v>74</v>
      </c>
      <c r="D187" s="16">
        <v>234890</v>
      </c>
      <c r="E187">
        <v>1</v>
      </c>
      <c r="F187" s="8">
        <v>0.69499999999999995</v>
      </c>
      <c r="G187" s="4">
        <v>0.214</v>
      </c>
      <c r="H187" s="5">
        <v>38.935000000000002</v>
      </c>
      <c r="I187" s="6">
        <v>24.805500000000002</v>
      </c>
      <c r="J187" s="5">
        <v>34.409999999999997</v>
      </c>
      <c r="K187" s="6">
        <v>15.4305</v>
      </c>
      <c r="L187" s="24">
        <v>276</v>
      </c>
      <c r="O187" s="4">
        <v>0</v>
      </c>
      <c r="P187" s="4">
        <v>0.309</v>
      </c>
      <c r="Q187" s="4">
        <v>0.35099999999999998</v>
      </c>
      <c r="R187">
        <v>5.5</v>
      </c>
      <c r="S187">
        <f t="shared" si="27"/>
        <v>0</v>
      </c>
      <c r="T187">
        <f t="shared" si="27"/>
        <v>1.6995</v>
      </c>
      <c r="U187">
        <f t="shared" si="27"/>
        <v>1.9304999999999999</v>
      </c>
      <c r="V187" s="13">
        <f>SUM(S187:S196)</f>
        <v>748.10749999999996</v>
      </c>
      <c r="W187" s="13">
        <f>SUM(T187:T196)</f>
        <v>648.26324999999997</v>
      </c>
      <c r="X187" s="13">
        <f>SUM(U187:U196)</f>
        <v>124.33450000000001</v>
      </c>
      <c r="Y187">
        <v>5.5</v>
      </c>
      <c r="Z187">
        <f t="shared" ref="Z187:AB192" si="38">($Y187*O187)</f>
        <v>0</v>
      </c>
      <c r="AA187">
        <f t="shared" si="38"/>
        <v>1.6995</v>
      </c>
      <c r="AB187">
        <f t="shared" si="38"/>
        <v>1.9304999999999999</v>
      </c>
      <c r="AC187" s="13">
        <f>SUM(Z187:Z193)</f>
        <v>23.537499999999998</v>
      </c>
      <c r="AD187" s="13">
        <f>SUM(AA187:AA193)</f>
        <v>28.39575</v>
      </c>
      <c r="AE187" s="13">
        <f>SUM(AB187:AB193)</f>
        <v>28.689499999999999</v>
      </c>
    </row>
    <row r="188" spans="1:31" x14ac:dyDescent="0.25">
      <c r="D188" s="16">
        <v>234889</v>
      </c>
      <c r="E188">
        <v>10</v>
      </c>
      <c r="F188" s="8">
        <v>0.69499999999999995</v>
      </c>
      <c r="G188" s="4">
        <v>0.193</v>
      </c>
      <c r="K188" s="13"/>
      <c r="O188" s="4">
        <v>0</v>
      </c>
      <c r="P188" s="4">
        <v>0.2525</v>
      </c>
      <c r="Q188" s="4">
        <v>0.36699999999999999</v>
      </c>
      <c r="R188">
        <v>9.5</v>
      </c>
      <c r="S188">
        <f t="shared" si="27"/>
        <v>0</v>
      </c>
      <c r="T188">
        <f t="shared" si="27"/>
        <v>2.3987500000000002</v>
      </c>
      <c r="U188">
        <f t="shared" si="27"/>
        <v>3.4864999999999999</v>
      </c>
      <c r="X188" s="13"/>
      <c r="Y188">
        <v>9.5</v>
      </c>
      <c r="Z188">
        <f t="shared" si="38"/>
        <v>0</v>
      </c>
      <c r="AA188">
        <f t="shared" si="38"/>
        <v>2.3987500000000002</v>
      </c>
      <c r="AB188">
        <f t="shared" si="38"/>
        <v>3.4864999999999999</v>
      </c>
      <c r="AE188" s="13"/>
    </row>
    <row r="189" spans="1:31" x14ac:dyDescent="0.25">
      <c r="D189" s="16">
        <v>234888</v>
      </c>
      <c r="E189">
        <v>20</v>
      </c>
      <c r="F189" s="8">
        <v>0.69499999999999995</v>
      </c>
      <c r="G189" s="4">
        <v>0.214</v>
      </c>
      <c r="I189"/>
      <c r="J189" s="24"/>
      <c r="K189" s="13"/>
      <c r="O189" s="4">
        <v>0</v>
      </c>
      <c r="P189" s="4">
        <v>0.24349999999999999</v>
      </c>
      <c r="Q189" s="4">
        <v>0.39050000000000001</v>
      </c>
      <c r="R189">
        <v>10</v>
      </c>
      <c r="S189">
        <f t="shared" si="27"/>
        <v>0</v>
      </c>
      <c r="T189">
        <f t="shared" si="27"/>
        <v>2.4350000000000001</v>
      </c>
      <c r="U189">
        <f t="shared" si="27"/>
        <v>3.9050000000000002</v>
      </c>
      <c r="X189" s="13"/>
      <c r="Y189">
        <v>10</v>
      </c>
      <c r="Z189">
        <f t="shared" si="38"/>
        <v>0</v>
      </c>
      <c r="AA189">
        <f t="shared" si="38"/>
        <v>2.4350000000000001</v>
      </c>
      <c r="AB189">
        <f t="shared" si="38"/>
        <v>3.9050000000000002</v>
      </c>
      <c r="AE189" s="13"/>
    </row>
    <row r="190" spans="1:31" x14ac:dyDescent="0.25">
      <c r="D190" s="16">
        <v>234887</v>
      </c>
      <c r="E190">
        <v>30</v>
      </c>
      <c r="F190" s="8">
        <v>1.23</v>
      </c>
      <c r="G190" s="4">
        <v>0.48199999999999998</v>
      </c>
      <c r="I190"/>
      <c r="J190" s="24"/>
      <c r="K190" s="13"/>
      <c r="O190" s="4">
        <v>0</v>
      </c>
      <c r="P190" s="4">
        <v>0.20300000000000001</v>
      </c>
      <c r="Q190" s="4">
        <v>0.63249999999999995</v>
      </c>
      <c r="R190">
        <v>10</v>
      </c>
      <c r="S190">
        <f t="shared" si="27"/>
        <v>0</v>
      </c>
      <c r="T190">
        <f t="shared" si="27"/>
        <v>2.0300000000000002</v>
      </c>
      <c r="U190">
        <f t="shared" si="27"/>
        <v>6.3249999999999993</v>
      </c>
      <c r="X190" s="13"/>
      <c r="Y190">
        <v>10</v>
      </c>
      <c r="Z190">
        <f t="shared" si="38"/>
        <v>0</v>
      </c>
      <c r="AA190">
        <f t="shared" si="38"/>
        <v>2.0300000000000002</v>
      </c>
      <c r="AB190">
        <f t="shared" si="38"/>
        <v>6.3249999999999993</v>
      </c>
      <c r="AE190" s="13"/>
    </row>
    <row r="191" spans="1:31" x14ac:dyDescent="0.25">
      <c r="D191" s="16">
        <v>234886</v>
      </c>
      <c r="E191">
        <v>40</v>
      </c>
      <c r="F191" s="8">
        <v>0.77100000000000002</v>
      </c>
      <c r="G191" s="4">
        <v>0.36099999999999999</v>
      </c>
      <c r="I191"/>
      <c r="J191" s="24"/>
      <c r="K191" s="13"/>
      <c r="O191" s="4">
        <v>0.53299999999999992</v>
      </c>
      <c r="P191" s="4">
        <v>0.75849999999999995</v>
      </c>
      <c r="Q191" s="4">
        <v>0.77800000000000002</v>
      </c>
      <c r="R191">
        <v>10</v>
      </c>
      <c r="S191">
        <f t="shared" si="27"/>
        <v>5.3299999999999992</v>
      </c>
      <c r="T191">
        <f t="shared" si="27"/>
        <v>7.5849999999999991</v>
      </c>
      <c r="U191">
        <f t="shared" si="27"/>
        <v>7.78</v>
      </c>
      <c r="X191" s="13"/>
      <c r="Y191">
        <v>10</v>
      </c>
      <c r="Z191">
        <f t="shared" si="38"/>
        <v>5.3299999999999992</v>
      </c>
      <c r="AA191">
        <f t="shared" si="38"/>
        <v>7.5849999999999991</v>
      </c>
      <c r="AB191">
        <f t="shared" si="38"/>
        <v>7.78</v>
      </c>
      <c r="AE191" s="13"/>
    </row>
    <row r="192" spans="1:31" x14ac:dyDescent="0.25">
      <c r="D192" s="16">
        <v>234885</v>
      </c>
      <c r="E192">
        <v>50</v>
      </c>
      <c r="F192" s="8">
        <v>0.32400000000000001</v>
      </c>
      <c r="G192" s="4">
        <v>0.30299999999999999</v>
      </c>
      <c r="I192"/>
      <c r="J192" s="24"/>
      <c r="K192" s="13"/>
      <c r="O192" s="4">
        <v>3.6414999999999997</v>
      </c>
      <c r="P192" s="4">
        <v>2.4495</v>
      </c>
      <c r="Q192" s="4">
        <v>1.0525</v>
      </c>
      <c r="R192">
        <v>10</v>
      </c>
      <c r="S192">
        <f t="shared" si="27"/>
        <v>36.414999999999999</v>
      </c>
      <c r="T192">
        <f t="shared" si="27"/>
        <v>24.495000000000001</v>
      </c>
      <c r="U192">
        <f t="shared" si="27"/>
        <v>10.525</v>
      </c>
      <c r="X192" s="13"/>
      <c r="Y192">
        <v>5</v>
      </c>
      <c r="Z192">
        <f t="shared" si="38"/>
        <v>18.2075</v>
      </c>
      <c r="AA192">
        <f t="shared" si="38"/>
        <v>12.2475</v>
      </c>
      <c r="AB192">
        <f t="shared" si="38"/>
        <v>5.2625000000000002</v>
      </c>
      <c r="AE192" s="13"/>
    </row>
    <row r="193" spans="1:31" x14ac:dyDescent="0.25">
      <c r="D193" s="16">
        <v>234884</v>
      </c>
      <c r="E193">
        <v>60</v>
      </c>
      <c r="F193" s="8">
        <v>0.14699999999999999</v>
      </c>
      <c r="G193" s="4">
        <v>0.17100000000000001</v>
      </c>
      <c r="I193"/>
      <c r="J193" s="24"/>
      <c r="K193" s="13"/>
      <c r="O193" s="4">
        <v>6.6524999999999999</v>
      </c>
      <c r="P193" s="4">
        <v>4.8079999999999998</v>
      </c>
      <c r="Q193" s="4">
        <v>1.1935</v>
      </c>
      <c r="R193">
        <v>15</v>
      </c>
      <c r="S193">
        <f t="shared" si="27"/>
        <v>99.787499999999994</v>
      </c>
      <c r="T193">
        <f t="shared" si="27"/>
        <v>72.12</v>
      </c>
      <c r="U193">
        <f t="shared" si="27"/>
        <v>17.9025</v>
      </c>
      <c r="X193" s="13"/>
      <c r="Y193">
        <v>0</v>
      </c>
      <c r="AB193"/>
      <c r="AE193" s="13"/>
    </row>
    <row r="194" spans="1:31" x14ac:dyDescent="0.25">
      <c r="D194" s="16">
        <v>234883</v>
      </c>
      <c r="E194">
        <v>80</v>
      </c>
      <c r="F194" s="8">
        <v>3.4000000000000002E-2</v>
      </c>
      <c r="G194" s="4">
        <v>0.09</v>
      </c>
      <c r="I194"/>
      <c r="J194" s="24"/>
      <c r="K194" s="13"/>
      <c r="O194" s="4">
        <v>11.5525</v>
      </c>
      <c r="P194" s="4">
        <v>12.025500000000001</v>
      </c>
      <c r="Q194" s="4">
        <v>1.47</v>
      </c>
      <c r="R194">
        <v>20</v>
      </c>
      <c r="S194">
        <f t="shared" si="27"/>
        <v>231.05</v>
      </c>
      <c r="T194">
        <f t="shared" si="27"/>
        <v>240.51000000000002</v>
      </c>
      <c r="U194">
        <f t="shared" si="27"/>
        <v>29.4</v>
      </c>
      <c r="X194" s="13"/>
      <c r="Y194">
        <v>0</v>
      </c>
      <c r="AB194"/>
      <c r="AE194" s="13"/>
    </row>
    <row r="195" spans="1:31" x14ac:dyDescent="0.25">
      <c r="D195" s="28">
        <v>234882</v>
      </c>
      <c r="E195">
        <v>100</v>
      </c>
      <c r="F195" s="8">
        <v>3.5000000000000003E-2</v>
      </c>
      <c r="G195" s="4">
        <v>9.5000000000000001E-2</v>
      </c>
      <c r="I195"/>
      <c r="J195" s="24"/>
      <c r="K195" s="13"/>
      <c r="O195" s="4">
        <v>12.5175</v>
      </c>
      <c r="P195" s="4">
        <v>9.8329999999999984</v>
      </c>
      <c r="Q195" s="4">
        <v>1.4359999999999999</v>
      </c>
      <c r="R195">
        <v>30</v>
      </c>
      <c r="S195">
        <f t="shared" si="27"/>
        <v>375.52499999999998</v>
      </c>
      <c r="T195">
        <f t="shared" si="27"/>
        <v>294.98999999999995</v>
      </c>
      <c r="U195">
        <f t="shared" si="27"/>
        <v>43.08</v>
      </c>
      <c r="X195" s="13"/>
      <c r="Y195">
        <v>0</v>
      </c>
      <c r="AB195"/>
      <c r="AE195" s="13"/>
    </row>
    <row r="196" spans="1:31" x14ac:dyDescent="0.25">
      <c r="D196" s="16">
        <v>234881</v>
      </c>
      <c r="E196">
        <v>140</v>
      </c>
      <c r="F196" s="29"/>
      <c r="H196" s="5"/>
      <c r="Q196" s="8"/>
      <c r="R196">
        <v>20</v>
      </c>
      <c r="S196">
        <f t="shared" si="27"/>
        <v>0</v>
      </c>
      <c r="T196">
        <f t="shared" si="27"/>
        <v>0</v>
      </c>
      <c r="U196">
        <f t="shared" si="27"/>
        <v>0</v>
      </c>
      <c r="X196" s="13"/>
      <c r="Y196">
        <v>0</v>
      </c>
      <c r="AB196"/>
      <c r="AE196" s="13"/>
    </row>
    <row r="197" spans="1:31" x14ac:dyDescent="0.25">
      <c r="A197" s="10">
        <v>37547</v>
      </c>
      <c r="B197" s="2">
        <v>0.7104166666666667</v>
      </c>
      <c r="C197" s="2" t="s">
        <v>74</v>
      </c>
      <c r="D197" s="30">
        <v>259011</v>
      </c>
      <c r="E197">
        <v>3</v>
      </c>
      <c r="F197" s="29">
        <v>0.65331000000000017</v>
      </c>
      <c r="G197" s="29">
        <v>0.35547749999999978</v>
      </c>
      <c r="H197" s="3">
        <v>22.966335000000001</v>
      </c>
      <c r="I197" s="4">
        <v>18.92573999999999</v>
      </c>
      <c r="J197" s="3">
        <v>19.806885000000001</v>
      </c>
      <c r="K197" s="4">
        <v>12.321877499999992</v>
      </c>
      <c r="L197" s="24">
        <v>291</v>
      </c>
      <c r="M197" s="29">
        <v>5.7774999999999999</v>
      </c>
      <c r="N197" s="31">
        <v>258</v>
      </c>
      <c r="O197" s="26">
        <v>4.4999999999999998E-2</v>
      </c>
      <c r="P197" s="26">
        <v>0.70099999999999996</v>
      </c>
      <c r="Q197" s="26">
        <v>0.26500000000000001</v>
      </c>
      <c r="R197">
        <v>4.5</v>
      </c>
      <c r="S197">
        <f t="shared" si="27"/>
        <v>0.20249999999999999</v>
      </c>
      <c r="T197">
        <f t="shared" si="27"/>
        <v>3.1544999999999996</v>
      </c>
      <c r="U197">
        <f t="shared" si="27"/>
        <v>1.1925000000000001</v>
      </c>
      <c r="V197" s="13">
        <f>SUM(S197:S206)</f>
        <v>970.7059999999999</v>
      </c>
      <c r="W197" s="13">
        <f>SUM(T197:T206)</f>
        <v>943.79925000000003</v>
      </c>
      <c r="X197" s="13">
        <f>SUM(U197:U206)</f>
        <v>117.244</v>
      </c>
      <c r="Y197">
        <v>4.5</v>
      </c>
      <c r="Z197">
        <f>($Y197*O197)</f>
        <v>0.20249999999999999</v>
      </c>
      <c r="AA197">
        <f>($Y197*P197)</f>
        <v>3.1544999999999996</v>
      </c>
      <c r="AB197">
        <f t="shared" ref="AB197:AB203" si="39">($Y197*Q197)</f>
        <v>1.1925000000000001</v>
      </c>
      <c r="AC197" s="13">
        <f>SUM(Z197:Z203)</f>
        <v>50.112250000000003</v>
      </c>
      <c r="AD197" s="13">
        <f>SUM(AA197:AA203)</f>
        <v>64.986750000000001</v>
      </c>
      <c r="AE197" s="13">
        <f>SUM(AB197:AB203)</f>
        <v>20.46275</v>
      </c>
    </row>
    <row r="198" spans="1:31" x14ac:dyDescent="0.25">
      <c r="D198" s="30">
        <v>259010</v>
      </c>
      <c r="E198">
        <v>5</v>
      </c>
      <c r="F198" s="29">
        <v>0.69174000000000002</v>
      </c>
      <c r="G198" s="29">
        <v>0.36508500000000005</v>
      </c>
      <c r="H198" s="3"/>
      <c r="I198" s="4"/>
      <c r="M198" s="29"/>
      <c r="N198" s="31"/>
      <c r="O198" s="26">
        <v>1.5E-3</v>
      </c>
      <c r="P198" s="26">
        <v>0.63900000000000001</v>
      </c>
      <c r="Q198" s="26">
        <v>0.28349999999999997</v>
      </c>
      <c r="R198">
        <v>6.5</v>
      </c>
      <c r="S198">
        <f t="shared" si="27"/>
        <v>9.75E-3</v>
      </c>
      <c r="T198">
        <f t="shared" si="27"/>
        <v>4.1535000000000002</v>
      </c>
      <c r="U198">
        <f t="shared" si="27"/>
        <v>1.8427499999999999</v>
      </c>
      <c r="X198" s="13"/>
      <c r="Y198">
        <v>6.5</v>
      </c>
      <c r="Z198">
        <f t="shared" ref="Z198:AA203" si="40">($Y198*O198)</f>
        <v>9.75E-3</v>
      </c>
      <c r="AA198">
        <f t="shared" si="40"/>
        <v>4.1535000000000002</v>
      </c>
      <c r="AB198">
        <f t="shared" si="39"/>
        <v>1.8427499999999999</v>
      </c>
      <c r="AE198" s="13"/>
    </row>
    <row r="199" spans="1:31" x14ac:dyDescent="0.25">
      <c r="D199" s="30">
        <v>259009</v>
      </c>
      <c r="E199">
        <v>10</v>
      </c>
      <c r="F199" s="29">
        <v>0.66429000000000005</v>
      </c>
      <c r="G199" s="29">
        <v>0.3376349999999998</v>
      </c>
      <c r="O199" s="26">
        <v>2.5000000000000001E-2</v>
      </c>
      <c r="P199" s="26">
        <v>0.74449999999999994</v>
      </c>
      <c r="Q199" s="26">
        <v>0.25</v>
      </c>
      <c r="R199">
        <v>7.5</v>
      </c>
      <c r="S199">
        <f t="shared" ref="S199:U236" si="41">($R199*O199)</f>
        <v>0.1875</v>
      </c>
      <c r="T199">
        <f t="shared" si="41"/>
        <v>5.5837499999999993</v>
      </c>
      <c r="U199">
        <f t="shared" si="41"/>
        <v>1.875</v>
      </c>
      <c r="X199" s="13"/>
      <c r="Y199">
        <v>7.5</v>
      </c>
      <c r="Z199">
        <f t="shared" si="40"/>
        <v>0.1875</v>
      </c>
      <c r="AA199">
        <f t="shared" si="40"/>
        <v>5.5837499999999993</v>
      </c>
      <c r="AB199">
        <f t="shared" si="39"/>
        <v>1.875</v>
      </c>
      <c r="AE199" s="13"/>
    </row>
    <row r="200" spans="1:31" x14ac:dyDescent="0.25">
      <c r="D200" s="30">
        <v>259007</v>
      </c>
      <c r="E200">
        <v>20</v>
      </c>
      <c r="F200" s="29">
        <v>0.52704000000000006</v>
      </c>
      <c r="G200" s="29">
        <v>0.29645999999999983</v>
      </c>
      <c r="H200" s="5"/>
      <c r="M200" s="29"/>
      <c r="N200" s="31"/>
      <c r="O200" s="26">
        <v>0.10700000000000001</v>
      </c>
      <c r="P200" s="26">
        <v>0.70799999999999996</v>
      </c>
      <c r="Q200" s="26">
        <v>0.26500000000000001</v>
      </c>
      <c r="R200">
        <v>10</v>
      </c>
      <c r="S200">
        <f t="shared" si="41"/>
        <v>1.07</v>
      </c>
      <c r="T200">
        <f t="shared" si="41"/>
        <v>7.08</v>
      </c>
      <c r="U200">
        <f t="shared" si="41"/>
        <v>2.6500000000000004</v>
      </c>
      <c r="X200" s="13"/>
      <c r="Y200">
        <v>10</v>
      </c>
      <c r="Z200">
        <f t="shared" si="40"/>
        <v>1.07</v>
      </c>
      <c r="AA200">
        <f t="shared" si="40"/>
        <v>7.08</v>
      </c>
      <c r="AB200">
        <f t="shared" si="39"/>
        <v>2.6500000000000004</v>
      </c>
      <c r="AE200" s="13"/>
    </row>
    <row r="201" spans="1:31" x14ac:dyDescent="0.25">
      <c r="D201" s="30">
        <v>259006</v>
      </c>
      <c r="E201">
        <v>30</v>
      </c>
      <c r="F201" s="29">
        <v>0.27450000000000008</v>
      </c>
      <c r="G201" s="29">
        <v>0.23332499999999981</v>
      </c>
      <c r="H201" s="5"/>
      <c r="M201" s="29"/>
      <c r="N201" s="31"/>
      <c r="O201" s="26">
        <v>0.29300000000000004</v>
      </c>
      <c r="P201" s="26">
        <v>0.73750000000000004</v>
      </c>
      <c r="Q201" s="26">
        <v>0.28499999999999998</v>
      </c>
      <c r="R201">
        <v>10</v>
      </c>
      <c r="S201">
        <f t="shared" si="41"/>
        <v>2.9300000000000006</v>
      </c>
      <c r="T201">
        <f t="shared" si="41"/>
        <v>7.375</v>
      </c>
      <c r="U201">
        <f t="shared" si="41"/>
        <v>2.8499999999999996</v>
      </c>
      <c r="X201" s="13"/>
      <c r="Y201">
        <v>10</v>
      </c>
      <c r="Z201">
        <f t="shared" si="40"/>
        <v>2.9300000000000006</v>
      </c>
      <c r="AA201">
        <f t="shared" si="40"/>
        <v>7.375</v>
      </c>
      <c r="AB201">
        <f t="shared" si="39"/>
        <v>2.8499999999999996</v>
      </c>
      <c r="AE201" s="13"/>
    </row>
    <row r="202" spans="1:31" x14ac:dyDescent="0.25">
      <c r="D202" s="30">
        <v>259005</v>
      </c>
      <c r="E202">
        <v>40</v>
      </c>
      <c r="F202" s="29">
        <v>0.12852</v>
      </c>
      <c r="G202" s="29">
        <v>0.12775499999999992</v>
      </c>
      <c r="H202" s="5"/>
      <c r="M202" s="29"/>
      <c r="N202" s="31"/>
      <c r="O202" s="26">
        <v>2.617</v>
      </c>
      <c r="P202" s="26">
        <v>2.3220000000000001</v>
      </c>
      <c r="Q202" s="26">
        <v>0.63700000000000001</v>
      </c>
      <c r="R202">
        <v>10</v>
      </c>
      <c r="S202">
        <f t="shared" si="41"/>
        <v>26.17</v>
      </c>
      <c r="T202">
        <f t="shared" si="41"/>
        <v>23.22</v>
      </c>
      <c r="U202">
        <f t="shared" si="41"/>
        <v>6.37</v>
      </c>
      <c r="X202" s="13"/>
      <c r="Y202">
        <v>10</v>
      </c>
      <c r="Z202">
        <f t="shared" si="40"/>
        <v>26.17</v>
      </c>
      <c r="AA202">
        <f t="shared" si="40"/>
        <v>23.22</v>
      </c>
      <c r="AB202">
        <f t="shared" si="39"/>
        <v>6.37</v>
      </c>
      <c r="AE202" s="13"/>
    </row>
    <row r="203" spans="1:31" x14ac:dyDescent="0.25">
      <c r="D203" s="30">
        <v>259004</v>
      </c>
      <c r="E203">
        <v>50</v>
      </c>
      <c r="F203" s="29">
        <v>9.0269999999999989E-2</v>
      </c>
      <c r="G203" s="29">
        <v>0.10097999999999996</v>
      </c>
      <c r="H203" s="5"/>
      <c r="M203" s="29"/>
      <c r="N203" s="31"/>
      <c r="O203" s="26">
        <v>3.9085000000000001</v>
      </c>
      <c r="P203" s="26">
        <v>2.8839999999999999</v>
      </c>
      <c r="Q203" s="26">
        <v>0.73649999999999993</v>
      </c>
      <c r="R203">
        <v>17.5</v>
      </c>
      <c r="S203">
        <f t="shared" si="41"/>
        <v>68.398750000000007</v>
      </c>
      <c r="T203">
        <f t="shared" si="41"/>
        <v>50.47</v>
      </c>
      <c r="U203">
        <f t="shared" si="41"/>
        <v>12.888749999999998</v>
      </c>
      <c r="X203" s="13"/>
      <c r="Y203">
        <v>5</v>
      </c>
      <c r="Z203">
        <f t="shared" si="40"/>
        <v>19.5425</v>
      </c>
      <c r="AA203">
        <f t="shared" si="40"/>
        <v>14.42</v>
      </c>
      <c r="AB203">
        <f t="shared" si="39"/>
        <v>3.6824999999999997</v>
      </c>
      <c r="AE203" s="13"/>
    </row>
    <row r="204" spans="1:31" x14ac:dyDescent="0.25">
      <c r="D204" s="30">
        <v>259003</v>
      </c>
      <c r="E204">
        <v>75</v>
      </c>
      <c r="F204" s="29">
        <v>4.2839999999999996E-2</v>
      </c>
      <c r="G204" s="29">
        <v>9.8684999999999953E-2</v>
      </c>
      <c r="H204" s="5"/>
      <c r="M204" s="29">
        <v>5.968</v>
      </c>
      <c r="N204" s="31">
        <v>266.5</v>
      </c>
      <c r="O204" s="26">
        <v>7.7389999999999999</v>
      </c>
      <c r="P204" s="26">
        <v>7.4515000000000002</v>
      </c>
      <c r="Q204" s="26">
        <v>0.98049999999999993</v>
      </c>
      <c r="R204">
        <v>25</v>
      </c>
      <c r="S204">
        <f t="shared" si="41"/>
        <v>193.47499999999999</v>
      </c>
      <c r="T204">
        <f t="shared" si="41"/>
        <v>186.28749999999999</v>
      </c>
      <c r="U204">
        <f t="shared" si="41"/>
        <v>24.512499999999999</v>
      </c>
      <c r="X204" s="13"/>
      <c r="Y204">
        <v>0</v>
      </c>
      <c r="AB204"/>
      <c r="AE204" s="13"/>
    </row>
    <row r="205" spans="1:31" x14ac:dyDescent="0.25">
      <c r="D205" s="30">
        <v>259002</v>
      </c>
      <c r="E205" s="32">
        <v>100</v>
      </c>
      <c r="F205" s="29">
        <v>2.2949999999999998E-2</v>
      </c>
      <c r="G205" s="29">
        <v>5.7374999999999995E-2</v>
      </c>
      <c r="H205" s="5"/>
      <c r="M205" s="29"/>
      <c r="N205" s="31"/>
      <c r="O205" s="26">
        <v>11.861000000000001</v>
      </c>
      <c r="P205" s="26">
        <v>11.2575</v>
      </c>
      <c r="Q205" s="26">
        <v>1.179</v>
      </c>
      <c r="R205">
        <v>25</v>
      </c>
      <c r="S205">
        <f t="shared" si="41"/>
        <v>296.52500000000003</v>
      </c>
      <c r="T205">
        <f t="shared" si="41"/>
        <v>281.4375</v>
      </c>
      <c r="U205">
        <f t="shared" si="41"/>
        <v>29.475000000000001</v>
      </c>
      <c r="X205" s="13"/>
      <c r="Y205">
        <v>0</v>
      </c>
      <c r="AB205"/>
      <c r="AE205" s="13"/>
    </row>
    <row r="206" spans="1:31" x14ac:dyDescent="0.25">
      <c r="D206" s="30">
        <v>259001</v>
      </c>
      <c r="E206" s="32">
        <v>150</v>
      </c>
      <c r="F206" s="29">
        <v>1.0709999999999996E-2</v>
      </c>
      <c r="G206" s="29">
        <v>5.0490000000000007E-2</v>
      </c>
      <c r="H206" s="5"/>
      <c r="M206" s="29">
        <v>3.7744999999999997</v>
      </c>
      <c r="N206" s="31">
        <v>168.5</v>
      </c>
      <c r="O206" s="26">
        <v>15.269500000000001</v>
      </c>
      <c r="P206" s="26">
        <v>15.0015</v>
      </c>
      <c r="Q206" s="26">
        <v>1.3435000000000001</v>
      </c>
      <c r="R206">
        <v>25</v>
      </c>
      <c r="S206">
        <f t="shared" si="41"/>
        <v>381.73750000000001</v>
      </c>
      <c r="T206">
        <f t="shared" si="41"/>
        <v>375.03750000000002</v>
      </c>
      <c r="U206">
        <f t="shared" si="41"/>
        <v>33.587500000000006</v>
      </c>
      <c r="X206" s="13"/>
      <c r="Y206">
        <v>0</v>
      </c>
      <c r="AB206"/>
      <c r="AE206" s="13"/>
    </row>
    <row r="207" spans="1:31" x14ac:dyDescent="0.25">
      <c r="A207" s="10">
        <v>37551</v>
      </c>
      <c r="B207" s="2">
        <v>0.32569444444444445</v>
      </c>
      <c r="C207" s="2" t="s">
        <v>74</v>
      </c>
      <c r="D207" s="16">
        <v>259146</v>
      </c>
      <c r="E207">
        <v>3</v>
      </c>
      <c r="F207" s="29">
        <v>0.77453999999999978</v>
      </c>
      <c r="G207" s="29">
        <v>0.41706000000000032</v>
      </c>
      <c r="H207" s="5">
        <v>32.646599999999992</v>
      </c>
      <c r="I207" s="15">
        <v>23.414400000000001</v>
      </c>
      <c r="J207" s="5">
        <v>30.704399999999996</v>
      </c>
      <c r="K207" s="15">
        <v>17.519850000000005</v>
      </c>
      <c r="L207" s="24">
        <v>295</v>
      </c>
      <c r="M207" s="29">
        <v>5.8819999999999997</v>
      </c>
      <c r="N207" s="31">
        <v>262.5</v>
      </c>
      <c r="O207" s="26">
        <v>7.0500000000000007E-2</v>
      </c>
      <c r="P207" s="26">
        <v>0.98699999999999988</v>
      </c>
      <c r="Q207" s="26">
        <v>0.28749999999999998</v>
      </c>
      <c r="R207">
        <v>4.5</v>
      </c>
      <c r="S207">
        <f t="shared" si="41"/>
        <v>0.31725000000000003</v>
      </c>
      <c r="T207">
        <f t="shared" si="41"/>
        <v>4.4414999999999996</v>
      </c>
      <c r="U207">
        <f t="shared" si="41"/>
        <v>1.29375</v>
      </c>
      <c r="V207" s="13">
        <f>SUM(S207:S216)</f>
        <v>1132.5672500000001</v>
      </c>
      <c r="W207" s="13">
        <f>SUM(T207:T216)</f>
        <v>1046.49675</v>
      </c>
      <c r="X207" s="13">
        <f>SUM(U207:U216)</f>
        <v>122.364</v>
      </c>
      <c r="Y207">
        <v>4.5</v>
      </c>
      <c r="Z207">
        <f>($Y207*O207)</f>
        <v>0.31725000000000003</v>
      </c>
      <c r="AA207">
        <f>($Y207*P207)</f>
        <v>4.4414999999999996</v>
      </c>
      <c r="AB207">
        <f t="shared" ref="AB207:AB213" si="42">($Y207*Q207)</f>
        <v>1.29375</v>
      </c>
      <c r="AC207" s="13">
        <f>SUM(Z207:Z213)</f>
        <v>109.98625</v>
      </c>
      <c r="AD207" s="13">
        <f>SUM(AA207:AA213)</f>
        <v>125.65774999999999</v>
      </c>
      <c r="AE207" s="13">
        <f>SUM(AB207:AB213)</f>
        <v>28.332000000000001</v>
      </c>
    </row>
    <row r="208" spans="1:31" x14ac:dyDescent="0.25">
      <c r="D208" s="16">
        <v>259145</v>
      </c>
      <c r="E208">
        <v>10</v>
      </c>
      <c r="F208" s="29">
        <v>0.77453999999999978</v>
      </c>
      <c r="G208" s="29">
        <v>0.41706000000000032</v>
      </c>
      <c r="H208" s="9"/>
      <c r="I208" s="8"/>
      <c r="J208" s="5"/>
      <c r="O208" s="26">
        <v>3.1E-2</v>
      </c>
      <c r="P208" s="26">
        <v>0.8</v>
      </c>
      <c r="Q208" s="26">
        <v>0.26800000000000002</v>
      </c>
      <c r="R208">
        <v>6.5</v>
      </c>
      <c r="S208">
        <f t="shared" si="41"/>
        <v>0.20150000000000001</v>
      </c>
      <c r="T208">
        <f t="shared" si="41"/>
        <v>5.2</v>
      </c>
      <c r="U208">
        <f t="shared" si="41"/>
        <v>1.742</v>
      </c>
      <c r="X208" s="13"/>
      <c r="Y208">
        <v>6.5</v>
      </c>
      <c r="Z208">
        <f t="shared" ref="Z208:AA213" si="43">($Y208*O208)</f>
        <v>0.20150000000000001</v>
      </c>
      <c r="AA208">
        <f t="shared" si="43"/>
        <v>5.2</v>
      </c>
      <c r="AB208">
        <f t="shared" si="42"/>
        <v>1.742</v>
      </c>
      <c r="AE208" s="13"/>
    </row>
    <row r="209" spans="1:31" x14ac:dyDescent="0.25">
      <c r="D209" s="16">
        <v>259144</v>
      </c>
      <c r="E209">
        <v>20</v>
      </c>
      <c r="F209" s="29">
        <v>0.77453999999999978</v>
      </c>
      <c r="G209" s="29">
        <v>0.41706000000000032</v>
      </c>
      <c r="M209" s="29"/>
      <c r="N209" s="31"/>
      <c r="O209" s="26">
        <v>8.2000000000000003E-2</v>
      </c>
      <c r="P209" s="26">
        <v>1.0794999999999999</v>
      </c>
      <c r="Q209" s="26">
        <v>0.32050000000000001</v>
      </c>
      <c r="R209">
        <v>7.5</v>
      </c>
      <c r="S209">
        <f t="shared" si="41"/>
        <v>0.61499999999999999</v>
      </c>
      <c r="T209">
        <f t="shared" si="41"/>
        <v>8.0962499999999995</v>
      </c>
      <c r="U209">
        <f t="shared" si="41"/>
        <v>2.4037500000000001</v>
      </c>
      <c r="X209" s="13"/>
      <c r="Y209">
        <v>7.5</v>
      </c>
      <c r="Z209">
        <f t="shared" si="43"/>
        <v>0.61499999999999999</v>
      </c>
      <c r="AA209">
        <f t="shared" si="43"/>
        <v>8.0962499999999995</v>
      </c>
      <c r="AB209">
        <f t="shared" si="42"/>
        <v>2.4037500000000001</v>
      </c>
      <c r="AE209" s="13"/>
    </row>
    <row r="210" spans="1:31" x14ac:dyDescent="0.25">
      <c r="D210" s="16">
        <v>259143</v>
      </c>
      <c r="E210">
        <v>30</v>
      </c>
      <c r="F210" s="29">
        <v>0.92348999999999992</v>
      </c>
      <c r="G210" s="29">
        <v>0.41705999999999982</v>
      </c>
      <c r="H210" s="5"/>
      <c r="M210" s="29"/>
      <c r="N210" s="31"/>
      <c r="O210" s="26">
        <v>0.29749999999999999</v>
      </c>
      <c r="P210" s="26">
        <v>1.2509999999999999</v>
      </c>
      <c r="Q210" s="26">
        <v>0.40400000000000003</v>
      </c>
      <c r="R210">
        <v>10</v>
      </c>
      <c r="S210">
        <f t="shared" si="41"/>
        <v>2.9749999999999996</v>
      </c>
      <c r="T210">
        <f t="shared" si="41"/>
        <v>12.509999999999998</v>
      </c>
      <c r="U210">
        <f t="shared" si="41"/>
        <v>4.04</v>
      </c>
      <c r="X210" s="13"/>
      <c r="Y210">
        <v>10</v>
      </c>
      <c r="Z210">
        <f t="shared" si="43"/>
        <v>2.9749999999999996</v>
      </c>
      <c r="AA210">
        <f t="shared" si="43"/>
        <v>12.509999999999998</v>
      </c>
      <c r="AB210">
        <f t="shared" si="42"/>
        <v>4.04</v>
      </c>
      <c r="AE210" s="13"/>
    </row>
    <row r="211" spans="1:31" x14ac:dyDescent="0.25">
      <c r="D211" s="16">
        <v>259142</v>
      </c>
      <c r="E211">
        <v>40</v>
      </c>
      <c r="F211" s="29">
        <v>0.16470000000000001</v>
      </c>
      <c r="G211" s="29">
        <v>0.21960000000000002</v>
      </c>
      <c r="H211" s="5"/>
      <c r="O211" s="26">
        <v>2.359</v>
      </c>
      <c r="P211" s="26">
        <v>2.4655</v>
      </c>
      <c r="Q211" s="26">
        <v>0.59050000000000002</v>
      </c>
      <c r="R211">
        <v>10</v>
      </c>
      <c r="S211">
        <f t="shared" si="41"/>
        <v>23.59</v>
      </c>
      <c r="T211">
        <f t="shared" si="41"/>
        <v>24.655000000000001</v>
      </c>
      <c r="U211">
        <f t="shared" si="41"/>
        <v>5.9050000000000002</v>
      </c>
      <c r="X211" s="13"/>
      <c r="Y211">
        <v>10</v>
      </c>
      <c r="Z211">
        <f t="shared" si="43"/>
        <v>23.59</v>
      </c>
      <c r="AA211">
        <f t="shared" si="43"/>
        <v>24.655000000000001</v>
      </c>
      <c r="AB211">
        <f t="shared" si="42"/>
        <v>5.9050000000000002</v>
      </c>
      <c r="AE211" s="13"/>
    </row>
    <row r="212" spans="1:31" x14ac:dyDescent="0.25">
      <c r="D212" s="16">
        <v>259141</v>
      </c>
      <c r="E212">
        <v>50</v>
      </c>
      <c r="F212" s="29">
        <v>9.1799999999999993E-2</v>
      </c>
      <c r="G212" s="29">
        <v>0.14534999999999995</v>
      </c>
      <c r="H212" s="5"/>
      <c r="M212" s="29"/>
      <c r="N212" s="31"/>
      <c r="O212" s="26">
        <v>4.6769999999999996</v>
      </c>
      <c r="P212" s="26">
        <v>4.0054999999999996</v>
      </c>
      <c r="Q212" s="26">
        <v>0.81899999999999995</v>
      </c>
      <c r="R212">
        <v>10</v>
      </c>
      <c r="S212">
        <f t="shared" si="41"/>
        <v>46.769999999999996</v>
      </c>
      <c r="T212">
        <f t="shared" si="41"/>
        <v>40.054999999999993</v>
      </c>
      <c r="U212">
        <f t="shared" si="41"/>
        <v>8.19</v>
      </c>
      <c r="X212" s="13"/>
      <c r="Y212">
        <v>10</v>
      </c>
      <c r="Z212">
        <f t="shared" si="43"/>
        <v>46.769999999999996</v>
      </c>
      <c r="AA212">
        <f t="shared" si="43"/>
        <v>40.054999999999993</v>
      </c>
      <c r="AB212">
        <f t="shared" si="42"/>
        <v>8.19</v>
      </c>
      <c r="AE212" s="13"/>
    </row>
    <row r="213" spans="1:31" x14ac:dyDescent="0.25">
      <c r="D213" s="16">
        <v>259140</v>
      </c>
      <c r="E213">
        <v>60</v>
      </c>
      <c r="F213" s="29">
        <v>4.896000000000001E-2</v>
      </c>
      <c r="G213" s="29">
        <v>0.11168999999999996</v>
      </c>
      <c r="H213" s="5"/>
      <c r="M213" s="29">
        <v>6.008</v>
      </c>
      <c r="N213" s="31">
        <v>268</v>
      </c>
      <c r="O213" s="26">
        <v>7.1035000000000004</v>
      </c>
      <c r="P213" s="26">
        <v>6.14</v>
      </c>
      <c r="Q213" s="26">
        <v>0.95150000000000001</v>
      </c>
      <c r="R213">
        <v>15</v>
      </c>
      <c r="S213">
        <f t="shared" si="41"/>
        <v>106.55250000000001</v>
      </c>
      <c r="T213">
        <f t="shared" si="41"/>
        <v>92.1</v>
      </c>
      <c r="U213">
        <f t="shared" si="41"/>
        <v>14.272500000000001</v>
      </c>
      <c r="X213" s="13"/>
      <c r="Y213">
        <v>5</v>
      </c>
      <c r="Z213">
        <f t="shared" si="43"/>
        <v>35.517499999999998</v>
      </c>
      <c r="AA213">
        <f t="shared" si="43"/>
        <v>30.7</v>
      </c>
      <c r="AB213">
        <f t="shared" si="42"/>
        <v>4.7575000000000003</v>
      </c>
      <c r="AE213" s="13"/>
    </row>
    <row r="214" spans="1:31" x14ac:dyDescent="0.25">
      <c r="D214" s="16">
        <v>259139</v>
      </c>
      <c r="E214">
        <v>80</v>
      </c>
      <c r="F214" s="29">
        <v>1.9890000000000001E-2</v>
      </c>
      <c r="G214" s="29">
        <v>6.0547499999999997E-2</v>
      </c>
      <c r="H214" s="5"/>
      <c r="M214" s="29"/>
      <c r="N214" s="31"/>
      <c r="O214" s="26">
        <v>10.464500000000001</v>
      </c>
      <c r="P214" s="26">
        <v>10.081</v>
      </c>
      <c r="Q214" s="26">
        <v>1.0745</v>
      </c>
      <c r="R214">
        <v>20</v>
      </c>
      <c r="S214">
        <f t="shared" si="41"/>
        <v>209.29000000000002</v>
      </c>
      <c r="T214">
        <f t="shared" si="41"/>
        <v>201.62</v>
      </c>
      <c r="U214">
        <f t="shared" si="41"/>
        <v>21.490000000000002</v>
      </c>
      <c r="X214" s="13"/>
      <c r="Y214">
        <v>0</v>
      </c>
      <c r="AB214"/>
      <c r="AE214" s="13"/>
    </row>
    <row r="215" spans="1:31" x14ac:dyDescent="0.25">
      <c r="D215" s="16">
        <v>259138</v>
      </c>
      <c r="E215">
        <v>100</v>
      </c>
      <c r="F215" s="29">
        <v>7.0200000000000071E-3</v>
      </c>
      <c r="G215" s="29">
        <v>4.562999999999999E-2</v>
      </c>
      <c r="H215" s="5"/>
      <c r="M215" s="29"/>
      <c r="N215" s="31"/>
      <c r="O215" s="26">
        <v>13.945</v>
      </c>
      <c r="P215" s="26">
        <v>12.343</v>
      </c>
      <c r="Q215" s="26">
        <v>1.2</v>
      </c>
      <c r="R215">
        <v>30</v>
      </c>
      <c r="S215">
        <f t="shared" si="41"/>
        <v>418.35</v>
      </c>
      <c r="T215">
        <f t="shared" si="41"/>
        <v>370.29</v>
      </c>
      <c r="U215">
        <f t="shared" si="41"/>
        <v>36</v>
      </c>
      <c r="X215" s="13"/>
      <c r="Y215">
        <v>0</v>
      </c>
      <c r="AB215"/>
      <c r="AE215" s="13"/>
    </row>
    <row r="216" spans="1:31" x14ac:dyDescent="0.25">
      <c r="D216" s="16">
        <v>259137</v>
      </c>
      <c r="E216">
        <v>142</v>
      </c>
      <c r="F216" s="29"/>
      <c r="G216" s="29"/>
      <c r="H216" s="5"/>
      <c r="M216" s="29">
        <v>3.7720000000000002</v>
      </c>
      <c r="N216" s="31">
        <v>168.5</v>
      </c>
      <c r="O216" s="26">
        <v>14.722999999999999</v>
      </c>
      <c r="P216" s="26">
        <v>13.069500000000001</v>
      </c>
      <c r="Q216" s="26">
        <v>1.2284999999999999</v>
      </c>
      <c r="R216">
        <v>22</v>
      </c>
      <c r="S216">
        <f t="shared" si="41"/>
        <v>323.90599999999995</v>
      </c>
      <c r="T216">
        <f t="shared" si="41"/>
        <v>287.52900000000005</v>
      </c>
      <c r="U216">
        <f t="shared" si="41"/>
        <v>27.026999999999997</v>
      </c>
      <c r="X216" s="13"/>
      <c r="Y216">
        <v>0</v>
      </c>
      <c r="AB216"/>
      <c r="AE216" s="13"/>
    </row>
    <row r="217" spans="1:31" x14ac:dyDescent="0.25">
      <c r="A217" s="10">
        <v>37560</v>
      </c>
      <c r="B217" s="2">
        <v>0.42638888888888887</v>
      </c>
      <c r="C217" s="2" t="s">
        <v>74</v>
      </c>
      <c r="D217" s="16">
        <v>259555</v>
      </c>
      <c r="E217">
        <v>3</v>
      </c>
      <c r="F217" s="29">
        <v>1.5192899999999996</v>
      </c>
      <c r="G217" s="29">
        <v>6.3E-2</v>
      </c>
      <c r="H217" s="5">
        <v>59.387939999999986</v>
      </c>
      <c r="I217">
        <v>15.400192500000001</v>
      </c>
      <c r="J217" s="5">
        <v>56.741039999999991</v>
      </c>
      <c r="K217">
        <v>10.071967500000001</v>
      </c>
      <c r="L217" s="24">
        <v>304</v>
      </c>
      <c r="O217" s="26">
        <v>0.30249999999999999</v>
      </c>
      <c r="P217" s="26">
        <v>1.4415</v>
      </c>
      <c r="Q217" s="26">
        <v>0.36599999999999999</v>
      </c>
      <c r="R217">
        <v>4.5</v>
      </c>
      <c r="S217">
        <f t="shared" si="41"/>
        <v>1.3612500000000001</v>
      </c>
      <c r="T217">
        <f t="shared" si="41"/>
        <v>6.4867499999999998</v>
      </c>
      <c r="U217">
        <f t="shared" si="41"/>
        <v>1.647</v>
      </c>
      <c r="V217" s="13">
        <f>SUM(S217:S226)</f>
        <v>1291.7282500000001</v>
      </c>
      <c r="W217" s="13">
        <f>SUM(T217:T226)</f>
        <v>1218.97425</v>
      </c>
      <c r="X217" s="13">
        <f>SUM(U217:U226)</f>
        <v>133.19825</v>
      </c>
      <c r="Y217">
        <v>4.5</v>
      </c>
      <c r="Z217">
        <f>($Y217*O217)</f>
        <v>1.3612500000000001</v>
      </c>
      <c r="AA217">
        <f>($Y217*P217)</f>
        <v>6.4867499999999998</v>
      </c>
      <c r="AB217">
        <f t="shared" ref="AB217:AB223" si="44">($Y217*Q217)</f>
        <v>1.647</v>
      </c>
      <c r="AC217" s="13">
        <f>SUM(Z217:Z223)</f>
        <v>116.40824999999998</v>
      </c>
      <c r="AD217" s="13">
        <f>SUM(AA217:AA223)</f>
        <v>136.89924999999999</v>
      </c>
      <c r="AE217" s="13">
        <f>SUM(AB217:AB223)</f>
        <v>28.97325</v>
      </c>
    </row>
    <row r="218" spans="1:31" x14ac:dyDescent="0.25">
      <c r="D218" s="16">
        <v>259554</v>
      </c>
      <c r="E218">
        <v>10</v>
      </c>
      <c r="F218" s="29">
        <v>1.4597100000000001</v>
      </c>
      <c r="G218" s="29">
        <v>0.25321499999999952</v>
      </c>
      <c r="H218" s="9"/>
      <c r="I218"/>
      <c r="J218" s="5"/>
      <c r="M218" s="29">
        <v>6.3840000000000003</v>
      </c>
      <c r="N218" s="31">
        <v>285</v>
      </c>
      <c r="O218" s="26">
        <v>0.29299999999999998</v>
      </c>
      <c r="P218" s="26">
        <v>1.4125000000000001</v>
      </c>
      <c r="Q218" s="26">
        <v>0.37</v>
      </c>
      <c r="R218">
        <v>6.5</v>
      </c>
      <c r="S218">
        <f t="shared" si="41"/>
        <v>1.9044999999999999</v>
      </c>
      <c r="T218">
        <f t="shared" si="41"/>
        <v>9.1812500000000004</v>
      </c>
      <c r="U218">
        <f t="shared" si="41"/>
        <v>2.4049999999999998</v>
      </c>
      <c r="X218" s="13"/>
      <c r="Y218">
        <v>6.5</v>
      </c>
      <c r="Z218">
        <f t="shared" ref="Z218:AA223" si="45">($Y218*O218)</f>
        <v>1.9044999999999999</v>
      </c>
      <c r="AA218">
        <f t="shared" si="45"/>
        <v>9.1812500000000004</v>
      </c>
      <c r="AB218">
        <f t="shared" si="44"/>
        <v>2.4049999999999998</v>
      </c>
      <c r="AE218" s="13"/>
    </row>
    <row r="219" spans="1:31" x14ac:dyDescent="0.25">
      <c r="D219" s="16">
        <v>259553</v>
      </c>
      <c r="E219">
        <v>20</v>
      </c>
      <c r="F219" s="29">
        <v>1.4299199999999999</v>
      </c>
      <c r="G219" s="29">
        <v>0.35748000000000035</v>
      </c>
      <c r="L219" s="29"/>
      <c r="M219" s="29"/>
      <c r="N219" s="31"/>
      <c r="O219" s="26">
        <v>0.4</v>
      </c>
      <c r="P219" s="26">
        <v>1.4175</v>
      </c>
      <c r="Q219" s="26">
        <v>0.3715</v>
      </c>
      <c r="R219">
        <v>7.5</v>
      </c>
      <c r="S219">
        <f t="shared" si="41"/>
        <v>3</v>
      </c>
      <c r="T219">
        <f t="shared" si="41"/>
        <v>10.63125</v>
      </c>
      <c r="U219">
        <f t="shared" si="41"/>
        <v>2.7862499999999999</v>
      </c>
      <c r="X219" s="13"/>
      <c r="Y219">
        <v>7.5</v>
      </c>
      <c r="Z219">
        <f t="shared" si="45"/>
        <v>3</v>
      </c>
      <c r="AA219">
        <f t="shared" si="45"/>
        <v>10.63125</v>
      </c>
      <c r="AB219">
        <f t="shared" si="44"/>
        <v>2.7862499999999999</v>
      </c>
      <c r="AE219" s="13"/>
    </row>
    <row r="220" spans="1:31" x14ac:dyDescent="0.25">
      <c r="D220" s="16">
        <v>259552</v>
      </c>
      <c r="E220">
        <v>30</v>
      </c>
      <c r="F220" s="29">
        <v>1.4894999999999996</v>
      </c>
      <c r="G220" s="29">
        <v>0.14895000000000011</v>
      </c>
      <c r="H220" s="5"/>
      <c r="L220" s="29"/>
      <c r="M220" s="29"/>
      <c r="N220" s="31"/>
      <c r="O220" s="26">
        <v>0.48149999999999998</v>
      </c>
      <c r="P220" s="26">
        <v>1.589</v>
      </c>
      <c r="Q220" s="26">
        <v>0.38400000000000001</v>
      </c>
      <c r="R220">
        <v>10</v>
      </c>
      <c r="S220">
        <f t="shared" si="41"/>
        <v>4.8149999999999995</v>
      </c>
      <c r="T220">
        <f t="shared" si="41"/>
        <v>15.89</v>
      </c>
      <c r="U220">
        <f t="shared" si="41"/>
        <v>3.84</v>
      </c>
      <c r="X220" s="13"/>
      <c r="Y220">
        <v>10</v>
      </c>
      <c r="Z220">
        <f t="shared" si="45"/>
        <v>4.8149999999999995</v>
      </c>
      <c r="AA220">
        <f t="shared" si="45"/>
        <v>15.89</v>
      </c>
      <c r="AB220">
        <f t="shared" si="44"/>
        <v>3.84</v>
      </c>
      <c r="AE220" s="13"/>
    </row>
    <row r="221" spans="1:31" x14ac:dyDescent="0.25">
      <c r="D221" s="16">
        <v>259551</v>
      </c>
      <c r="E221">
        <v>40</v>
      </c>
      <c r="F221" s="29">
        <v>0.49409999999999987</v>
      </c>
      <c r="G221" s="29">
        <v>0.15097500000000003</v>
      </c>
      <c r="H221" s="5"/>
      <c r="L221" s="29"/>
      <c r="M221" s="29">
        <v>6.2519999999999998</v>
      </c>
      <c r="N221" s="31">
        <v>279.5</v>
      </c>
      <c r="O221" s="26">
        <v>1.8825000000000001</v>
      </c>
      <c r="P221" s="26">
        <v>2.12</v>
      </c>
      <c r="Q221" s="26">
        <v>0.53</v>
      </c>
      <c r="R221">
        <v>10</v>
      </c>
      <c r="S221">
        <f t="shared" si="41"/>
        <v>18.824999999999999</v>
      </c>
      <c r="T221">
        <f t="shared" si="41"/>
        <v>21.200000000000003</v>
      </c>
      <c r="U221">
        <f t="shared" si="41"/>
        <v>5.3000000000000007</v>
      </c>
      <c r="X221" s="13"/>
      <c r="Y221">
        <v>10</v>
      </c>
      <c r="Z221">
        <f t="shared" si="45"/>
        <v>18.824999999999999</v>
      </c>
      <c r="AA221">
        <f t="shared" si="45"/>
        <v>21.200000000000003</v>
      </c>
      <c r="AB221">
        <f t="shared" si="44"/>
        <v>5.3000000000000007</v>
      </c>
      <c r="AE221" s="13"/>
    </row>
    <row r="222" spans="1:31" x14ac:dyDescent="0.25">
      <c r="D222" s="16">
        <v>259550</v>
      </c>
      <c r="E222">
        <v>50</v>
      </c>
      <c r="F222" s="29">
        <v>7.6500000000000012E-2</v>
      </c>
      <c r="G222" s="29">
        <v>0.14917499999999995</v>
      </c>
      <c r="H222" s="5"/>
      <c r="L222" s="29"/>
      <c r="O222" s="26">
        <v>4.5809999999999995</v>
      </c>
      <c r="P222" s="26">
        <v>3.931</v>
      </c>
      <c r="Q222" s="26">
        <v>0.8135</v>
      </c>
      <c r="R222">
        <v>10</v>
      </c>
      <c r="S222">
        <f t="shared" si="41"/>
        <v>45.809999999999995</v>
      </c>
      <c r="T222">
        <f t="shared" si="41"/>
        <v>39.31</v>
      </c>
      <c r="U222">
        <f t="shared" si="41"/>
        <v>8.1349999999999998</v>
      </c>
      <c r="X222" s="13"/>
      <c r="Y222">
        <v>10</v>
      </c>
      <c r="Z222">
        <f t="shared" si="45"/>
        <v>45.809999999999995</v>
      </c>
      <c r="AA222">
        <f t="shared" si="45"/>
        <v>39.31</v>
      </c>
      <c r="AB222">
        <f t="shared" si="44"/>
        <v>8.1349999999999998</v>
      </c>
      <c r="AE222" s="13"/>
    </row>
    <row r="223" spans="1:31" x14ac:dyDescent="0.25">
      <c r="D223" s="16">
        <v>259549</v>
      </c>
      <c r="E223">
        <v>60</v>
      </c>
      <c r="F223" s="29">
        <v>7.0379999999999998E-2</v>
      </c>
      <c r="G223" s="29">
        <v>6.3494999999999996E-2</v>
      </c>
      <c r="H223" s="5"/>
      <c r="L223" s="29"/>
      <c r="M223" s="29"/>
      <c r="N223" s="31"/>
      <c r="O223" s="26">
        <v>8.1385000000000005</v>
      </c>
      <c r="P223" s="26">
        <v>6.84</v>
      </c>
      <c r="Q223" s="26">
        <v>0.97199999999999998</v>
      </c>
      <c r="R223">
        <v>15</v>
      </c>
      <c r="S223">
        <f t="shared" si="41"/>
        <v>122.07750000000001</v>
      </c>
      <c r="T223">
        <f t="shared" si="41"/>
        <v>102.6</v>
      </c>
      <c r="U223">
        <f t="shared" si="41"/>
        <v>14.58</v>
      </c>
      <c r="X223" s="13"/>
      <c r="Y223">
        <v>5</v>
      </c>
      <c r="Z223">
        <f t="shared" si="45"/>
        <v>40.692500000000003</v>
      </c>
      <c r="AA223">
        <f t="shared" si="45"/>
        <v>34.200000000000003</v>
      </c>
      <c r="AB223">
        <f t="shared" si="44"/>
        <v>4.8599999999999994</v>
      </c>
      <c r="AE223" s="13"/>
    </row>
    <row r="224" spans="1:31" x14ac:dyDescent="0.25">
      <c r="D224" s="16">
        <v>259548</v>
      </c>
      <c r="E224">
        <v>80</v>
      </c>
      <c r="F224" s="29">
        <v>1.8360000000000005E-2</v>
      </c>
      <c r="G224" s="29">
        <v>5.6227499999999993E-2</v>
      </c>
      <c r="H224" s="5"/>
      <c r="L224" s="29"/>
      <c r="M224" s="29"/>
      <c r="N224" s="31"/>
      <c r="O224" s="26">
        <v>11.55</v>
      </c>
      <c r="P224" s="26">
        <v>10.535499999999999</v>
      </c>
      <c r="Q224" s="26">
        <v>1.0720000000000001</v>
      </c>
      <c r="R224">
        <v>20</v>
      </c>
      <c r="S224">
        <f t="shared" si="41"/>
        <v>231</v>
      </c>
      <c r="T224">
        <f t="shared" si="41"/>
        <v>210.70999999999998</v>
      </c>
      <c r="U224">
        <f t="shared" si="41"/>
        <v>21.44</v>
      </c>
      <c r="X224" s="13"/>
      <c r="Y224">
        <v>0</v>
      </c>
      <c r="AB224"/>
      <c r="AE224" s="13"/>
    </row>
    <row r="225" spans="1:31" x14ac:dyDescent="0.25">
      <c r="D225" s="16">
        <v>259547</v>
      </c>
      <c r="E225">
        <v>100</v>
      </c>
      <c r="F225" s="29">
        <v>1.6829999999999991E-2</v>
      </c>
      <c r="G225" s="29">
        <v>5.010750000000002E-2</v>
      </c>
      <c r="H225" s="5"/>
      <c r="L225" s="29"/>
      <c r="M225" s="29"/>
      <c r="N225" s="31"/>
      <c r="O225" s="26">
        <v>13.07</v>
      </c>
      <c r="P225" s="26">
        <v>11.664000000000001</v>
      </c>
      <c r="Q225" s="26">
        <v>1.1335</v>
      </c>
      <c r="R225">
        <v>30</v>
      </c>
      <c r="S225">
        <f t="shared" si="41"/>
        <v>392.1</v>
      </c>
      <c r="T225">
        <f t="shared" si="41"/>
        <v>349.92000000000007</v>
      </c>
      <c r="U225">
        <f t="shared" si="41"/>
        <v>34.004999999999995</v>
      </c>
      <c r="X225" s="13"/>
      <c r="Y225">
        <v>0</v>
      </c>
      <c r="AB225"/>
      <c r="AE225" s="13"/>
    </row>
    <row r="226" spans="1:31" x14ac:dyDescent="0.25">
      <c r="D226" s="16">
        <v>259546</v>
      </c>
      <c r="E226">
        <v>155</v>
      </c>
      <c r="F226" s="29"/>
      <c r="G226" s="29"/>
      <c r="H226" s="5"/>
      <c r="L226" s="29"/>
      <c r="M226" s="29">
        <v>3.8025000000000002</v>
      </c>
      <c r="N226" s="31">
        <v>170</v>
      </c>
      <c r="O226" s="26">
        <v>15.694500000000001</v>
      </c>
      <c r="P226" s="26">
        <v>15.1015</v>
      </c>
      <c r="Q226" s="26">
        <v>1.302</v>
      </c>
      <c r="R226">
        <v>30</v>
      </c>
      <c r="S226">
        <f t="shared" si="41"/>
        <v>470.83500000000004</v>
      </c>
      <c r="T226">
        <f t="shared" si="41"/>
        <v>453.04500000000002</v>
      </c>
      <c r="U226">
        <f t="shared" si="41"/>
        <v>39.06</v>
      </c>
      <c r="X226" s="13"/>
      <c r="Y226">
        <v>0</v>
      </c>
      <c r="AB226"/>
      <c r="AE226" s="13"/>
    </row>
    <row r="227" spans="1:31" x14ac:dyDescent="0.25">
      <c r="A227" s="10">
        <v>37581</v>
      </c>
      <c r="B227" s="2">
        <v>0.58651620370370372</v>
      </c>
      <c r="C227" s="2" t="s">
        <v>77</v>
      </c>
      <c r="D227" s="16">
        <v>234891</v>
      </c>
      <c r="E227">
        <v>1</v>
      </c>
      <c r="F227" s="8">
        <v>1.300973119834711</v>
      </c>
      <c r="G227" s="4">
        <v>0.51964735537190077</v>
      </c>
      <c r="H227" s="8">
        <v>52.733877396694226</v>
      </c>
      <c r="I227" s="4">
        <v>34.812418044938013</v>
      </c>
      <c r="J227" s="8">
        <v>45.244115413223142</v>
      </c>
      <c r="K227" s="4">
        <v>23.479938757747927</v>
      </c>
      <c r="L227" s="33">
        <v>325</v>
      </c>
      <c r="M227" s="29">
        <v>6.4870000000000001</v>
      </c>
      <c r="N227" s="31">
        <v>290</v>
      </c>
      <c r="O227" s="26">
        <v>1.22</v>
      </c>
      <c r="P227" s="26">
        <v>2.1</v>
      </c>
      <c r="Q227" s="26">
        <v>0.51</v>
      </c>
      <c r="R227">
        <v>3</v>
      </c>
      <c r="S227">
        <f t="shared" si="41"/>
        <v>3.66</v>
      </c>
      <c r="T227">
        <f t="shared" si="41"/>
        <v>6.3000000000000007</v>
      </c>
      <c r="U227">
        <f t="shared" si="41"/>
        <v>1.53</v>
      </c>
      <c r="V227" s="13">
        <f>SUM(S227:S236)</f>
        <v>794.21000000000015</v>
      </c>
      <c r="W227" s="13">
        <f>SUM(T227:T236)</f>
        <v>919.26</v>
      </c>
      <c r="X227" s="13">
        <f>SUM(U227:U236)</f>
        <v>118.20000000000002</v>
      </c>
      <c r="Y227">
        <v>3</v>
      </c>
      <c r="Z227">
        <f>($Y227*O227)</f>
        <v>3.66</v>
      </c>
      <c r="AA227">
        <f>($Y227*P227)</f>
        <v>6.3000000000000007</v>
      </c>
      <c r="AB227">
        <f t="shared" ref="AB227:AB233" si="46">($Y227*Q227)</f>
        <v>1.53</v>
      </c>
      <c r="AC227" s="13">
        <f>SUM(Z227:Z233)</f>
        <v>51.235000000000007</v>
      </c>
      <c r="AD227" s="13">
        <f>SUM(AA227:AA233)</f>
        <v>88.984999999999999</v>
      </c>
      <c r="AE227" s="13">
        <f>SUM(AB227:AB233)</f>
        <v>25.550000000000004</v>
      </c>
    </row>
    <row r="228" spans="1:31" x14ac:dyDescent="0.25">
      <c r="D228" s="16">
        <v>234892</v>
      </c>
      <c r="E228">
        <v>5</v>
      </c>
      <c r="F228" s="8">
        <v>1.3187946694214876</v>
      </c>
      <c r="G228" s="4">
        <v>0.58932074380165311</v>
      </c>
      <c r="H228" s="8"/>
      <c r="I228" s="4"/>
      <c r="L228" s="29"/>
      <c r="M228" s="29"/>
      <c r="N228" s="31"/>
      <c r="O228" s="26">
        <v>1.05</v>
      </c>
      <c r="P228" s="26">
        <v>1.98</v>
      </c>
      <c r="Q228" s="26">
        <v>0.46</v>
      </c>
      <c r="R228">
        <v>4.5</v>
      </c>
      <c r="S228">
        <f t="shared" si="41"/>
        <v>4.7250000000000005</v>
      </c>
      <c r="T228">
        <f t="shared" si="41"/>
        <v>8.91</v>
      </c>
      <c r="U228">
        <f t="shared" si="41"/>
        <v>2.0700000000000003</v>
      </c>
      <c r="X228" s="13"/>
      <c r="Y228">
        <v>4.5</v>
      </c>
      <c r="Z228">
        <f t="shared" ref="Z228:AA233" si="47">($Y228*O228)</f>
        <v>4.7250000000000005</v>
      </c>
      <c r="AA228">
        <f t="shared" si="47"/>
        <v>8.91</v>
      </c>
      <c r="AB228">
        <f t="shared" si="46"/>
        <v>2.0700000000000003</v>
      </c>
      <c r="AE228" s="13"/>
    </row>
    <row r="229" spans="1:31" x14ac:dyDescent="0.25">
      <c r="D229" s="16">
        <v>234893</v>
      </c>
      <c r="E229">
        <v>10</v>
      </c>
      <c r="F229" s="8">
        <v>0.99800677685950434</v>
      </c>
      <c r="G229" s="4">
        <v>0.54269037706611556</v>
      </c>
      <c r="L229" s="29"/>
      <c r="O229" s="26">
        <v>1.02</v>
      </c>
      <c r="P229" s="26">
        <v>1.85</v>
      </c>
      <c r="Q229" s="26">
        <v>0.9</v>
      </c>
      <c r="R229">
        <v>7.5</v>
      </c>
      <c r="S229">
        <f t="shared" si="41"/>
        <v>7.65</v>
      </c>
      <c r="T229">
        <f t="shared" si="41"/>
        <v>13.875</v>
      </c>
      <c r="U229">
        <f t="shared" si="41"/>
        <v>6.75</v>
      </c>
      <c r="X229" s="13"/>
      <c r="Y229">
        <v>7.5</v>
      </c>
      <c r="Z229">
        <f t="shared" si="47"/>
        <v>7.65</v>
      </c>
      <c r="AA229">
        <f t="shared" si="47"/>
        <v>13.875</v>
      </c>
      <c r="AB229">
        <f t="shared" si="46"/>
        <v>6.75</v>
      </c>
      <c r="AE229" s="13"/>
    </row>
    <row r="230" spans="1:31" x14ac:dyDescent="0.25">
      <c r="D230" s="16">
        <v>234894</v>
      </c>
      <c r="E230">
        <v>20</v>
      </c>
      <c r="F230" s="8">
        <v>0.96236367768595044</v>
      </c>
      <c r="G230" s="4">
        <v>0.51311547520661127</v>
      </c>
      <c r="H230" s="5"/>
      <c r="L230" s="29"/>
      <c r="M230" s="29"/>
      <c r="N230" s="31"/>
      <c r="O230" s="26">
        <v>0.99</v>
      </c>
      <c r="P230" s="26">
        <v>1.68</v>
      </c>
      <c r="Q230" s="26">
        <v>0.43</v>
      </c>
      <c r="R230">
        <v>10</v>
      </c>
      <c r="S230">
        <f t="shared" si="41"/>
        <v>9.9</v>
      </c>
      <c r="T230">
        <f t="shared" si="41"/>
        <v>16.8</v>
      </c>
      <c r="U230">
        <f t="shared" si="41"/>
        <v>4.3</v>
      </c>
      <c r="X230" s="13"/>
      <c r="Y230">
        <v>10</v>
      </c>
      <c r="Z230">
        <f t="shared" si="47"/>
        <v>9.9</v>
      </c>
      <c r="AA230">
        <f t="shared" si="47"/>
        <v>16.8</v>
      </c>
      <c r="AB230">
        <f t="shared" si="46"/>
        <v>4.3</v>
      </c>
      <c r="AE230" s="13"/>
    </row>
    <row r="231" spans="1:31" x14ac:dyDescent="0.25">
      <c r="D231" s="16">
        <v>234895</v>
      </c>
      <c r="E231">
        <v>30</v>
      </c>
      <c r="F231" s="8">
        <v>0.99800677685950434</v>
      </c>
      <c r="G231" s="4">
        <v>0.43291850206611554</v>
      </c>
      <c r="H231" s="5"/>
      <c r="L231" s="29"/>
      <c r="M231" s="29"/>
      <c r="N231" s="31"/>
      <c r="O231" s="26">
        <v>1.01</v>
      </c>
      <c r="P231" s="26">
        <v>1.67</v>
      </c>
      <c r="Q231" s="26">
        <v>0.43</v>
      </c>
      <c r="R231">
        <v>10</v>
      </c>
      <c r="S231">
        <f t="shared" si="41"/>
        <v>10.1</v>
      </c>
      <c r="T231">
        <f t="shared" si="41"/>
        <v>16.7</v>
      </c>
      <c r="U231">
        <f t="shared" si="41"/>
        <v>4.3</v>
      </c>
      <c r="X231" s="13"/>
      <c r="Y231">
        <v>10</v>
      </c>
      <c r="Z231">
        <f t="shared" si="47"/>
        <v>10.1</v>
      </c>
      <c r="AA231">
        <f t="shared" si="47"/>
        <v>16.7</v>
      </c>
      <c r="AB231">
        <f t="shared" si="46"/>
        <v>4.3</v>
      </c>
      <c r="AE231" s="13"/>
    </row>
    <row r="232" spans="1:31" x14ac:dyDescent="0.25">
      <c r="D232" s="16">
        <v>234896</v>
      </c>
      <c r="E232">
        <v>40</v>
      </c>
      <c r="F232" s="8">
        <v>0.62375423553719023</v>
      </c>
      <c r="G232" s="4">
        <v>0.37485734504132218</v>
      </c>
      <c r="H232" s="5"/>
      <c r="L232" s="29"/>
      <c r="M232" s="29">
        <v>6.2009999999999996</v>
      </c>
      <c r="N232" s="31">
        <v>276.5</v>
      </c>
      <c r="O232" s="26">
        <v>1.01</v>
      </c>
      <c r="P232" s="26">
        <v>1.76</v>
      </c>
      <c r="Q232" s="26">
        <v>0.45</v>
      </c>
      <c r="R232">
        <v>10</v>
      </c>
      <c r="S232">
        <f t="shared" si="41"/>
        <v>10.1</v>
      </c>
      <c r="T232">
        <f t="shared" si="41"/>
        <v>17.600000000000001</v>
      </c>
      <c r="U232">
        <f t="shared" si="41"/>
        <v>4.5</v>
      </c>
      <c r="X232" s="13"/>
      <c r="Y232">
        <v>10</v>
      </c>
      <c r="Z232">
        <f t="shared" si="47"/>
        <v>10.1</v>
      </c>
      <c r="AA232">
        <f t="shared" si="47"/>
        <v>17.600000000000001</v>
      </c>
      <c r="AB232">
        <f t="shared" si="46"/>
        <v>4.5</v>
      </c>
      <c r="AE232" s="13"/>
    </row>
    <row r="233" spans="1:31" x14ac:dyDescent="0.25">
      <c r="D233" s="16">
        <v>234897</v>
      </c>
      <c r="E233">
        <v>50</v>
      </c>
      <c r="F233" s="8">
        <v>0.41606446280991738</v>
      </c>
      <c r="G233" s="4">
        <v>0.39799245867768585</v>
      </c>
      <c r="H233" s="5"/>
      <c r="O233" s="26">
        <v>1.02</v>
      </c>
      <c r="P233" s="26">
        <v>1.76</v>
      </c>
      <c r="Q233" s="26">
        <v>0.42</v>
      </c>
      <c r="R233">
        <v>17.5</v>
      </c>
      <c r="S233">
        <f t="shared" si="41"/>
        <v>17.850000000000001</v>
      </c>
      <c r="T233">
        <f t="shared" si="41"/>
        <v>30.8</v>
      </c>
      <c r="U233">
        <f t="shared" si="41"/>
        <v>7.35</v>
      </c>
      <c r="X233" s="13"/>
      <c r="Y233">
        <v>5</v>
      </c>
      <c r="Z233">
        <f t="shared" si="47"/>
        <v>5.0999999999999996</v>
      </c>
      <c r="AA233">
        <f t="shared" si="47"/>
        <v>8.8000000000000007</v>
      </c>
      <c r="AB233">
        <f t="shared" si="46"/>
        <v>2.1</v>
      </c>
      <c r="AE233" s="13"/>
    </row>
    <row r="234" spans="1:31" x14ac:dyDescent="0.25">
      <c r="D234" s="16">
        <v>234898</v>
      </c>
      <c r="E234">
        <v>75</v>
      </c>
      <c r="F234" s="8">
        <v>3.5433057851239652E-2</v>
      </c>
      <c r="G234" s="4">
        <v>9.4875619834710781E-2</v>
      </c>
      <c r="H234" s="5"/>
      <c r="O234" s="26">
        <v>4.41</v>
      </c>
      <c r="P234" s="26">
        <v>5.4</v>
      </c>
      <c r="Q234" s="26">
        <v>0.79</v>
      </c>
      <c r="R234">
        <v>25</v>
      </c>
      <c r="S234">
        <f t="shared" si="41"/>
        <v>110.25</v>
      </c>
      <c r="T234">
        <f t="shared" si="41"/>
        <v>135</v>
      </c>
      <c r="U234">
        <f t="shared" si="41"/>
        <v>19.75</v>
      </c>
      <c r="X234" s="13"/>
      <c r="Y234">
        <v>0</v>
      </c>
      <c r="AB234"/>
      <c r="AE234" s="13"/>
    </row>
    <row r="235" spans="1:31" x14ac:dyDescent="0.25">
      <c r="D235" s="16">
        <v>234899</v>
      </c>
      <c r="E235">
        <v>100</v>
      </c>
      <c r="F235" s="8">
        <v>2.9000000000000001E-2</v>
      </c>
      <c r="G235" s="4">
        <v>8.2000000000000003E-2</v>
      </c>
      <c r="H235" s="5"/>
      <c r="O235" s="26">
        <v>9.2100000000000009</v>
      </c>
      <c r="P235" s="26">
        <v>9.73</v>
      </c>
      <c r="Q235" s="26">
        <v>1.1000000000000001</v>
      </c>
      <c r="R235">
        <v>37.5</v>
      </c>
      <c r="S235">
        <f t="shared" si="41"/>
        <v>345.37500000000006</v>
      </c>
      <c r="T235">
        <f t="shared" si="41"/>
        <v>364.875</v>
      </c>
      <c r="U235">
        <f t="shared" si="41"/>
        <v>41.25</v>
      </c>
      <c r="X235" s="13"/>
      <c r="Y235">
        <v>0</v>
      </c>
      <c r="AB235"/>
      <c r="AE235" s="13"/>
    </row>
    <row r="236" spans="1:31" x14ac:dyDescent="0.25">
      <c r="D236" s="16">
        <v>234900</v>
      </c>
      <c r="E236">
        <v>140</v>
      </c>
      <c r="F236" s="8">
        <v>2.3031487603305773E-2</v>
      </c>
      <c r="G236" s="4">
        <v>6.6034152892561995E-2</v>
      </c>
      <c r="H236" s="5"/>
      <c r="M236" s="13">
        <v>4.335</v>
      </c>
      <c r="N236" s="14">
        <v>193.5</v>
      </c>
      <c r="O236" s="26">
        <v>13.73</v>
      </c>
      <c r="P236" s="26">
        <v>15.42</v>
      </c>
      <c r="Q236" s="26">
        <v>1.32</v>
      </c>
      <c r="R236">
        <v>20</v>
      </c>
      <c r="S236">
        <f t="shared" si="41"/>
        <v>274.60000000000002</v>
      </c>
      <c r="T236">
        <f t="shared" si="41"/>
        <v>308.39999999999998</v>
      </c>
      <c r="U236">
        <f t="shared" si="41"/>
        <v>26.400000000000002</v>
      </c>
      <c r="X236" s="13"/>
      <c r="Y236">
        <v>0</v>
      </c>
      <c r="AB236"/>
      <c r="AE236" s="13"/>
    </row>
    <row r="237" spans="1:31" x14ac:dyDescent="0.25">
      <c r="A237" s="10">
        <v>37602</v>
      </c>
      <c r="B237" s="2">
        <v>0.46056712962962965</v>
      </c>
      <c r="C237" s="34" t="s">
        <v>74</v>
      </c>
      <c r="D237" s="16">
        <v>260044</v>
      </c>
      <c r="E237">
        <v>1</v>
      </c>
      <c r="F237" s="8">
        <v>0.55067355371900839</v>
      </c>
      <c r="G237" s="4">
        <v>0.20818450413223127</v>
      </c>
      <c r="H237" s="8">
        <v>32.169609297520665</v>
      </c>
      <c r="I237" s="4">
        <v>20.739297830578508</v>
      </c>
      <c r="J237" s="8">
        <v>26.199823966942155</v>
      </c>
      <c r="K237" s="4">
        <v>11.48833357438016</v>
      </c>
      <c r="L237" s="24">
        <v>346</v>
      </c>
      <c r="O237" s="26">
        <v>3.3675000000000002</v>
      </c>
      <c r="P237" s="26">
        <v>3.5419999999999998</v>
      </c>
      <c r="Q237" s="26">
        <v>0.65050000000000008</v>
      </c>
      <c r="R237">
        <v>3</v>
      </c>
      <c r="S237">
        <f t="shared" ref="S237:U246" si="48">($R237*O237)</f>
        <v>10.102500000000001</v>
      </c>
      <c r="T237">
        <f t="shared" si="48"/>
        <v>10.625999999999999</v>
      </c>
      <c r="U237">
        <f t="shared" si="48"/>
        <v>1.9515000000000002</v>
      </c>
      <c r="V237" s="13">
        <f>SUM(S237:S246)</f>
        <v>831.30549999999994</v>
      </c>
      <c r="W237" s="13">
        <f>SUM(T237:T246)</f>
        <v>866.5625</v>
      </c>
      <c r="X237" s="13">
        <f>SUM(U237:U246)</f>
        <v>113.73599999999999</v>
      </c>
      <c r="Y237">
        <v>3</v>
      </c>
      <c r="Z237">
        <f>($Y237*O237)</f>
        <v>10.102500000000001</v>
      </c>
      <c r="AA237">
        <f>($Y237*P237)</f>
        <v>10.625999999999999</v>
      </c>
      <c r="AB237">
        <f t="shared" ref="AB237:AB243" si="49">($Y237*Q237)</f>
        <v>1.9515000000000002</v>
      </c>
      <c r="AC237" s="13">
        <f>SUM(Z237:Z243)</f>
        <v>170.8005</v>
      </c>
      <c r="AD237" s="13">
        <f>SUM(AA237:AA243)</f>
        <v>180.58250000000001</v>
      </c>
      <c r="AE237" s="13">
        <f>SUM(AB237:AB243)</f>
        <v>32.207250000000002</v>
      </c>
    </row>
    <row r="238" spans="1:31" x14ac:dyDescent="0.25">
      <c r="D238" s="16">
        <v>260043</v>
      </c>
      <c r="E238">
        <v>5</v>
      </c>
      <c r="F238" s="8">
        <v>0.52619917355371904</v>
      </c>
      <c r="G238" s="4">
        <v>0.22556435950413228</v>
      </c>
      <c r="H238" s="8"/>
      <c r="I238" s="8"/>
      <c r="J238" s="8"/>
      <c r="K238" s="24"/>
      <c r="O238" s="26">
        <v>3.2039999999999997</v>
      </c>
      <c r="P238" s="26">
        <v>3.4370000000000003</v>
      </c>
      <c r="Q238" s="26">
        <v>0.65100000000000002</v>
      </c>
      <c r="R238">
        <v>4.5</v>
      </c>
      <c r="S238">
        <f t="shared" si="48"/>
        <v>14.417999999999999</v>
      </c>
      <c r="T238">
        <f t="shared" si="48"/>
        <v>15.466500000000002</v>
      </c>
      <c r="U238">
        <f t="shared" si="48"/>
        <v>2.9295</v>
      </c>
      <c r="X238" s="13"/>
      <c r="Y238">
        <v>4.5</v>
      </c>
      <c r="Z238">
        <f t="shared" ref="Z238:AA243" si="50">($Y238*O238)</f>
        <v>14.417999999999999</v>
      </c>
      <c r="AA238">
        <f t="shared" si="50"/>
        <v>15.466500000000002</v>
      </c>
      <c r="AB238">
        <f t="shared" si="49"/>
        <v>2.9295</v>
      </c>
      <c r="AE238" s="13"/>
    </row>
    <row r="239" spans="1:31" x14ac:dyDescent="0.25">
      <c r="D239" s="16">
        <v>260042</v>
      </c>
      <c r="E239">
        <v>10</v>
      </c>
      <c r="F239" s="8">
        <v>0.5384363636363636</v>
      </c>
      <c r="G239" s="4">
        <v>0.25833068181818186</v>
      </c>
      <c r="H239" s="8"/>
      <c r="I239" s="8"/>
      <c r="J239" s="26"/>
      <c r="K239" s="16"/>
      <c r="O239" s="26">
        <v>4.0910000000000002</v>
      </c>
      <c r="P239" s="26">
        <v>4.9160000000000004</v>
      </c>
      <c r="Q239" s="26">
        <v>0.72950000000000004</v>
      </c>
      <c r="R239">
        <v>7.5</v>
      </c>
      <c r="S239">
        <f t="shared" si="48"/>
        <v>30.682500000000001</v>
      </c>
      <c r="T239">
        <f t="shared" si="48"/>
        <v>36.870000000000005</v>
      </c>
      <c r="U239">
        <f t="shared" si="48"/>
        <v>5.4712500000000004</v>
      </c>
      <c r="X239" s="13"/>
      <c r="Y239">
        <v>7.5</v>
      </c>
      <c r="Z239">
        <f t="shared" si="50"/>
        <v>30.682500000000001</v>
      </c>
      <c r="AA239">
        <f t="shared" si="50"/>
        <v>36.870000000000005</v>
      </c>
      <c r="AB239">
        <f t="shared" si="49"/>
        <v>5.4712500000000004</v>
      </c>
      <c r="AE239" s="13"/>
    </row>
    <row r="240" spans="1:31" x14ac:dyDescent="0.25">
      <c r="D240" s="16">
        <v>260066</v>
      </c>
      <c r="E240">
        <v>20</v>
      </c>
      <c r="F240" s="8">
        <v>0.58738512396694231</v>
      </c>
      <c r="G240" s="4">
        <v>0.23864597107437999</v>
      </c>
      <c r="H240" s="8"/>
      <c r="I240" s="8"/>
      <c r="J240" s="26"/>
      <c r="K240" s="16"/>
      <c r="O240" s="26">
        <v>3.34</v>
      </c>
      <c r="P240" s="26">
        <v>3.45</v>
      </c>
      <c r="Q240" s="26">
        <v>0.61299999999999999</v>
      </c>
      <c r="R240">
        <v>10</v>
      </c>
      <c r="S240">
        <f t="shared" si="48"/>
        <v>33.4</v>
      </c>
      <c r="T240">
        <f t="shared" si="48"/>
        <v>34.5</v>
      </c>
      <c r="U240">
        <f t="shared" si="48"/>
        <v>6.13</v>
      </c>
      <c r="X240" s="13"/>
      <c r="Y240">
        <v>10</v>
      </c>
      <c r="Z240">
        <f t="shared" si="50"/>
        <v>33.4</v>
      </c>
      <c r="AA240">
        <f t="shared" si="50"/>
        <v>34.5</v>
      </c>
      <c r="AB240">
        <f t="shared" si="49"/>
        <v>6.13</v>
      </c>
      <c r="AE240" s="13"/>
    </row>
    <row r="241" spans="1:31" x14ac:dyDescent="0.25">
      <c r="D241" s="16">
        <v>260065</v>
      </c>
      <c r="E241">
        <v>30</v>
      </c>
      <c r="F241" s="8">
        <v>0.56902933884297524</v>
      </c>
      <c r="G241" s="4">
        <v>0.23472148760330563</v>
      </c>
      <c r="H241" s="8"/>
      <c r="I241" s="8"/>
      <c r="J241" s="26"/>
      <c r="K241" s="16"/>
      <c r="O241" s="26">
        <v>3.2025000000000001</v>
      </c>
      <c r="P241" s="26">
        <v>3.3614999999999999</v>
      </c>
      <c r="Q241" s="26">
        <v>0.62549999999999994</v>
      </c>
      <c r="R241">
        <v>10</v>
      </c>
      <c r="S241">
        <f t="shared" si="48"/>
        <v>32.024999999999999</v>
      </c>
      <c r="T241">
        <f t="shared" si="48"/>
        <v>33.615000000000002</v>
      </c>
      <c r="U241">
        <f t="shared" si="48"/>
        <v>6.254999999999999</v>
      </c>
      <c r="X241" s="13"/>
      <c r="Y241">
        <v>10</v>
      </c>
      <c r="Z241">
        <f t="shared" si="50"/>
        <v>32.024999999999999</v>
      </c>
      <c r="AA241">
        <f t="shared" si="50"/>
        <v>33.615000000000002</v>
      </c>
      <c r="AB241">
        <f t="shared" si="49"/>
        <v>6.254999999999999</v>
      </c>
      <c r="AE241" s="13"/>
    </row>
    <row r="242" spans="1:31" x14ac:dyDescent="0.25">
      <c r="D242" s="16">
        <v>260062</v>
      </c>
      <c r="E242">
        <v>40</v>
      </c>
      <c r="F242" s="8">
        <v>0.55679214876033067</v>
      </c>
      <c r="G242" s="4">
        <v>0.23210516528925607</v>
      </c>
      <c r="H242" s="8"/>
      <c r="I242" s="8"/>
      <c r="J242" s="26"/>
      <c r="K242" s="16"/>
      <c r="O242" s="26">
        <v>3.0510000000000002</v>
      </c>
      <c r="P242" s="26">
        <v>3.0724999999999998</v>
      </c>
      <c r="Q242" s="26">
        <v>0.61499999999999999</v>
      </c>
      <c r="R242">
        <v>10</v>
      </c>
      <c r="S242">
        <f t="shared" si="48"/>
        <v>30.51</v>
      </c>
      <c r="T242">
        <f t="shared" si="48"/>
        <v>30.724999999999998</v>
      </c>
      <c r="U242">
        <f t="shared" si="48"/>
        <v>6.15</v>
      </c>
      <c r="X242" s="13"/>
      <c r="Y242">
        <v>10</v>
      </c>
      <c r="Z242">
        <f t="shared" si="50"/>
        <v>30.51</v>
      </c>
      <c r="AA242">
        <f t="shared" si="50"/>
        <v>30.724999999999998</v>
      </c>
      <c r="AB242">
        <f t="shared" si="49"/>
        <v>6.15</v>
      </c>
      <c r="AE242" s="13"/>
    </row>
    <row r="243" spans="1:31" x14ac:dyDescent="0.25">
      <c r="D243" s="16">
        <v>260038</v>
      </c>
      <c r="E243">
        <v>50</v>
      </c>
      <c r="F243" s="8">
        <v>0.20191363636363641</v>
      </c>
      <c r="G243" s="4">
        <v>0.17130681818181814</v>
      </c>
      <c r="H243" s="8"/>
      <c r="I243" s="8"/>
      <c r="J243" s="26"/>
      <c r="K243" s="16"/>
      <c r="O243" s="26">
        <v>3.9325000000000001</v>
      </c>
      <c r="P243" s="26">
        <v>3.7559999999999998</v>
      </c>
      <c r="Q243" s="26">
        <v>0.66399999999999992</v>
      </c>
      <c r="R243">
        <v>17.5</v>
      </c>
      <c r="S243">
        <f t="shared" si="48"/>
        <v>68.818750000000009</v>
      </c>
      <c r="T243">
        <f t="shared" si="48"/>
        <v>65.72999999999999</v>
      </c>
      <c r="U243">
        <f t="shared" si="48"/>
        <v>11.62</v>
      </c>
      <c r="X243" s="13"/>
      <c r="Y243">
        <v>5</v>
      </c>
      <c r="Z243">
        <f t="shared" si="50"/>
        <v>19.662500000000001</v>
      </c>
      <c r="AA243">
        <f t="shared" si="50"/>
        <v>18.779999999999998</v>
      </c>
      <c r="AB243">
        <f t="shared" si="49"/>
        <v>3.3199999999999994</v>
      </c>
      <c r="AE243" s="13"/>
    </row>
    <row r="244" spans="1:31" x14ac:dyDescent="0.25">
      <c r="D244" s="16">
        <v>260060</v>
      </c>
      <c r="E244">
        <v>75</v>
      </c>
      <c r="F244" s="8">
        <v>5.6692892561983468E-2</v>
      </c>
      <c r="G244" s="4">
        <v>0.1168809917355372</v>
      </c>
      <c r="H244" s="8"/>
      <c r="I244" s="8"/>
      <c r="J244" s="26"/>
      <c r="K244" s="16"/>
      <c r="O244" s="26">
        <v>6.2635000000000005</v>
      </c>
      <c r="P244" s="26">
        <v>6.2645</v>
      </c>
      <c r="Q244" s="26">
        <v>0.79500000000000004</v>
      </c>
      <c r="R244">
        <v>25</v>
      </c>
      <c r="S244">
        <f t="shared" si="48"/>
        <v>156.58750000000001</v>
      </c>
      <c r="T244">
        <f t="shared" si="48"/>
        <v>156.61250000000001</v>
      </c>
      <c r="U244">
        <f t="shared" si="48"/>
        <v>19.875</v>
      </c>
      <c r="X244" s="13"/>
      <c r="Y244">
        <v>0</v>
      </c>
      <c r="AB244"/>
      <c r="AE244" s="13"/>
    </row>
    <row r="245" spans="1:31" x14ac:dyDescent="0.25">
      <c r="D245" s="16">
        <v>260058</v>
      </c>
      <c r="E245">
        <v>100</v>
      </c>
      <c r="F245" s="8">
        <v>4.6062975206611581E-2</v>
      </c>
      <c r="G245" s="4">
        <v>7.9688305785123967E-2</v>
      </c>
      <c r="H245" s="26"/>
      <c r="I245" s="8"/>
      <c r="J245" s="26"/>
      <c r="K245" s="16"/>
      <c r="O245" s="26">
        <v>7.6795</v>
      </c>
      <c r="P245" s="26">
        <v>8.1490000000000009</v>
      </c>
      <c r="Q245" s="26">
        <v>0.93049999999999999</v>
      </c>
      <c r="R245">
        <v>37.5</v>
      </c>
      <c r="S245">
        <f t="shared" si="48"/>
        <v>287.98124999999999</v>
      </c>
      <c r="T245">
        <f t="shared" si="48"/>
        <v>305.58750000000003</v>
      </c>
      <c r="U245">
        <f t="shared" si="48"/>
        <v>34.893749999999997</v>
      </c>
      <c r="X245" s="13"/>
      <c r="Y245">
        <v>0</v>
      </c>
      <c r="AB245"/>
      <c r="AE245" s="13"/>
    </row>
    <row r="246" spans="1:31" x14ac:dyDescent="0.25">
      <c r="D246" s="16">
        <v>260057</v>
      </c>
      <c r="E246">
        <v>140</v>
      </c>
      <c r="F246" s="8">
        <v>2.6574793388429753E-2</v>
      </c>
      <c r="G246" s="4">
        <v>7.9886714876033049E-2</v>
      </c>
      <c r="H246" s="26"/>
      <c r="I246" s="8"/>
      <c r="J246" s="26"/>
      <c r="K246" s="16"/>
      <c r="O246" s="26">
        <v>8.3390000000000004</v>
      </c>
      <c r="P246" s="26">
        <v>8.8414999999999999</v>
      </c>
      <c r="Q246" s="26">
        <v>0.92300000000000004</v>
      </c>
      <c r="R246">
        <v>20</v>
      </c>
      <c r="S246">
        <f t="shared" si="48"/>
        <v>166.78</v>
      </c>
      <c r="T246">
        <f t="shared" si="48"/>
        <v>176.82999999999998</v>
      </c>
      <c r="U246">
        <f t="shared" si="48"/>
        <v>18.46</v>
      </c>
      <c r="X246" s="13"/>
      <c r="Y246">
        <v>0</v>
      </c>
      <c r="AB246"/>
      <c r="AE246" s="13"/>
    </row>
    <row r="247" spans="1:31" x14ac:dyDescent="0.25">
      <c r="A247" s="10">
        <v>37619</v>
      </c>
      <c r="B247" s="2">
        <v>0.60763888888888895</v>
      </c>
      <c r="C247" s="34" t="s">
        <v>77</v>
      </c>
      <c r="D247" s="35" t="s">
        <v>78</v>
      </c>
      <c r="Q247" s="8"/>
      <c r="U247"/>
      <c r="X247" s="13"/>
      <c r="AB247"/>
      <c r="AE247" s="13"/>
    </row>
    <row r="248" spans="1:31" x14ac:dyDescent="0.25">
      <c r="J248" s="5"/>
      <c r="Q248" s="8"/>
      <c r="U248"/>
      <c r="X248" s="13"/>
      <c r="AB248"/>
      <c r="AE248" s="13"/>
    </row>
    <row r="249" spans="1:31" x14ac:dyDescent="0.25">
      <c r="Q249" s="8"/>
      <c r="U249"/>
      <c r="X249" s="13"/>
      <c r="AB249"/>
      <c r="AE249" s="13"/>
    </row>
    <row r="250" spans="1:31" x14ac:dyDescent="0.25">
      <c r="Q250" s="8"/>
      <c r="U250"/>
      <c r="X250" s="13"/>
      <c r="AB250"/>
      <c r="AE250" s="13"/>
    </row>
    <row r="251" spans="1:31" x14ac:dyDescent="0.25">
      <c r="Q251" s="8"/>
      <c r="U251"/>
      <c r="X251" s="13"/>
      <c r="AB251"/>
      <c r="AE251" s="13"/>
    </row>
    <row r="252" spans="1:31" x14ac:dyDescent="0.25">
      <c r="Q252" s="8"/>
      <c r="U252"/>
      <c r="X252" s="13"/>
      <c r="AB252"/>
      <c r="AE252" s="13"/>
    </row>
    <row r="253" spans="1:31" x14ac:dyDescent="0.25">
      <c r="H253" s="5"/>
      <c r="Q253" s="8"/>
      <c r="U253"/>
      <c r="X253" s="13"/>
      <c r="AB253"/>
      <c r="AE253" s="13"/>
    </row>
    <row r="254" spans="1:31" x14ac:dyDescent="0.25">
      <c r="H254" s="5"/>
      <c r="Q254" s="8"/>
      <c r="U254"/>
      <c r="X254" s="13"/>
      <c r="AB254"/>
      <c r="AE254" s="13"/>
    </row>
    <row r="255" spans="1:31" x14ac:dyDescent="0.25">
      <c r="Q255" s="8"/>
      <c r="U255"/>
      <c r="X255" s="13"/>
      <c r="AB255"/>
      <c r="AE255" s="13"/>
    </row>
    <row r="256" spans="1:31" x14ac:dyDescent="0.25">
      <c r="Q256" s="8"/>
      <c r="U256"/>
      <c r="X256" s="13"/>
      <c r="AB256"/>
      <c r="AE256" s="13"/>
    </row>
    <row r="257" spans="8:31" x14ac:dyDescent="0.25">
      <c r="Q257" s="8"/>
      <c r="U257"/>
      <c r="X257" s="13"/>
      <c r="AB257"/>
      <c r="AE257" s="13"/>
    </row>
    <row r="258" spans="8:31" x14ac:dyDescent="0.25">
      <c r="Q258" s="8"/>
      <c r="U258"/>
      <c r="X258" s="13"/>
      <c r="AB258"/>
      <c r="AE258" s="13"/>
    </row>
    <row r="259" spans="8:31" x14ac:dyDescent="0.25">
      <c r="H259" s="5"/>
      <c r="Q259" s="8"/>
      <c r="U259"/>
      <c r="X259" s="13"/>
      <c r="AB259"/>
      <c r="AE259" s="13"/>
    </row>
    <row r="260" spans="8:31" x14ac:dyDescent="0.25">
      <c r="Q260" s="8"/>
      <c r="U260"/>
      <c r="X260" s="13"/>
      <c r="AB260"/>
      <c r="AE260" s="13"/>
    </row>
    <row r="261" spans="8:31" x14ac:dyDescent="0.25">
      <c r="Q261" s="8"/>
      <c r="U261"/>
      <c r="X261" s="13"/>
      <c r="AB261"/>
      <c r="AE261" s="13"/>
    </row>
    <row r="262" spans="8:31" x14ac:dyDescent="0.25">
      <c r="Q262" s="8"/>
      <c r="U262"/>
      <c r="X262" s="13"/>
      <c r="AB262"/>
      <c r="AE262" s="13"/>
    </row>
    <row r="263" spans="8:31" x14ac:dyDescent="0.25">
      <c r="H263" s="5"/>
      <c r="Q263" s="8"/>
      <c r="U263"/>
      <c r="X263" s="13"/>
      <c r="AB263"/>
      <c r="AE263" s="13"/>
    </row>
    <row r="264" spans="8:31" x14ac:dyDescent="0.25">
      <c r="H264" s="5"/>
      <c r="Q264" s="8"/>
      <c r="U264"/>
      <c r="X264" s="13"/>
      <c r="AB264"/>
      <c r="AE264" s="13"/>
    </row>
    <row r="265" spans="8:31" x14ac:dyDescent="0.25">
      <c r="H265" s="5"/>
      <c r="Q265" s="8"/>
      <c r="U265"/>
      <c r="X265" s="13"/>
      <c r="AB265"/>
      <c r="AE265" s="13"/>
    </row>
    <row r="266" spans="8:31" x14ac:dyDescent="0.25">
      <c r="H266" s="5"/>
      <c r="Q266" s="8"/>
      <c r="U266"/>
      <c r="X266" s="13"/>
      <c r="AB266"/>
      <c r="AE266" s="13"/>
    </row>
    <row r="267" spans="8:31" x14ac:dyDescent="0.25">
      <c r="H267" s="5"/>
      <c r="Q267" s="8"/>
      <c r="U267"/>
      <c r="X267" s="13"/>
      <c r="AB267"/>
      <c r="AE267" s="13"/>
    </row>
    <row r="268" spans="8:31" x14ac:dyDescent="0.25">
      <c r="H268" s="5"/>
      <c r="Q268" s="8"/>
      <c r="U268"/>
      <c r="X268" s="13"/>
      <c r="AB268"/>
      <c r="AE268" s="13"/>
    </row>
    <row r="269" spans="8:31" x14ac:dyDescent="0.25">
      <c r="H269" s="5"/>
      <c r="Q269" s="8"/>
      <c r="U269"/>
      <c r="X269" s="13"/>
      <c r="AB269"/>
      <c r="AE269" s="13"/>
    </row>
    <row r="270" spans="8:31" x14ac:dyDescent="0.25">
      <c r="H270" s="5"/>
      <c r="Q270" s="8"/>
      <c r="U270"/>
      <c r="X270" s="13"/>
      <c r="AB270"/>
      <c r="AE270" s="13"/>
    </row>
    <row r="271" spans="8:31" x14ac:dyDescent="0.25">
      <c r="H271" s="5"/>
      <c r="Q271" s="8"/>
      <c r="U271"/>
      <c r="X271" s="13"/>
      <c r="AB271"/>
      <c r="AE271" s="13"/>
    </row>
    <row r="272" spans="8:31" x14ac:dyDescent="0.25">
      <c r="H272" s="5"/>
      <c r="Q272" s="8"/>
      <c r="U272"/>
      <c r="X272" s="13"/>
      <c r="AB272"/>
      <c r="AE272" s="13"/>
    </row>
    <row r="273" spans="8:31" x14ac:dyDescent="0.25">
      <c r="H273" s="5"/>
      <c r="Q273" s="8"/>
      <c r="U273"/>
      <c r="X273" s="13"/>
      <c r="AB273"/>
      <c r="AE273" s="13"/>
    </row>
    <row r="274" spans="8:31" x14ac:dyDescent="0.25">
      <c r="H274" s="5"/>
      <c r="Q274" s="8"/>
      <c r="U274"/>
      <c r="X274" s="13"/>
      <c r="AB274"/>
      <c r="AE274" s="13"/>
    </row>
    <row r="275" spans="8:31" x14ac:dyDescent="0.25">
      <c r="H275" s="5"/>
      <c r="Q275" s="8"/>
      <c r="U275"/>
      <c r="X275" s="13"/>
      <c r="AB275"/>
      <c r="AE275" s="13"/>
    </row>
    <row r="276" spans="8:31" x14ac:dyDescent="0.25">
      <c r="H276" s="5"/>
      <c r="Q276" s="8"/>
      <c r="U276"/>
      <c r="X276" s="13"/>
      <c r="AB276"/>
      <c r="AE276" s="13"/>
    </row>
    <row r="277" spans="8:31" x14ac:dyDescent="0.25">
      <c r="H277" s="5"/>
    </row>
    <row r="278" spans="8:31" x14ac:dyDescent="0.25">
      <c r="H278" s="5"/>
    </row>
    <row r="279" spans="8:31" x14ac:dyDescent="0.25">
      <c r="H279" s="5"/>
    </row>
    <row r="280" spans="8:31" x14ac:dyDescent="0.25">
      <c r="H280" s="5"/>
    </row>
    <row r="281" spans="8:31" x14ac:dyDescent="0.25">
      <c r="H281" s="5"/>
    </row>
    <row r="282" spans="8:31" x14ac:dyDescent="0.25">
      <c r="H282" s="5"/>
    </row>
    <row r="283" spans="8:31" x14ac:dyDescent="0.25">
      <c r="H283" s="5"/>
    </row>
    <row r="284" spans="8:31" x14ac:dyDescent="0.25">
      <c r="H284" s="5"/>
    </row>
    <row r="285" spans="8:31" x14ac:dyDescent="0.25">
      <c r="H285" s="5"/>
    </row>
    <row r="286" spans="8:31" x14ac:dyDescent="0.25">
      <c r="H286" s="5"/>
    </row>
    <row r="287" spans="8:31" x14ac:dyDescent="0.25">
      <c r="H287" s="5"/>
    </row>
    <row r="288" spans="8:31" x14ac:dyDescent="0.25">
      <c r="H288" s="5"/>
    </row>
    <row r="289" spans="8:8" x14ac:dyDescent="0.25">
      <c r="H289" s="5"/>
    </row>
    <row r="290" spans="8:8" x14ac:dyDescent="0.25">
      <c r="H290" s="5"/>
    </row>
    <row r="291" spans="8:8" x14ac:dyDescent="0.25">
      <c r="H291" s="5"/>
    </row>
    <row r="292" spans="8:8" x14ac:dyDescent="0.25">
      <c r="H292" s="5"/>
    </row>
    <row r="293" spans="8:8" x14ac:dyDescent="0.25">
      <c r="H293" s="5"/>
    </row>
    <row r="294" spans="8:8" x14ac:dyDescent="0.25">
      <c r="H294" s="5"/>
    </row>
    <row r="295" spans="8:8" x14ac:dyDescent="0.25">
      <c r="H295" s="5"/>
    </row>
    <row r="296" spans="8:8" x14ac:dyDescent="0.25">
      <c r="H296" s="5"/>
    </row>
    <row r="297" spans="8:8" x14ac:dyDescent="0.25">
      <c r="H297" s="5"/>
    </row>
    <row r="298" spans="8:8" x14ac:dyDescent="0.25">
      <c r="H298" s="5"/>
    </row>
    <row r="299" spans="8:8" x14ac:dyDescent="0.25">
      <c r="H299" s="5"/>
    </row>
    <row r="300" spans="8:8" x14ac:dyDescent="0.25">
      <c r="H300" s="5"/>
    </row>
    <row r="301" spans="8:8" x14ac:dyDescent="0.25">
      <c r="H301" s="5"/>
    </row>
    <row r="302" spans="8:8" x14ac:dyDescent="0.25">
      <c r="H302" s="5"/>
    </row>
    <row r="303" spans="8:8" x14ac:dyDescent="0.25">
      <c r="H303" s="5"/>
    </row>
    <row r="304" spans="8:8" x14ac:dyDescent="0.25">
      <c r="H304" s="5"/>
    </row>
    <row r="305" spans="8:8" x14ac:dyDescent="0.25">
      <c r="H305" s="5"/>
    </row>
    <row r="306" spans="8:8" x14ac:dyDescent="0.25">
      <c r="H306" s="5"/>
    </row>
    <row r="307" spans="8:8" x14ac:dyDescent="0.25">
      <c r="H307" s="5"/>
    </row>
    <row r="308" spans="8:8" x14ac:dyDescent="0.25">
      <c r="H308" s="5"/>
    </row>
    <row r="309" spans="8:8" x14ac:dyDescent="0.25">
      <c r="H309" s="5"/>
    </row>
    <row r="310" spans="8:8" x14ac:dyDescent="0.25">
      <c r="H310" s="5"/>
    </row>
    <row r="311" spans="8:8" x14ac:dyDescent="0.25">
      <c r="H311" s="5"/>
    </row>
    <row r="312" spans="8:8" x14ac:dyDescent="0.25">
      <c r="H312" s="5"/>
    </row>
    <row r="313" spans="8:8" x14ac:dyDescent="0.25">
      <c r="H313" s="5"/>
    </row>
    <row r="314" spans="8:8" x14ac:dyDescent="0.25">
      <c r="H314" s="5"/>
    </row>
    <row r="315" spans="8:8" x14ac:dyDescent="0.25">
      <c r="H315" s="5"/>
    </row>
    <row r="316" spans="8:8" x14ac:dyDescent="0.25">
      <c r="H316" s="5"/>
    </row>
    <row r="317" spans="8:8" x14ac:dyDescent="0.25">
      <c r="H317" s="5"/>
    </row>
    <row r="318" spans="8:8" x14ac:dyDescent="0.25">
      <c r="H318" s="5"/>
    </row>
    <row r="319" spans="8:8" x14ac:dyDescent="0.25">
      <c r="H319" s="5"/>
    </row>
    <row r="320" spans="8:8" x14ac:dyDescent="0.25">
      <c r="H320" s="5"/>
    </row>
    <row r="321" spans="8:8" x14ac:dyDescent="0.25">
      <c r="H321" s="5"/>
    </row>
    <row r="322" spans="8:8" x14ac:dyDescent="0.25">
      <c r="H322" s="5"/>
    </row>
    <row r="323" spans="8:8" x14ac:dyDescent="0.25">
      <c r="H323" s="5"/>
    </row>
    <row r="324" spans="8:8" x14ac:dyDescent="0.25">
      <c r="H324" s="5"/>
    </row>
    <row r="325" spans="8:8" x14ac:dyDescent="0.25">
      <c r="H325" s="5"/>
    </row>
    <row r="326" spans="8:8" x14ac:dyDescent="0.25">
      <c r="H326" s="5"/>
    </row>
    <row r="327" spans="8:8" x14ac:dyDescent="0.25">
      <c r="H327" s="5"/>
    </row>
    <row r="328" spans="8:8" x14ac:dyDescent="0.25">
      <c r="H328" s="5"/>
    </row>
    <row r="329" spans="8:8" x14ac:dyDescent="0.25">
      <c r="H329" s="5"/>
    </row>
    <row r="330" spans="8:8" x14ac:dyDescent="0.25">
      <c r="H330" s="5"/>
    </row>
    <row r="331" spans="8:8" x14ac:dyDescent="0.25">
      <c r="H331" s="5"/>
    </row>
    <row r="332" spans="8:8" x14ac:dyDescent="0.25">
      <c r="H332" s="5"/>
    </row>
    <row r="333" spans="8:8" x14ac:dyDescent="0.25">
      <c r="H333" s="5"/>
    </row>
    <row r="334" spans="8:8" x14ac:dyDescent="0.25">
      <c r="H334" s="5"/>
    </row>
    <row r="335" spans="8:8" x14ac:dyDescent="0.25">
      <c r="H335" s="5"/>
    </row>
    <row r="336" spans="8:8" x14ac:dyDescent="0.25">
      <c r="H336" s="5"/>
    </row>
    <row r="337" spans="8:8" x14ac:dyDescent="0.25">
      <c r="H337" s="5"/>
    </row>
    <row r="338" spans="8:8" x14ac:dyDescent="0.25">
      <c r="H338" s="5"/>
    </row>
    <row r="339" spans="8:8" x14ac:dyDescent="0.25">
      <c r="H339" s="5"/>
    </row>
    <row r="340" spans="8:8" x14ac:dyDescent="0.25">
      <c r="H340" s="5"/>
    </row>
    <row r="341" spans="8:8" x14ac:dyDescent="0.25">
      <c r="H341" s="5"/>
    </row>
    <row r="342" spans="8:8" x14ac:dyDescent="0.25">
      <c r="H342" s="5"/>
    </row>
    <row r="343" spans="8:8" x14ac:dyDescent="0.25">
      <c r="H343" s="5"/>
    </row>
    <row r="344" spans="8:8" x14ac:dyDescent="0.25">
      <c r="H344" s="5"/>
    </row>
    <row r="345" spans="8:8" x14ac:dyDescent="0.25">
      <c r="H345" s="5"/>
    </row>
    <row r="346" spans="8:8" x14ac:dyDescent="0.25">
      <c r="H346" s="5"/>
    </row>
    <row r="347" spans="8:8" x14ac:dyDescent="0.25">
      <c r="H347" s="5"/>
    </row>
    <row r="348" spans="8:8" x14ac:dyDescent="0.25">
      <c r="H348" s="5"/>
    </row>
    <row r="349" spans="8:8" x14ac:dyDescent="0.25">
      <c r="H349" s="5"/>
    </row>
    <row r="350" spans="8:8" x14ac:dyDescent="0.25">
      <c r="H350" s="5"/>
    </row>
    <row r="351" spans="8:8" x14ac:dyDescent="0.25">
      <c r="H351" s="5"/>
    </row>
    <row r="352" spans="8:8" x14ac:dyDescent="0.25">
      <c r="H352" s="5"/>
    </row>
    <row r="353" spans="8:8" x14ac:dyDescent="0.25">
      <c r="H353" s="5"/>
    </row>
    <row r="354" spans="8:8" x14ac:dyDescent="0.25">
      <c r="H354" s="5"/>
    </row>
    <row r="355" spans="8:8" x14ac:dyDescent="0.25">
      <c r="H355" s="5"/>
    </row>
    <row r="356" spans="8:8" x14ac:dyDescent="0.25">
      <c r="H356" s="5"/>
    </row>
    <row r="357" spans="8:8" x14ac:dyDescent="0.25">
      <c r="H357" s="5"/>
    </row>
    <row r="358" spans="8:8" x14ac:dyDescent="0.25">
      <c r="H358" s="5"/>
    </row>
    <row r="359" spans="8:8" x14ac:dyDescent="0.25">
      <c r="H359" s="5"/>
    </row>
    <row r="360" spans="8:8" x14ac:dyDescent="0.25">
      <c r="H360" s="5"/>
    </row>
    <row r="361" spans="8:8" x14ac:dyDescent="0.25">
      <c r="H361" s="5"/>
    </row>
    <row r="362" spans="8:8" x14ac:dyDescent="0.25">
      <c r="H362" s="5"/>
    </row>
    <row r="363" spans="8:8" x14ac:dyDescent="0.25">
      <c r="H363" s="5"/>
    </row>
    <row r="364" spans="8:8" x14ac:dyDescent="0.25">
      <c r="H364" s="5"/>
    </row>
    <row r="365" spans="8:8" x14ac:dyDescent="0.25">
      <c r="H365" s="5"/>
    </row>
    <row r="366" spans="8:8" x14ac:dyDescent="0.25">
      <c r="H366" s="5"/>
    </row>
    <row r="367" spans="8:8" x14ac:dyDescent="0.25">
      <c r="H367" s="5"/>
    </row>
    <row r="368" spans="8:8" x14ac:dyDescent="0.25">
      <c r="H368" s="5"/>
    </row>
    <row r="369" spans="8:8" x14ac:dyDescent="0.25">
      <c r="H369" s="5"/>
    </row>
    <row r="370" spans="8:8" x14ac:dyDescent="0.25">
      <c r="H370" s="5"/>
    </row>
    <row r="371" spans="8:8" x14ac:dyDescent="0.25">
      <c r="H371" s="5"/>
    </row>
    <row r="372" spans="8:8" x14ac:dyDescent="0.25">
      <c r="H372" s="5"/>
    </row>
    <row r="373" spans="8:8" x14ac:dyDescent="0.25">
      <c r="H373" s="5"/>
    </row>
    <row r="374" spans="8:8" x14ac:dyDescent="0.25">
      <c r="H374" s="5"/>
    </row>
    <row r="375" spans="8:8" x14ac:dyDescent="0.25">
      <c r="H375" s="5"/>
    </row>
    <row r="376" spans="8:8" x14ac:dyDescent="0.25">
      <c r="H376" s="5"/>
    </row>
    <row r="377" spans="8:8" x14ac:dyDescent="0.25">
      <c r="H377" s="5"/>
    </row>
    <row r="378" spans="8:8" x14ac:dyDescent="0.25">
      <c r="H378" s="5"/>
    </row>
    <row r="379" spans="8:8" x14ac:dyDescent="0.25">
      <c r="H379" s="5"/>
    </row>
    <row r="380" spans="8:8" x14ac:dyDescent="0.25">
      <c r="H380" s="5"/>
    </row>
    <row r="381" spans="8:8" x14ac:dyDescent="0.25">
      <c r="H381" s="5"/>
    </row>
    <row r="382" spans="8:8" x14ac:dyDescent="0.25">
      <c r="H382" s="5"/>
    </row>
    <row r="383" spans="8:8" x14ac:dyDescent="0.25">
      <c r="H383" s="5"/>
    </row>
    <row r="384" spans="8:8" x14ac:dyDescent="0.25">
      <c r="H384" s="5"/>
    </row>
    <row r="385" spans="8:8" x14ac:dyDescent="0.25">
      <c r="H385" s="5"/>
    </row>
    <row r="386" spans="8:8" x14ac:dyDescent="0.25">
      <c r="H386" s="5"/>
    </row>
    <row r="387" spans="8:8" x14ac:dyDescent="0.25">
      <c r="H387" s="5"/>
    </row>
    <row r="388" spans="8:8" x14ac:dyDescent="0.25">
      <c r="H388" s="5"/>
    </row>
    <row r="389" spans="8:8" x14ac:dyDescent="0.25">
      <c r="H389" s="5"/>
    </row>
    <row r="390" spans="8:8" x14ac:dyDescent="0.25">
      <c r="H390" s="5"/>
    </row>
    <row r="391" spans="8:8" x14ac:dyDescent="0.25">
      <c r="H391" s="5"/>
    </row>
    <row r="392" spans="8:8" x14ac:dyDescent="0.25">
      <c r="H392" s="5"/>
    </row>
    <row r="393" spans="8:8" x14ac:dyDescent="0.25">
      <c r="H393" s="5"/>
    </row>
    <row r="394" spans="8:8" x14ac:dyDescent="0.25">
      <c r="H394" s="5"/>
    </row>
    <row r="395" spans="8:8" x14ac:dyDescent="0.25">
      <c r="H395" s="5"/>
    </row>
    <row r="396" spans="8:8" x14ac:dyDescent="0.25">
      <c r="H396" s="5"/>
    </row>
    <row r="397" spans="8:8" x14ac:dyDescent="0.25">
      <c r="H397" s="5"/>
    </row>
    <row r="398" spans="8:8" x14ac:dyDescent="0.25">
      <c r="H398" s="5"/>
    </row>
    <row r="399" spans="8:8" x14ac:dyDescent="0.25">
      <c r="H399" s="5"/>
    </row>
    <row r="400" spans="8:8" x14ac:dyDescent="0.25">
      <c r="H400" s="5"/>
    </row>
    <row r="401" spans="8:8" x14ac:dyDescent="0.25">
      <c r="H401" s="5"/>
    </row>
    <row r="402" spans="8:8" x14ac:dyDescent="0.25">
      <c r="H402" s="5"/>
    </row>
    <row r="403" spans="8:8" x14ac:dyDescent="0.25">
      <c r="H403" s="5"/>
    </row>
    <row r="404" spans="8:8" x14ac:dyDescent="0.25">
      <c r="H404" s="5"/>
    </row>
    <row r="405" spans="8:8" x14ac:dyDescent="0.25">
      <c r="H405" s="5"/>
    </row>
    <row r="406" spans="8:8" x14ac:dyDescent="0.25">
      <c r="H406" s="5"/>
    </row>
    <row r="407" spans="8:8" x14ac:dyDescent="0.25">
      <c r="H407" s="5"/>
    </row>
    <row r="408" spans="8:8" x14ac:dyDescent="0.25">
      <c r="H408" s="5"/>
    </row>
    <row r="409" spans="8:8" x14ac:dyDescent="0.25">
      <c r="H409" s="5"/>
    </row>
    <row r="410" spans="8:8" x14ac:dyDescent="0.25">
      <c r="H410" s="5"/>
    </row>
    <row r="411" spans="8:8" x14ac:dyDescent="0.25">
      <c r="H411" s="5"/>
    </row>
    <row r="412" spans="8:8" x14ac:dyDescent="0.25">
      <c r="H412" s="5"/>
    </row>
    <row r="413" spans="8:8" x14ac:dyDescent="0.25">
      <c r="H413" s="5"/>
    </row>
    <row r="414" spans="8:8" x14ac:dyDescent="0.25">
      <c r="H414" s="5"/>
    </row>
    <row r="415" spans="8:8" x14ac:dyDescent="0.25">
      <c r="H415" s="5"/>
    </row>
    <row r="416" spans="8:8" x14ac:dyDescent="0.25">
      <c r="H416" s="5"/>
    </row>
    <row r="417" spans="8:8" x14ac:dyDescent="0.25">
      <c r="H417" s="5"/>
    </row>
    <row r="418" spans="8:8" x14ac:dyDescent="0.25">
      <c r="H418" s="5"/>
    </row>
    <row r="419" spans="8:8" x14ac:dyDescent="0.25">
      <c r="H419" s="5"/>
    </row>
    <row r="420" spans="8:8" x14ac:dyDescent="0.25">
      <c r="H420" s="5"/>
    </row>
    <row r="421" spans="8:8" x14ac:dyDescent="0.25">
      <c r="H421" s="5"/>
    </row>
    <row r="422" spans="8:8" x14ac:dyDescent="0.25">
      <c r="H422" s="5"/>
    </row>
    <row r="423" spans="8:8" x14ac:dyDescent="0.25">
      <c r="H423" s="5"/>
    </row>
    <row r="424" spans="8:8" x14ac:dyDescent="0.25">
      <c r="H424" s="5"/>
    </row>
    <row r="425" spans="8:8" x14ac:dyDescent="0.25">
      <c r="H425" s="5"/>
    </row>
    <row r="426" spans="8:8" x14ac:dyDescent="0.25">
      <c r="H426" s="5"/>
    </row>
    <row r="427" spans="8:8" x14ac:dyDescent="0.25">
      <c r="H427" s="5"/>
    </row>
    <row r="428" spans="8:8" x14ac:dyDescent="0.25">
      <c r="H428" s="5"/>
    </row>
    <row r="429" spans="8:8" x14ac:dyDescent="0.25">
      <c r="H429" s="5"/>
    </row>
    <row r="430" spans="8:8" x14ac:dyDescent="0.25">
      <c r="H430" s="5"/>
    </row>
    <row r="431" spans="8:8" x14ac:dyDescent="0.25">
      <c r="H431" s="5"/>
    </row>
    <row r="432" spans="8:8" x14ac:dyDescent="0.25">
      <c r="H432" s="5"/>
    </row>
    <row r="433" spans="8:8" x14ac:dyDescent="0.25">
      <c r="H433" s="5"/>
    </row>
    <row r="434" spans="8:8" x14ac:dyDescent="0.25">
      <c r="H434" s="5"/>
    </row>
    <row r="435" spans="8:8" x14ac:dyDescent="0.25">
      <c r="H435" s="5"/>
    </row>
    <row r="436" spans="8:8" x14ac:dyDescent="0.25">
      <c r="H436" s="5"/>
    </row>
    <row r="437" spans="8:8" x14ac:dyDescent="0.25">
      <c r="H437" s="5"/>
    </row>
    <row r="438" spans="8:8" x14ac:dyDescent="0.25">
      <c r="H438" s="5"/>
    </row>
    <row r="439" spans="8:8" x14ac:dyDescent="0.25">
      <c r="H439" s="5"/>
    </row>
    <row r="440" spans="8:8" x14ac:dyDescent="0.25">
      <c r="H440" s="5"/>
    </row>
    <row r="441" spans="8:8" x14ac:dyDescent="0.25">
      <c r="H441" s="5"/>
    </row>
    <row r="442" spans="8:8" x14ac:dyDescent="0.25">
      <c r="H442" s="5"/>
    </row>
    <row r="443" spans="8:8" x14ac:dyDescent="0.25">
      <c r="H443" s="5"/>
    </row>
    <row r="444" spans="8:8" x14ac:dyDescent="0.25">
      <c r="H444" s="5"/>
    </row>
    <row r="445" spans="8:8" x14ac:dyDescent="0.25">
      <c r="H445" s="5"/>
    </row>
    <row r="446" spans="8:8" x14ac:dyDescent="0.25">
      <c r="H446" s="5"/>
    </row>
    <row r="447" spans="8:8" x14ac:dyDescent="0.25">
      <c r="H447" s="5"/>
    </row>
    <row r="448" spans="8:8" x14ac:dyDescent="0.25">
      <c r="H448" s="5"/>
    </row>
    <row r="449" spans="8:8" x14ac:dyDescent="0.25">
      <c r="H449" s="5"/>
    </row>
    <row r="450" spans="8:8" x14ac:dyDescent="0.25">
      <c r="H450" s="5"/>
    </row>
    <row r="451" spans="8:8" x14ac:dyDescent="0.25">
      <c r="H451" s="5"/>
    </row>
    <row r="452" spans="8:8" x14ac:dyDescent="0.25">
      <c r="H452" s="5"/>
    </row>
    <row r="453" spans="8:8" x14ac:dyDescent="0.25">
      <c r="H453" s="5"/>
    </row>
    <row r="454" spans="8:8" x14ac:dyDescent="0.25">
      <c r="H454" s="5"/>
    </row>
    <row r="455" spans="8:8" x14ac:dyDescent="0.25">
      <c r="H455" s="5"/>
    </row>
    <row r="456" spans="8:8" x14ac:dyDescent="0.25">
      <c r="H456" s="5"/>
    </row>
    <row r="457" spans="8:8" x14ac:dyDescent="0.25">
      <c r="H457" s="5"/>
    </row>
    <row r="458" spans="8:8" x14ac:dyDescent="0.25">
      <c r="H458" s="5"/>
    </row>
    <row r="459" spans="8:8" x14ac:dyDescent="0.25">
      <c r="H459" s="5"/>
    </row>
    <row r="460" spans="8:8" x14ac:dyDescent="0.25">
      <c r="H460" s="5"/>
    </row>
    <row r="461" spans="8:8" x14ac:dyDescent="0.25">
      <c r="H461" s="5"/>
    </row>
    <row r="462" spans="8:8" x14ac:dyDescent="0.25">
      <c r="H462" s="5"/>
    </row>
    <row r="463" spans="8:8" x14ac:dyDescent="0.25">
      <c r="H463" s="5"/>
    </row>
    <row r="464" spans="8:8" x14ac:dyDescent="0.25">
      <c r="H464" s="5"/>
    </row>
    <row r="465" spans="8:8" x14ac:dyDescent="0.25">
      <c r="H465" s="5"/>
    </row>
    <row r="466" spans="8:8" x14ac:dyDescent="0.25">
      <c r="H466" s="5"/>
    </row>
    <row r="467" spans="8:8" x14ac:dyDescent="0.25">
      <c r="H467" s="5"/>
    </row>
    <row r="468" spans="8:8" x14ac:dyDescent="0.25">
      <c r="H468" s="5"/>
    </row>
    <row r="469" spans="8:8" x14ac:dyDescent="0.25">
      <c r="H469" s="5"/>
    </row>
    <row r="470" spans="8:8" x14ac:dyDescent="0.25">
      <c r="H470" s="5"/>
    </row>
    <row r="471" spans="8:8" x14ac:dyDescent="0.25">
      <c r="H471" s="5"/>
    </row>
    <row r="472" spans="8:8" x14ac:dyDescent="0.25">
      <c r="H472" s="5"/>
    </row>
    <row r="473" spans="8:8" x14ac:dyDescent="0.25">
      <c r="H473" s="5"/>
    </row>
    <row r="474" spans="8:8" x14ac:dyDescent="0.25">
      <c r="H474" s="5"/>
    </row>
    <row r="475" spans="8:8" x14ac:dyDescent="0.25">
      <c r="H475" s="5"/>
    </row>
    <row r="476" spans="8:8" x14ac:dyDescent="0.25">
      <c r="H476" s="5"/>
    </row>
    <row r="477" spans="8:8" x14ac:dyDescent="0.25">
      <c r="H477" s="5"/>
    </row>
    <row r="478" spans="8:8" x14ac:dyDescent="0.25">
      <c r="H478" s="5"/>
    </row>
    <row r="479" spans="8:8" x14ac:dyDescent="0.25">
      <c r="H479" s="5"/>
    </row>
    <row r="480" spans="8:8" x14ac:dyDescent="0.25">
      <c r="H480" s="5"/>
    </row>
    <row r="481" spans="8:8" x14ac:dyDescent="0.25">
      <c r="H481" s="5"/>
    </row>
    <row r="482" spans="8:8" x14ac:dyDescent="0.25">
      <c r="H482" s="5"/>
    </row>
    <row r="483" spans="8:8" x14ac:dyDescent="0.25">
      <c r="H483" s="5"/>
    </row>
    <row r="484" spans="8:8" x14ac:dyDescent="0.25">
      <c r="H484" s="5"/>
    </row>
    <row r="485" spans="8:8" x14ac:dyDescent="0.25">
      <c r="H485" s="5"/>
    </row>
    <row r="486" spans="8:8" x14ac:dyDescent="0.25">
      <c r="H486" s="5"/>
    </row>
    <row r="487" spans="8:8" x14ac:dyDescent="0.25">
      <c r="H487" s="5"/>
    </row>
    <row r="488" spans="8:8" x14ac:dyDescent="0.25">
      <c r="H488" s="5"/>
    </row>
    <row r="489" spans="8:8" x14ac:dyDescent="0.25">
      <c r="H489" s="5"/>
    </row>
    <row r="490" spans="8:8" x14ac:dyDescent="0.25">
      <c r="H490" s="5"/>
    </row>
    <row r="491" spans="8:8" x14ac:dyDescent="0.25">
      <c r="H491" s="5"/>
    </row>
    <row r="492" spans="8:8" x14ac:dyDescent="0.25">
      <c r="H492" s="5"/>
    </row>
    <row r="493" spans="8:8" x14ac:dyDescent="0.25">
      <c r="H493" s="5"/>
    </row>
    <row r="494" spans="8:8" x14ac:dyDescent="0.25">
      <c r="H494" s="5"/>
    </row>
    <row r="495" spans="8:8" x14ac:dyDescent="0.25">
      <c r="H495" s="5"/>
    </row>
    <row r="496" spans="8:8" x14ac:dyDescent="0.25">
      <c r="H496" s="5"/>
    </row>
    <row r="497" spans="8:8" x14ac:dyDescent="0.25">
      <c r="H497" s="5"/>
    </row>
    <row r="498" spans="8:8" x14ac:dyDescent="0.25">
      <c r="H498" s="5"/>
    </row>
    <row r="499" spans="8:8" x14ac:dyDescent="0.25">
      <c r="H499" s="5"/>
    </row>
    <row r="500" spans="8:8" x14ac:dyDescent="0.25">
      <c r="H500" s="5"/>
    </row>
    <row r="501" spans="8:8" x14ac:dyDescent="0.25">
      <c r="H501" s="5"/>
    </row>
    <row r="502" spans="8:8" x14ac:dyDescent="0.25">
      <c r="H502" s="5"/>
    </row>
    <row r="503" spans="8:8" x14ac:dyDescent="0.25">
      <c r="H503" s="5"/>
    </row>
    <row r="504" spans="8:8" x14ac:dyDescent="0.25">
      <c r="H504" s="5"/>
    </row>
    <row r="505" spans="8:8" x14ac:dyDescent="0.25">
      <c r="H505" s="5"/>
    </row>
    <row r="506" spans="8:8" x14ac:dyDescent="0.25">
      <c r="H506" s="5"/>
    </row>
    <row r="507" spans="8:8" x14ac:dyDescent="0.25">
      <c r="H507" s="5"/>
    </row>
    <row r="508" spans="8:8" x14ac:dyDescent="0.25">
      <c r="H508" s="5"/>
    </row>
    <row r="509" spans="8:8" x14ac:dyDescent="0.25">
      <c r="H509" s="5"/>
    </row>
    <row r="510" spans="8:8" x14ac:dyDescent="0.25">
      <c r="H510" s="5"/>
    </row>
    <row r="511" spans="8:8" x14ac:dyDescent="0.25">
      <c r="H511" s="5"/>
    </row>
    <row r="512" spans="8:8" x14ac:dyDescent="0.25">
      <c r="H512" s="5"/>
    </row>
    <row r="513" spans="8:8" x14ac:dyDescent="0.25">
      <c r="H513" s="5"/>
    </row>
    <row r="514" spans="8:8" x14ac:dyDescent="0.25">
      <c r="H514" s="5"/>
    </row>
    <row r="515" spans="8:8" x14ac:dyDescent="0.25">
      <c r="H515" s="5"/>
    </row>
    <row r="516" spans="8:8" x14ac:dyDescent="0.25">
      <c r="H516" s="5"/>
    </row>
    <row r="517" spans="8:8" x14ac:dyDescent="0.25">
      <c r="H517" s="5"/>
    </row>
    <row r="518" spans="8:8" x14ac:dyDescent="0.25">
      <c r="H518" s="5"/>
    </row>
    <row r="519" spans="8:8" x14ac:dyDescent="0.25">
      <c r="H519" s="5"/>
    </row>
    <row r="520" spans="8:8" x14ac:dyDescent="0.25">
      <c r="H520" s="5"/>
    </row>
    <row r="521" spans="8:8" x14ac:dyDescent="0.25">
      <c r="H521" s="5"/>
    </row>
    <row r="522" spans="8:8" x14ac:dyDescent="0.25">
      <c r="H522" s="5"/>
    </row>
    <row r="523" spans="8:8" x14ac:dyDescent="0.25">
      <c r="H523" s="5"/>
    </row>
    <row r="524" spans="8:8" x14ac:dyDescent="0.25">
      <c r="H524" s="5"/>
    </row>
    <row r="525" spans="8:8" x14ac:dyDescent="0.25">
      <c r="H525" s="5"/>
    </row>
    <row r="526" spans="8:8" x14ac:dyDescent="0.25">
      <c r="H526" s="5"/>
    </row>
    <row r="527" spans="8:8" x14ac:dyDescent="0.25">
      <c r="H527" s="5"/>
    </row>
    <row r="528" spans="8:8" x14ac:dyDescent="0.25">
      <c r="H528" s="5"/>
    </row>
    <row r="529" spans="8:8" x14ac:dyDescent="0.25">
      <c r="H529" s="5"/>
    </row>
    <row r="530" spans="8:8" x14ac:dyDescent="0.25">
      <c r="H530" s="5"/>
    </row>
    <row r="531" spans="8:8" x14ac:dyDescent="0.25">
      <c r="H531" s="5"/>
    </row>
    <row r="532" spans="8:8" x14ac:dyDescent="0.25">
      <c r="H532" s="5"/>
    </row>
    <row r="533" spans="8:8" x14ac:dyDescent="0.25">
      <c r="H533" s="5"/>
    </row>
    <row r="534" spans="8:8" x14ac:dyDescent="0.25">
      <c r="H534" s="5"/>
    </row>
    <row r="535" spans="8:8" x14ac:dyDescent="0.25">
      <c r="H535" s="5"/>
    </row>
    <row r="536" spans="8:8" x14ac:dyDescent="0.25">
      <c r="H536" s="5"/>
    </row>
    <row r="537" spans="8:8" x14ac:dyDescent="0.25">
      <c r="H537" s="5"/>
    </row>
    <row r="538" spans="8:8" x14ac:dyDescent="0.25">
      <c r="H538" s="5"/>
    </row>
    <row r="539" spans="8:8" x14ac:dyDescent="0.25">
      <c r="H539" s="5"/>
    </row>
    <row r="540" spans="8:8" x14ac:dyDescent="0.25">
      <c r="H540" s="5"/>
    </row>
    <row r="541" spans="8:8" x14ac:dyDescent="0.25">
      <c r="H541" s="5"/>
    </row>
    <row r="542" spans="8:8" x14ac:dyDescent="0.25">
      <c r="H542" s="5"/>
    </row>
    <row r="543" spans="8:8" x14ac:dyDescent="0.25">
      <c r="H543" s="5"/>
    </row>
    <row r="544" spans="8:8" x14ac:dyDescent="0.25">
      <c r="H544" s="5"/>
    </row>
    <row r="545" spans="8:8" x14ac:dyDescent="0.25">
      <c r="H545" s="5"/>
    </row>
    <row r="546" spans="8:8" x14ac:dyDescent="0.25">
      <c r="H546" s="5"/>
    </row>
    <row r="547" spans="8:8" x14ac:dyDescent="0.25">
      <c r="H547" s="5"/>
    </row>
    <row r="548" spans="8:8" x14ac:dyDescent="0.25">
      <c r="H548" s="5"/>
    </row>
    <row r="549" spans="8:8" x14ac:dyDescent="0.25">
      <c r="H549" s="5"/>
    </row>
    <row r="550" spans="8:8" x14ac:dyDescent="0.25">
      <c r="H550" s="5"/>
    </row>
    <row r="551" spans="8:8" x14ac:dyDescent="0.25">
      <c r="H551" s="5"/>
    </row>
    <row r="552" spans="8:8" x14ac:dyDescent="0.25">
      <c r="H552" s="5"/>
    </row>
    <row r="553" spans="8:8" x14ac:dyDescent="0.25">
      <c r="H553" s="5"/>
    </row>
    <row r="554" spans="8:8" x14ac:dyDescent="0.25">
      <c r="H554" s="5"/>
    </row>
    <row r="555" spans="8:8" x14ac:dyDescent="0.25">
      <c r="H555" s="5"/>
    </row>
    <row r="556" spans="8:8" x14ac:dyDescent="0.25">
      <c r="H556" s="5"/>
    </row>
    <row r="557" spans="8:8" x14ac:dyDescent="0.25">
      <c r="H557" s="5"/>
    </row>
    <row r="558" spans="8:8" x14ac:dyDescent="0.25">
      <c r="H558" s="5"/>
    </row>
    <row r="559" spans="8:8" x14ac:dyDescent="0.25">
      <c r="H559" s="5"/>
    </row>
    <row r="560" spans="8:8" x14ac:dyDescent="0.25">
      <c r="H560" s="5"/>
    </row>
    <row r="561" spans="8:8" x14ac:dyDescent="0.25">
      <c r="H561" s="5"/>
    </row>
    <row r="562" spans="8:8" x14ac:dyDescent="0.25">
      <c r="H562" s="5"/>
    </row>
    <row r="563" spans="8:8" x14ac:dyDescent="0.25">
      <c r="H563" s="5"/>
    </row>
    <row r="564" spans="8:8" x14ac:dyDescent="0.25">
      <c r="H564" s="5"/>
    </row>
    <row r="565" spans="8:8" x14ac:dyDescent="0.25">
      <c r="H565" s="5"/>
    </row>
    <row r="566" spans="8:8" x14ac:dyDescent="0.25">
      <c r="H566" s="5"/>
    </row>
    <row r="567" spans="8:8" x14ac:dyDescent="0.25">
      <c r="H567" s="5"/>
    </row>
    <row r="568" spans="8:8" x14ac:dyDescent="0.25">
      <c r="H568" s="5"/>
    </row>
    <row r="569" spans="8:8" x14ac:dyDescent="0.25">
      <c r="H569" s="5"/>
    </row>
    <row r="570" spans="8:8" x14ac:dyDescent="0.25">
      <c r="H570" s="5"/>
    </row>
    <row r="571" spans="8:8" x14ac:dyDescent="0.25">
      <c r="H571" s="5"/>
    </row>
    <row r="572" spans="8:8" x14ac:dyDescent="0.25">
      <c r="H572" s="5"/>
    </row>
    <row r="573" spans="8:8" x14ac:dyDescent="0.25">
      <c r="H573" s="5"/>
    </row>
    <row r="574" spans="8:8" x14ac:dyDescent="0.25">
      <c r="H574" s="5"/>
    </row>
    <row r="575" spans="8:8" x14ac:dyDescent="0.25">
      <c r="H575" s="5"/>
    </row>
    <row r="576" spans="8:8" x14ac:dyDescent="0.25">
      <c r="H576" s="5"/>
    </row>
    <row r="577" spans="8:8" x14ac:dyDescent="0.25">
      <c r="H577" s="5"/>
    </row>
    <row r="578" spans="8:8" x14ac:dyDescent="0.25">
      <c r="H578" s="5"/>
    </row>
    <row r="579" spans="8:8" x14ac:dyDescent="0.25">
      <c r="H579" s="5"/>
    </row>
    <row r="580" spans="8:8" x14ac:dyDescent="0.25">
      <c r="H580" s="5"/>
    </row>
    <row r="581" spans="8:8" x14ac:dyDescent="0.25">
      <c r="H581" s="5"/>
    </row>
    <row r="582" spans="8:8" x14ac:dyDescent="0.25">
      <c r="H582" s="5"/>
    </row>
    <row r="583" spans="8:8" x14ac:dyDescent="0.25">
      <c r="H583" s="5"/>
    </row>
    <row r="584" spans="8:8" x14ac:dyDescent="0.25">
      <c r="H584" s="5"/>
    </row>
    <row r="585" spans="8:8" x14ac:dyDescent="0.25">
      <c r="H585" s="5"/>
    </row>
    <row r="586" spans="8:8" x14ac:dyDescent="0.25">
      <c r="H586" s="5"/>
    </row>
    <row r="587" spans="8:8" x14ac:dyDescent="0.25">
      <c r="H587" s="5"/>
    </row>
    <row r="588" spans="8:8" x14ac:dyDescent="0.25">
      <c r="H588" s="5"/>
    </row>
    <row r="589" spans="8:8" x14ac:dyDescent="0.25">
      <c r="H589" s="5"/>
    </row>
    <row r="590" spans="8:8" x14ac:dyDescent="0.25">
      <c r="H590" s="5"/>
    </row>
    <row r="591" spans="8:8" x14ac:dyDescent="0.25">
      <c r="H591" s="5"/>
    </row>
    <row r="592" spans="8:8" x14ac:dyDescent="0.25">
      <c r="H592" s="5"/>
    </row>
    <row r="593" spans="8:8" x14ac:dyDescent="0.25">
      <c r="H593" s="5"/>
    </row>
    <row r="594" spans="8:8" x14ac:dyDescent="0.25">
      <c r="H594" s="5"/>
    </row>
    <row r="595" spans="8:8" x14ac:dyDescent="0.25">
      <c r="H595" s="5"/>
    </row>
    <row r="596" spans="8:8" x14ac:dyDescent="0.25">
      <c r="H596" s="5"/>
    </row>
    <row r="597" spans="8:8" x14ac:dyDescent="0.25">
      <c r="H597" s="5"/>
    </row>
    <row r="598" spans="8:8" x14ac:dyDescent="0.25">
      <c r="H598" s="5"/>
    </row>
    <row r="599" spans="8:8" x14ac:dyDescent="0.25">
      <c r="H599" s="5"/>
    </row>
    <row r="600" spans="8:8" x14ac:dyDescent="0.25">
      <c r="H600" s="5"/>
    </row>
    <row r="601" spans="8:8" x14ac:dyDescent="0.25">
      <c r="H601" s="5"/>
    </row>
    <row r="602" spans="8:8" x14ac:dyDescent="0.25">
      <c r="H602" s="5"/>
    </row>
    <row r="603" spans="8:8" x14ac:dyDescent="0.25">
      <c r="H603" s="5"/>
    </row>
    <row r="604" spans="8:8" x14ac:dyDescent="0.25">
      <c r="H604" s="5"/>
    </row>
    <row r="605" spans="8:8" x14ac:dyDescent="0.25">
      <c r="H605" s="5"/>
    </row>
    <row r="606" spans="8:8" x14ac:dyDescent="0.25">
      <c r="H606" s="5"/>
    </row>
    <row r="607" spans="8:8" x14ac:dyDescent="0.25">
      <c r="H607" s="5"/>
    </row>
    <row r="608" spans="8:8" x14ac:dyDescent="0.25">
      <c r="H608" s="5"/>
    </row>
    <row r="609" spans="8:8" x14ac:dyDescent="0.25">
      <c r="H609" s="5"/>
    </row>
    <row r="610" spans="8:8" x14ac:dyDescent="0.25">
      <c r="H610" s="5"/>
    </row>
    <row r="611" spans="8:8" x14ac:dyDescent="0.25">
      <c r="H611" s="5"/>
    </row>
    <row r="612" spans="8:8" x14ac:dyDescent="0.25">
      <c r="H612" s="5"/>
    </row>
    <row r="613" spans="8:8" x14ac:dyDescent="0.25">
      <c r="H613" s="5"/>
    </row>
    <row r="614" spans="8:8" x14ac:dyDescent="0.25">
      <c r="H614" s="5"/>
    </row>
    <row r="615" spans="8:8" x14ac:dyDescent="0.25">
      <c r="H615" s="5"/>
    </row>
    <row r="616" spans="8:8" x14ac:dyDescent="0.25">
      <c r="H616" s="5"/>
    </row>
    <row r="617" spans="8:8" x14ac:dyDescent="0.25">
      <c r="H617" s="5"/>
    </row>
    <row r="618" spans="8:8" x14ac:dyDescent="0.25">
      <c r="H618" s="5"/>
    </row>
    <row r="619" spans="8:8" x14ac:dyDescent="0.25">
      <c r="H619" s="5"/>
    </row>
    <row r="620" spans="8:8" x14ac:dyDescent="0.25">
      <c r="H620" s="5"/>
    </row>
    <row r="621" spans="8:8" x14ac:dyDescent="0.25">
      <c r="H621" s="5"/>
    </row>
    <row r="622" spans="8:8" x14ac:dyDescent="0.25">
      <c r="H622" s="5"/>
    </row>
    <row r="623" spans="8:8" x14ac:dyDescent="0.25">
      <c r="H623" s="5"/>
    </row>
    <row r="624" spans="8:8" x14ac:dyDescent="0.25">
      <c r="H624" s="5"/>
    </row>
    <row r="625" spans="8:8" x14ac:dyDescent="0.25">
      <c r="H625" s="5"/>
    </row>
    <row r="626" spans="8:8" x14ac:dyDescent="0.25">
      <c r="H626" s="5"/>
    </row>
    <row r="627" spans="8:8" x14ac:dyDescent="0.25">
      <c r="H627" s="5"/>
    </row>
    <row r="628" spans="8:8" x14ac:dyDescent="0.25">
      <c r="H628" s="5"/>
    </row>
    <row r="629" spans="8:8" x14ac:dyDescent="0.25">
      <c r="H629" s="5"/>
    </row>
    <row r="630" spans="8:8" x14ac:dyDescent="0.25">
      <c r="H630" s="5"/>
    </row>
    <row r="631" spans="8:8" x14ac:dyDescent="0.25">
      <c r="H631" s="5"/>
    </row>
    <row r="632" spans="8:8" x14ac:dyDescent="0.25">
      <c r="H632" s="5"/>
    </row>
    <row r="633" spans="8:8" x14ac:dyDescent="0.25">
      <c r="H633" s="5"/>
    </row>
    <row r="634" spans="8:8" x14ac:dyDescent="0.25">
      <c r="H634" s="5"/>
    </row>
    <row r="635" spans="8:8" x14ac:dyDescent="0.25">
      <c r="H635" s="5"/>
    </row>
    <row r="636" spans="8:8" x14ac:dyDescent="0.25">
      <c r="H636" s="5"/>
    </row>
    <row r="637" spans="8:8" x14ac:dyDescent="0.25">
      <c r="H637" s="5"/>
    </row>
    <row r="638" spans="8:8" x14ac:dyDescent="0.25">
      <c r="H638" s="5"/>
    </row>
    <row r="639" spans="8:8" x14ac:dyDescent="0.25">
      <c r="H639" s="5"/>
    </row>
    <row r="640" spans="8:8" x14ac:dyDescent="0.25">
      <c r="H640" s="5"/>
    </row>
    <row r="641" spans="8:8" x14ac:dyDescent="0.25">
      <c r="H641" s="5"/>
    </row>
    <row r="642" spans="8:8" x14ac:dyDescent="0.25">
      <c r="H642" s="5"/>
    </row>
    <row r="643" spans="8:8" x14ac:dyDescent="0.25">
      <c r="H643" s="5"/>
    </row>
    <row r="644" spans="8:8" x14ac:dyDescent="0.25">
      <c r="H644" s="5"/>
    </row>
    <row r="645" spans="8:8" x14ac:dyDescent="0.25">
      <c r="H645" s="5"/>
    </row>
    <row r="646" spans="8:8" x14ac:dyDescent="0.25">
      <c r="H646" s="5"/>
    </row>
    <row r="647" spans="8:8" x14ac:dyDescent="0.25">
      <c r="H647" s="5"/>
    </row>
    <row r="648" spans="8:8" x14ac:dyDescent="0.25">
      <c r="H648" s="5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A34" sqref="A34"/>
    </sheetView>
  </sheetViews>
  <sheetFormatPr defaultRowHeight="13.2" x14ac:dyDescent="0.25"/>
  <cols>
    <col min="1" max="6" width="9.33203125" bestFit="1" customWidth="1"/>
  </cols>
  <sheetData>
    <row r="1" spans="1:6" x14ac:dyDescent="0.25">
      <c r="A1" s="18" t="s">
        <v>42</v>
      </c>
      <c r="B1" s="18" t="s">
        <v>43</v>
      </c>
      <c r="C1" s="18" t="s">
        <v>25</v>
      </c>
      <c r="D1" s="18" t="s">
        <v>26</v>
      </c>
      <c r="E1" s="19" t="s">
        <v>44</v>
      </c>
      <c r="F1" s="19" t="s">
        <v>45</v>
      </c>
    </row>
    <row r="2" spans="1:6" x14ac:dyDescent="0.25">
      <c r="A2">
        <v>234781</v>
      </c>
      <c r="B2">
        <v>1</v>
      </c>
      <c r="C2">
        <v>0.50784338842975207</v>
      </c>
      <c r="D2">
        <v>0.22163987603305779</v>
      </c>
      <c r="E2">
        <v>8.0289999999999999</v>
      </c>
      <c r="F2">
        <v>358.5</v>
      </c>
    </row>
    <row r="3" spans="1:6" x14ac:dyDescent="0.25">
      <c r="A3">
        <v>234782</v>
      </c>
      <c r="B3">
        <v>5</v>
      </c>
      <c r="C3">
        <v>0.50784338842975207</v>
      </c>
      <c r="D3">
        <v>0.18395237603305778</v>
      </c>
    </row>
    <row r="4" spans="1:6" x14ac:dyDescent="0.25">
      <c r="A4">
        <v>234783</v>
      </c>
      <c r="B4">
        <v>10</v>
      </c>
      <c r="C4">
        <v>0.49560619834710751</v>
      </c>
      <c r="D4">
        <v>0.21902355371900809</v>
      </c>
    </row>
    <row r="5" spans="1:6" x14ac:dyDescent="0.25">
      <c r="A5">
        <v>234784</v>
      </c>
      <c r="B5">
        <v>20</v>
      </c>
      <c r="C5">
        <v>0.48948760330578511</v>
      </c>
      <c r="D5">
        <v>0.27047789256198346</v>
      </c>
    </row>
    <row r="6" spans="1:6" x14ac:dyDescent="0.25">
      <c r="A6">
        <v>234785</v>
      </c>
      <c r="B6">
        <v>30</v>
      </c>
      <c r="C6">
        <v>0.44053884297520662</v>
      </c>
      <c r="D6">
        <v>0.20725010330578497</v>
      </c>
    </row>
    <row r="7" spans="1:6" x14ac:dyDescent="0.25">
      <c r="A7">
        <v>234786</v>
      </c>
      <c r="B7">
        <v>40</v>
      </c>
      <c r="C7">
        <v>0.35487851239669421</v>
      </c>
      <c r="D7">
        <v>0.21154834710743792</v>
      </c>
      <c r="E7">
        <v>8.2200000000000006</v>
      </c>
      <c r="F7">
        <v>367</v>
      </c>
    </row>
    <row r="8" spans="1:6" x14ac:dyDescent="0.25">
      <c r="A8">
        <v>234787</v>
      </c>
      <c r="B8">
        <v>50</v>
      </c>
      <c r="C8">
        <v>0.22026942148760326</v>
      </c>
      <c r="D8">
        <v>0.16015630165289255</v>
      </c>
    </row>
    <row r="9" spans="1:6" x14ac:dyDescent="0.25">
      <c r="A9">
        <v>234788</v>
      </c>
      <c r="B9">
        <v>75</v>
      </c>
      <c r="C9">
        <v>0.11515743801652892</v>
      </c>
      <c r="D9">
        <v>0.10755576446280991</v>
      </c>
    </row>
    <row r="10" spans="1:6" x14ac:dyDescent="0.25">
      <c r="A10">
        <v>234789</v>
      </c>
      <c r="B10">
        <v>100</v>
      </c>
      <c r="C10">
        <v>3.5433057851239673E-2</v>
      </c>
      <c r="D10">
        <v>7.7415619834710736E-2</v>
      </c>
    </row>
    <row r="11" spans="1:6" x14ac:dyDescent="0.25">
      <c r="A11">
        <v>234790</v>
      </c>
      <c r="B11">
        <v>140</v>
      </c>
      <c r="C11">
        <v>2.1396818181818187E-2</v>
      </c>
      <c r="D11">
        <v>6.5279659090909076E-2</v>
      </c>
      <c r="E11">
        <v>6.3339999999999996</v>
      </c>
      <c r="F11">
        <v>283</v>
      </c>
    </row>
    <row r="12" spans="1:6" x14ac:dyDescent="0.25">
      <c r="A12">
        <v>245087</v>
      </c>
      <c r="B12">
        <v>1</v>
      </c>
      <c r="C12">
        <v>0.312</v>
      </c>
      <c r="D12">
        <v>0.112</v>
      </c>
      <c r="E12">
        <v>7.8710000000000004</v>
      </c>
      <c r="F12">
        <v>351.5</v>
      </c>
    </row>
    <row r="13" spans="1:6" x14ac:dyDescent="0.25">
      <c r="A13">
        <v>245086</v>
      </c>
      <c r="B13">
        <v>5</v>
      </c>
      <c r="C13">
        <v>0.41599999999999998</v>
      </c>
      <c r="D13">
        <v>0.217</v>
      </c>
    </row>
    <row r="14" spans="1:6" x14ac:dyDescent="0.25">
      <c r="A14">
        <v>245085</v>
      </c>
      <c r="B14">
        <v>10</v>
      </c>
      <c r="C14">
        <v>0.33700000000000002</v>
      </c>
      <c r="D14">
        <v>0.14000000000000001</v>
      </c>
    </row>
    <row r="15" spans="1:6" x14ac:dyDescent="0.25">
      <c r="A15">
        <v>245084</v>
      </c>
      <c r="B15">
        <v>20</v>
      </c>
      <c r="C15">
        <v>0.39800000000000002</v>
      </c>
      <c r="D15">
        <v>0.20599999999999999</v>
      </c>
    </row>
    <row r="16" spans="1:6" x14ac:dyDescent="0.25">
      <c r="A16">
        <v>245083</v>
      </c>
      <c r="B16">
        <v>30</v>
      </c>
      <c r="C16">
        <v>0.39200000000000002</v>
      </c>
      <c r="D16">
        <v>0.129</v>
      </c>
    </row>
    <row r="17" spans="1:6" x14ac:dyDescent="0.25">
      <c r="A17">
        <v>245082</v>
      </c>
      <c r="B17">
        <v>40</v>
      </c>
      <c r="C17">
        <v>0.34300000000000003</v>
      </c>
      <c r="D17">
        <v>0.13400000000000001</v>
      </c>
      <c r="E17">
        <v>7.6920000000000002</v>
      </c>
      <c r="F17">
        <v>343.5</v>
      </c>
    </row>
    <row r="18" spans="1:6" x14ac:dyDescent="0.25">
      <c r="A18">
        <v>245081</v>
      </c>
      <c r="B18">
        <v>50</v>
      </c>
      <c r="C18">
        <v>0.34899999999999998</v>
      </c>
      <c r="D18">
        <v>0.157</v>
      </c>
    </row>
    <row r="19" spans="1:6" x14ac:dyDescent="0.25">
      <c r="A19">
        <v>245080</v>
      </c>
      <c r="B19">
        <v>75</v>
      </c>
      <c r="C19">
        <v>0.24299999999999999</v>
      </c>
      <c r="D19">
        <v>0.126</v>
      </c>
    </row>
    <row r="20" spans="1:6" x14ac:dyDescent="0.25">
      <c r="A20">
        <v>245079</v>
      </c>
      <c r="B20">
        <v>100</v>
      </c>
      <c r="C20">
        <v>9.9000000000000005E-2</v>
      </c>
      <c r="D20">
        <v>8.6999999999999994E-2</v>
      </c>
    </row>
    <row r="21" spans="1:6" x14ac:dyDescent="0.25">
      <c r="A21">
        <v>245078</v>
      </c>
      <c r="B21">
        <v>140</v>
      </c>
      <c r="C21">
        <v>4.4999999999999998E-2</v>
      </c>
      <c r="D21">
        <v>1.0999999999999999E-2</v>
      </c>
      <c r="E21">
        <v>3.8559999999999999</v>
      </c>
      <c r="F21">
        <v>172.5</v>
      </c>
    </row>
    <row r="22" spans="1:6" x14ac:dyDescent="0.25">
      <c r="A22">
        <v>234791</v>
      </c>
      <c r="B22">
        <v>1</v>
      </c>
      <c r="C22">
        <v>6.3598594628099177</v>
      </c>
      <c r="D22">
        <v>1.6370787086776852</v>
      </c>
      <c r="E22">
        <v>6.7169999999999996</v>
      </c>
      <c r="F22">
        <v>300</v>
      </c>
    </row>
    <row r="23" spans="1:6" x14ac:dyDescent="0.25">
      <c r="A23">
        <v>234792</v>
      </c>
      <c r="B23">
        <v>5</v>
      </c>
      <c r="C23">
        <v>7.0352427685950403</v>
      </c>
      <c r="D23">
        <v>1.9201437706611562</v>
      </c>
    </row>
    <row r="24" spans="1:6" x14ac:dyDescent="0.25">
      <c r="A24">
        <v>234793</v>
      </c>
      <c r="B24">
        <v>10</v>
      </c>
      <c r="C24">
        <v>7.7669080165289266</v>
      </c>
      <c r="D24">
        <v>2.2152419628099169</v>
      </c>
    </row>
    <row r="25" spans="1:6" x14ac:dyDescent="0.25">
      <c r="A25">
        <v>234794</v>
      </c>
      <c r="B25">
        <v>20</v>
      </c>
      <c r="C25">
        <v>5.6844761570247933</v>
      </c>
      <c r="D25">
        <v>1.4233473966942136</v>
      </c>
    </row>
    <row r="26" spans="1:6" x14ac:dyDescent="0.25">
      <c r="A26">
        <v>234795</v>
      </c>
      <c r="B26">
        <v>30</v>
      </c>
      <c r="C26">
        <v>2.8703790495867771</v>
      </c>
      <c r="D26">
        <v>0.33635463842975144</v>
      </c>
    </row>
    <row r="27" spans="1:6" x14ac:dyDescent="0.25">
      <c r="A27">
        <v>234796</v>
      </c>
      <c r="B27">
        <v>40</v>
      </c>
      <c r="C27">
        <v>0.41606446280991732</v>
      </c>
      <c r="D27">
        <v>0.20955495867768603</v>
      </c>
      <c r="E27">
        <v>7.657</v>
      </c>
      <c r="F27">
        <v>342</v>
      </c>
    </row>
    <row r="28" spans="1:6" x14ac:dyDescent="0.25">
      <c r="A28">
        <v>234797</v>
      </c>
      <c r="B28">
        <v>50</v>
      </c>
      <c r="C28">
        <v>0.29369256198347116</v>
      </c>
      <c r="D28">
        <v>0.16077923553719004</v>
      </c>
    </row>
    <row r="29" spans="1:6" x14ac:dyDescent="0.25">
      <c r="A29">
        <v>234798</v>
      </c>
      <c r="B29">
        <v>75</v>
      </c>
      <c r="C29">
        <v>0.18967644628099173</v>
      </c>
      <c r="D29">
        <v>8.5777995867768547E-2</v>
      </c>
    </row>
    <row r="30" spans="1:6" x14ac:dyDescent="0.25">
      <c r="A30">
        <v>234799</v>
      </c>
      <c r="B30">
        <v>100</v>
      </c>
      <c r="C30">
        <v>7.9724380165289266E-2</v>
      </c>
      <c r="D30">
        <v>8.9067644628099157E-2</v>
      </c>
    </row>
    <row r="31" spans="1:6" x14ac:dyDescent="0.25">
      <c r="A31">
        <v>234800</v>
      </c>
      <c r="B31">
        <v>140</v>
      </c>
      <c r="C31">
        <v>3.0118099173553726E-2</v>
      </c>
      <c r="D31">
        <v>6.7549276859504126E-2</v>
      </c>
      <c r="E31">
        <v>4.6909999999999998</v>
      </c>
      <c r="F31">
        <v>209.5</v>
      </c>
    </row>
    <row r="32" spans="1:6" x14ac:dyDescent="0.25">
      <c r="A32">
        <v>234801</v>
      </c>
      <c r="B32">
        <v>1</v>
      </c>
      <c r="C32">
        <v>0.52619917355371904</v>
      </c>
      <c r="D32">
        <v>0.22556435950413223</v>
      </c>
      <c r="E32">
        <v>7.7290000000000001</v>
      </c>
      <c r="F32">
        <v>344.7</v>
      </c>
    </row>
    <row r="33" spans="1:6" x14ac:dyDescent="0.25">
      <c r="A33">
        <v>234802</v>
      </c>
      <c r="B33">
        <v>5</v>
      </c>
      <c r="C33">
        <v>0.52619917355371892</v>
      </c>
      <c r="D33">
        <v>0.20295185950413225</v>
      </c>
    </row>
    <row r="34" spans="1:6" x14ac:dyDescent="0.25">
      <c r="A34">
        <v>234803</v>
      </c>
      <c r="B34">
        <v>10</v>
      </c>
      <c r="C34">
        <v>0.58126652892561992</v>
      </c>
      <c r="D34">
        <v>0.20718780991735528</v>
      </c>
    </row>
    <row r="35" spans="1:6" x14ac:dyDescent="0.25">
      <c r="A35">
        <v>234804</v>
      </c>
      <c r="B35">
        <v>20</v>
      </c>
      <c r="C35">
        <v>0.55679214876033067</v>
      </c>
      <c r="D35">
        <v>0.23210516528925607</v>
      </c>
    </row>
    <row r="36" spans="1:6" x14ac:dyDescent="0.25">
      <c r="A36">
        <v>234805</v>
      </c>
      <c r="B36">
        <v>30</v>
      </c>
      <c r="C36">
        <v>0.44665743801652891</v>
      </c>
      <c r="D36">
        <v>0.21609576446280998</v>
      </c>
    </row>
    <row r="37" spans="1:6" x14ac:dyDescent="0.25">
      <c r="A37">
        <v>234806</v>
      </c>
      <c r="B37">
        <v>40</v>
      </c>
      <c r="C37">
        <v>0.47725041322314066</v>
      </c>
      <c r="D37">
        <v>0.22263657024793365</v>
      </c>
      <c r="E37">
        <v>7.774</v>
      </c>
      <c r="F37">
        <v>347</v>
      </c>
    </row>
    <row r="38" spans="1:6" x14ac:dyDescent="0.25">
      <c r="A38">
        <v>234807</v>
      </c>
      <c r="B38">
        <v>50</v>
      </c>
      <c r="C38">
        <v>0.35487851239669432</v>
      </c>
      <c r="D38">
        <v>0.16632334710743796</v>
      </c>
    </row>
    <row r="39" spans="1:6" x14ac:dyDescent="0.25">
      <c r="A39">
        <v>234808</v>
      </c>
      <c r="B39">
        <v>75</v>
      </c>
      <c r="C39">
        <v>0.13996057851239671</v>
      </c>
      <c r="D39">
        <v>0.10849369834710744</v>
      </c>
    </row>
    <row r="40" spans="1:6" x14ac:dyDescent="0.25">
      <c r="A40">
        <v>234809</v>
      </c>
      <c r="B40">
        <v>100</v>
      </c>
      <c r="C40">
        <v>7.6181074380165276E-2</v>
      </c>
      <c r="D40">
        <v>9.9222582644628091E-2</v>
      </c>
    </row>
    <row r="41" spans="1:6" x14ac:dyDescent="0.25">
      <c r="A41">
        <v>234810</v>
      </c>
      <c r="B41">
        <v>140</v>
      </c>
      <c r="C41">
        <v>4.960628099173553E-2</v>
      </c>
      <c r="D41">
        <v>0.10008836776859503</v>
      </c>
      <c r="E41">
        <v>5.8120000000000003</v>
      </c>
      <c r="F41">
        <v>260</v>
      </c>
    </row>
    <row r="42" spans="1:6" x14ac:dyDescent="0.25">
      <c r="A42">
        <v>244837</v>
      </c>
      <c r="B42">
        <v>1</v>
      </c>
      <c r="C42">
        <v>0.75870578512396691</v>
      </c>
      <c r="D42">
        <v>0.20743698347107428</v>
      </c>
      <c r="E42">
        <v>7.0739999999999998</v>
      </c>
      <c r="F42">
        <v>316</v>
      </c>
    </row>
    <row r="43" spans="1:6" x14ac:dyDescent="0.25">
      <c r="A43">
        <v>244836</v>
      </c>
      <c r="B43">
        <v>5</v>
      </c>
      <c r="C43">
        <v>0.68528264462809929</v>
      </c>
      <c r="D43">
        <v>0.17666404958677676</v>
      </c>
    </row>
    <row r="44" spans="1:6" x14ac:dyDescent="0.25">
      <c r="A44">
        <v>244835</v>
      </c>
      <c r="B44">
        <v>10</v>
      </c>
      <c r="C44">
        <v>0.66080826446280994</v>
      </c>
      <c r="D44">
        <v>0.20158140495867749</v>
      </c>
    </row>
    <row r="45" spans="1:6" x14ac:dyDescent="0.25">
      <c r="A45">
        <v>244834</v>
      </c>
      <c r="B45">
        <v>20</v>
      </c>
      <c r="C45">
        <v>0.40382727272727276</v>
      </c>
      <c r="D45">
        <v>0.19186363636363629</v>
      </c>
    </row>
    <row r="46" spans="1:6" x14ac:dyDescent="0.25">
      <c r="A46">
        <v>244833</v>
      </c>
      <c r="B46">
        <v>30</v>
      </c>
      <c r="C46">
        <v>0.42830165289256195</v>
      </c>
      <c r="D46">
        <v>0.21217128099173554</v>
      </c>
    </row>
    <row r="47" spans="1:6" x14ac:dyDescent="0.25">
      <c r="A47">
        <v>244832</v>
      </c>
      <c r="B47">
        <v>40</v>
      </c>
      <c r="C47">
        <v>0.36711570247933878</v>
      </c>
      <c r="D47">
        <v>0.18401466942148753</v>
      </c>
      <c r="E47">
        <v>6.8129999999999997</v>
      </c>
      <c r="F47">
        <v>304</v>
      </c>
    </row>
    <row r="48" spans="1:6" x14ac:dyDescent="0.25">
      <c r="A48">
        <v>244831</v>
      </c>
      <c r="B48">
        <v>50</v>
      </c>
      <c r="C48">
        <v>0.31816694214876035</v>
      </c>
      <c r="D48">
        <v>0.15847438016528931</v>
      </c>
    </row>
    <row r="49" spans="1:6" x14ac:dyDescent="0.25">
      <c r="A49">
        <v>244830</v>
      </c>
      <c r="B49">
        <v>75</v>
      </c>
      <c r="C49">
        <v>8.5039338842975223E-2</v>
      </c>
      <c r="D49">
        <v>0.11857648760330573</v>
      </c>
    </row>
    <row r="50" spans="1:6" x14ac:dyDescent="0.25">
      <c r="A50">
        <v>244829</v>
      </c>
      <c r="B50">
        <v>100</v>
      </c>
      <c r="C50">
        <v>8.1496033057851233E-2</v>
      </c>
      <c r="D50">
        <v>0.14400892561983469</v>
      </c>
    </row>
    <row r="51" spans="1:6" x14ac:dyDescent="0.25">
      <c r="A51">
        <v>244828</v>
      </c>
      <c r="B51">
        <v>140</v>
      </c>
      <c r="C51">
        <v>7.4409421487603294E-2</v>
      </c>
      <c r="D51">
        <v>0.18177880165289256</v>
      </c>
      <c r="E51">
        <v>5.343</v>
      </c>
      <c r="F51">
        <v>238.5</v>
      </c>
    </row>
    <row r="52" spans="1:6" x14ac:dyDescent="0.25">
      <c r="A52">
        <v>234811</v>
      </c>
      <c r="B52">
        <v>1</v>
      </c>
      <c r="C52">
        <v>4.9528109090909087</v>
      </c>
      <c r="D52">
        <v>3.8322654545454524</v>
      </c>
      <c r="E52">
        <v>8.7149999999999999</v>
      </c>
      <c r="F52">
        <v>389</v>
      </c>
    </row>
    <row r="53" spans="1:6" x14ac:dyDescent="0.25">
      <c r="A53">
        <v>234812</v>
      </c>
      <c r="B53">
        <v>5</v>
      </c>
      <c r="C53">
        <v>5.0090928512396697</v>
      </c>
      <c r="D53">
        <v>5.4389748347107396</v>
      </c>
    </row>
    <row r="54" spans="1:6" x14ac:dyDescent="0.25">
      <c r="A54">
        <v>234813</v>
      </c>
      <c r="B54">
        <v>10</v>
      </c>
      <c r="C54">
        <v>5.3467845041322324</v>
      </c>
      <c r="D54">
        <v>5.5111736157024787</v>
      </c>
    </row>
    <row r="55" spans="1:6" x14ac:dyDescent="0.25">
      <c r="A55">
        <v>234814</v>
      </c>
      <c r="B55">
        <v>20</v>
      </c>
      <c r="C55">
        <v>5.9658858677685949</v>
      </c>
      <c r="D55">
        <v>4.8808667975206603</v>
      </c>
    </row>
    <row r="56" spans="1:6" x14ac:dyDescent="0.25">
      <c r="A56">
        <v>234815</v>
      </c>
      <c r="B56">
        <v>30</v>
      </c>
      <c r="C56">
        <v>6.4724233471074388</v>
      </c>
      <c r="D56">
        <v>3.7411574690082627</v>
      </c>
    </row>
    <row r="57" spans="1:6" x14ac:dyDescent="0.25">
      <c r="A57">
        <v>234818</v>
      </c>
      <c r="B57">
        <v>35</v>
      </c>
      <c r="C57">
        <v>9.6242121074380158</v>
      </c>
      <c r="D57">
        <v>2.0576652582644628</v>
      </c>
    </row>
    <row r="58" spans="1:6" x14ac:dyDescent="0.25">
      <c r="A58">
        <v>234819</v>
      </c>
      <c r="B58">
        <v>60</v>
      </c>
      <c r="C58">
        <v>0.65939733471074391</v>
      </c>
      <c r="D58">
        <v>0.20684287190082634</v>
      </c>
    </row>
    <row r="59" spans="1:6" x14ac:dyDescent="0.25">
      <c r="A59">
        <v>234820</v>
      </c>
      <c r="B59">
        <v>100</v>
      </c>
      <c r="C59">
        <v>0.2692181818181818</v>
      </c>
      <c r="D59">
        <v>0.21584659090909092</v>
      </c>
      <c r="E59">
        <v>7.13</v>
      </c>
      <c r="F59">
        <v>318</v>
      </c>
    </row>
    <row r="60" spans="1:6" x14ac:dyDescent="0.25">
      <c r="A60">
        <v>234821</v>
      </c>
      <c r="B60">
        <v>1</v>
      </c>
      <c r="C60">
        <v>0.15413380165289264</v>
      </c>
      <c r="D60">
        <v>8.9698946280991648E-2</v>
      </c>
      <c r="E60">
        <v>7.6849999999999996</v>
      </c>
      <c r="F60">
        <v>343.5</v>
      </c>
    </row>
    <row r="61" spans="1:6" x14ac:dyDescent="0.25">
      <c r="A61">
        <v>234822</v>
      </c>
      <c r="B61">
        <v>5</v>
      </c>
      <c r="C61">
        <v>0.1435038842975207</v>
      </c>
      <c r="D61">
        <v>0.10270376033057843</v>
      </c>
    </row>
    <row r="62" spans="1:6" x14ac:dyDescent="0.25">
      <c r="A62">
        <v>234823</v>
      </c>
      <c r="B62">
        <v>10</v>
      </c>
      <c r="C62">
        <v>0.28757396694214876</v>
      </c>
      <c r="D62">
        <v>0.17454607438016534</v>
      </c>
    </row>
    <row r="63" spans="1:6" x14ac:dyDescent="0.25">
      <c r="A63">
        <v>234824</v>
      </c>
      <c r="B63">
        <v>20</v>
      </c>
      <c r="C63">
        <v>0.52619917355371904</v>
      </c>
      <c r="D63">
        <v>0.29340185950413211</v>
      </c>
    </row>
    <row r="64" spans="1:6" x14ac:dyDescent="0.25">
      <c r="A64">
        <v>234825</v>
      </c>
      <c r="B64">
        <v>30</v>
      </c>
      <c r="C64">
        <v>1.1049360743801655</v>
      </c>
      <c r="D64">
        <v>0.85095883264462802</v>
      </c>
    </row>
    <row r="65" spans="1:6" x14ac:dyDescent="0.25">
      <c r="A65">
        <v>234826</v>
      </c>
      <c r="B65">
        <v>40</v>
      </c>
      <c r="C65">
        <v>1.158400723140496</v>
      </c>
      <c r="D65">
        <v>0.59893712293388446</v>
      </c>
      <c r="E65">
        <v>7.3040000000000003</v>
      </c>
      <c r="F65">
        <v>326</v>
      </c>
    </row>
    <row r="66" spans="1:6" x14ac:dyDescent="0.25">
      <c r="A66">
        <v>234827</v>
      </c>
      <c r="B66">
        <v>50</v>
      </c>
      <c r="C66">
        <v>0.6950404338842977</v>
      </c>
      <c r="D66">
        <v>0.39009839876033059</v>
      </c>
    </row>
    <row r="67" spans="1:6" x14ac:dyDescent="0.25">
      <c r="A67">
        <v>234828</v>
      </c>
      <c r="B67">
        <v>75</v>
      </c>
      <c r="C67">
        <v>0.67721888429752075</v>
      </c>
      <c r="D67">
        <v>0.36433376033057835</v>
      </c>
    </row>
    <row r="68" spans="1:6" x14ac:dyDescent="0.25">
      <c r="A68">
        <v>234829</v>
      </c>
      <c r="B68">
        <v>100</v>
      </c>
      <c r="C68">
        <v>0.48948760330578522</v>
      </c>
      <c r="D68">
        <v>0.48152789256198336</v>
      </c>
    </row>
    <row r="69" spans="1:6" x14ac:dyDescent="0.25">
      <c r="A69">
        <v>234830</v>
      </c>
      <c r="B69">
        <v>140</v>
      </c>
      <c r="C69">
        <v>0.11625330578512397</v>
      </c>
      <c r="D69">
        <v>0.22836756198347111</v>
      </c>
      <c r="E69">
        <v>4.2919999999999998</v>
      </c>
      <c r="F69">
        <v>192</v>
      </c>
    </row>
    <row r="70" spans="1:6" x14ac:dyDescent="0.25">
      <c r="A70">
        <v>234831</v>
      </c>
      <c r="B70">
        <v>1</v>
      </c>
      <c r="C70">
        <v>0.373</v>
      </c>
      <c r="D70">
        <v>0.17799999999999999</v>
      </c>
      <c r="E70">
        <v>7.891</v>
      </c>
      <c r="F70">
        <v>352.5</v>
      </c>
    </row>
    <row r="71" spans="1:6" x14ac:dyDescent="0.25">
      <c r="A71">
        <v>234832</v>
      </c>
      <c r="B71">
        <v>5</v>
      </c>
      <c r="C71">
        <v>0.36699999999999999</v>
      </c>
      <c r="D71">
        <v>0.192</v>
      </c>
    </row>
    <row r="72" spans="1:6" x14ac:dyDescent="0.25">
      <c r="A72">
        <v>234833</v>
      </c>
      <c r="B72">
        <v>10</v>
      </c>
      <c r="C72">
        <v>0.45900000000000002</v>
      </c>
      <c r="D72">
        <v>0.23400000000000001</v>
      </c>
    </row>
    <row r="73" spans="1:6" x14ac:dyDescent="0.25">
      <c r="A73">
        <v>234834</v>
      </c>
      <c r="B73">
        <v>20</v>
      </c>
      <c r="C73">
        <v>0.46500000000000002</v>
      </c>
      <c r="D73">
        <v>0.34100000000000003</v>
      </c>
    </row>
    <row r="74" spans="1:6" x14ac:dyDescent="0.25">
      <c r="A74">
        <v>234835</v>
      </c>
      <c r="B74">
        <v>30</v>
      </c>
      <c r="C74">
        <v>1.1579999999999999</v>
      </c>
      <c r="D74">
        <v>0.55500000000000005</v>
      </c>
    </row>
    <row r="75" spans="1:6" x14ac:dyDescent="0.25">
      <c r="A75">
        <v>234836</v>
      </c>
      <c r="B75">
        <v>40</v>
      </c>
      <c r="C75">
        <v>2.6549999999999998</v>
      </c>
      <c r="D75">
        <v>1.3140000000000001</v>
      </c>
      <c r="E75">
        <v>7.5359999999999996</v>
      </c>
      <c r="F75">
        <v>336.5</v>
      </c>
    </row>
    <row r="76" spans="1:6" x14ac:dyDescent="0.25">
      <c r="A76">
        <v>234837</v>
      </c>
      <c r="B76">
        <v>50</v>
      </c>
      <c r="C76">
        <v>1.1579999999999999</v>
      </c>
      <c r="D76">
        <v>0.64300000000000002</v>
      </c>
    </row>
    <row r="77" spans="1:6" x14ac:dyDescent="0.25">
      <c r="A77">
        <v>234838</v>
      </c>
      <c r="B77">
        <v>75</v>
      </c>
      <c r="C77">
        <v>0.22600000000000001</v>
      </c>
      <c r="D77">
        <v>0.40300000000000002</v>
      </c>
    </row>
    <row r="78" spans="1:6" x14ac:dyDescent="0.25">
      <c r="A78">
        <v>234839</v>
      </c>
      <c r="B78">
        <v>100</v>
      </c>
      <c r="C78">
        <v>0.27500000000000002</v>
      </c>
      <c r="D78">
        <v>0.38300000000000001</v>
      </c>
    </row>
    <row r="79" spans="1:6" x14ac:dyDescent="0.25">
      <c r="A79">
        <v>234840</v>
      </c>
      <c r="B79">
        <v>140</v>
      </c>
      <c r="C79">
        <v>0.184</v>
      </c>
      <c r="D79">
        <v>0.38600000000000001</v>
      </c>
      <c r="E79">
        <v>4.2050000000000001</v>
      </c>
      <c r="F79">
        <v>188</v>
      </c>
    </row>
    <row r="80" spans="1:6" x14ac:dyDescent="0.25">
      <c r="A80">
        <v>234910</v>
      </c>
      <c r="B80">
        <v>1</v>
      </c>
      <c r="C80">
        <v>7.9724380165289266E-2</v>
      </c>
      <c r="D80">
        <v>3.9501446280991613E-3</v>
      </c>
      <c r="E80">
        <v>7.9160000000000004</v>
      </c>
      <c r="F80">
        <v>340.33</v>
      </c>
    </row>
    <row r="81" spans="1:6" x14ac:dyDescent="0.25">
      <c r="A81">
        <v>234911</v>
      </c>
      <c r="B81">
        <v>5</v>
      </c>
      <c r="C81">
        <v>8.85826446280992E-2</v>
      </c>
      <c r="D81">
        <v>1.4790495867768052E-3</v>
      </c>
    </row>
    <row r="82" spans="1:6" x14ac:dyDescent="0.25">
      <c r="A82">
        <v>234912</v>
      </c>
      <c r="B82">
        <v>10</v>
      </c>
      <c r="C82">
        <v>8.503933884297521E-2</v>
      </c>
      <c r="D82">
        <v>-1.2373512396694229E-2</v>
      </c>
    </row>
    <row r="83" spans="1:6" x14ac:dyDescent="0.25">
      <c r="A83">
        <v>234913</v>
      </c>
      <c r="B83">
        <v>20</v>
      </c>
      <c r="C83">
        <v>7.7952727272727271E-2</v>
      </c>
      <c r="D83">
        <v>3.571363636363616E-3</v>
      </c>
    </row>
    <row r="84" spans="1:6" x14ac:dyDescent="0.25">
      <c r="A84">
        <v>234914</v>
      </c>
      <c r="B84">
        <v>30</v>
      </c>
      <c r="C84">
        <v>8.85826446280992E-2</v>
      </c>
      <c r="D84">
        <v>-2.8859504132231696E-3</v>
      </c>
    </row>
    <row r="85" spans="1:6" x14ac:dyDescent="0.25">
      <c r="A85">
        <v>234915</v>
      </c>
      <c r="B85">
        <v>40</v>
      </c>
      <c r="C85">
        <v>8.1496033057851275E-2</v>
      </c>
      <c r="D85">
        <v>1.3058925619834648E-2</v>
      </c>
      <c r="E85">
        <v>8.0609999999999999</v>
      </c>
      <c r="F85">
        <v>360.33</v>
      </c>
    </row>
    <row r="86" spans="1:6" x14ac:dyDescent="0.25">
      <c r="A86">
        <v>234916</v>
      </c>
      <c r="B86">
        <v>50</v>
      </c>
      <c r="C86">
        <v>2.2045206611570244E-2</v>
      </c>
      <c r="D86">
        <v>3.1157851239669472E-3</v>
      </c>
    </row>
    <row r="87" spans="1:6" x14ac:dyDescent="0.25">
      <c r="A87">
        <v>234917</v>
      </c>
      <c r="B87">
        <v>60</v>
      </c>
      <c r="C87">
        <v>2.3341983471074378E-2</v>
      </c>
      <c r="D87">
        <v>1.9803719008264914E-4</v>
      </c>
    </row>
    <row r="88" spans="1:6" x14ac:dyDescent="0.25">
      <c r="A88">
        <v>234918</v>
      </c>
      <c r="B88">
        <v>70</v>
      </c>
      <c r="C88">
        <v>2.4638760330578512E-2</v>
      </c>
      <c r="D88">
        <v>-1.1222107438016546E-3</v>
      </c>
    </row>
    <row r="89" spans="1:6" x14ac:dyDescent="0.25">
      <c r="A89">
        <v>234919</v>
      </c>
      <c r="B89">
        <v>80</v>
      </c>
      <c r="C89">
        <v>9.0774380165289277E-3</v>
      </c>
      <c r="D89">
        <v>6.7332644628099137E-3</v>
      </c>
    </row>
    <row r="90" spans="1:6" x14ac:dyDescent="0.25">
      <c r="A90">
        <v>234920</v>
      </c>
      <c r="B90">
        <v>100</v>
      </c>
      <c r="C90">
        <v>9.077438016528926E-3</v>
      </c>
      <c r="D90">
        <v>-2.8517355371900821E-3</v>
      </c>
    </row>
    <row r="91" spans="1:6" x14ac:dyDescent="0.25">
      <c r="A91">
        <v>234921</v>
      </c>
      <c r="B91">
        <v>140</v>
      </c>
      <c r="C91">
        <v>1.0374214876033057E-2</v>
      </c>
      <c r="D91">
        <v>-9.76983471074379E-4</v>
      </c>
      <c r="E91">
        <v>5.0419999999999998</v>
      </c>
      <c r="F91">
        <v>225</v>
      </c>
    </row>
    <row r="92" spans="1:6" x14ac:dyDescent="0.25">
      <c r="A92">
        <v>234841</v>
      </c>
      <c r="B92">
        <v>1</v>
      </c>
      <c r="C92">
        <v>0.39159008264462813</v>
      </c>
      <c r="D92">
        <v>9.8797314049586749E-2</v>
      </c>
      <c r="E92">
        <v>7.641</v>
      </c>
      <c r="F92">
        <v>341.5</v>
      </c>
    </row>
    <row r="93" spans="1:6" x14ac:dyDescent="0.25">
      <c r="A93">
        <v>234842</v>
      </c>
      <c r="B93">
        <v>5</v>
      </c>
      <c r="C93">
        <v>0.43442024793388434</v>
      </c>
      <c r="D93">
        <v>0.13056694214876022</v>
      </c>
    </row>
    <row r="94" spans="1:6" x14ac:dyDescent="0.25">
      <c r="A94">
        <v>234843</v>
      </c>
      <c r="B94">
        <v>10</v>
      </c>
      <c r="C94">
        <v>0.64245247933884309</v>
      </c>
      <c r="D94">
        <v>0.22780692148760334</v>
      </c>
    </row>
    <row r="95" spans="1:6" x14ac:dyDescent="0.25">
      <c r="A95">
        <v>234844</v>
      </c>
      <c r="B95">
        <v>20</v>
      </c>
      <c r="C95">
        <v>0.60574090909090916</v>
      </c>
      <c r="D95">
        <v>0.29533295454545455</v>
      </c>
    </row>
    <row r="96" spans="1:6" x14ac:dyDescent="0.25">
      <c r="A96">
        <v>234845</v>
      </c>
      <c r="B96">
        <v>30</v>
      </c>
      <c r="C96">
        <v>0.53843636363636371</v>
      </c>
      <c r="D96">
        <v>0.41661818181818189</v>
      </c>
    </row>
    <row r="97" spans="1:6" x14ac:dyDescent="0.25">
      <c r="A97">
        <v>234846</v>
      </c>
      <c r="B97">
        <v>40</v>
      </c>
      <c r="C97">
        <v>0.2936925619834711</v>
      </c>
      <c r="D97">
        <v>0.22861673553719009</v>
      </c>
      <c r="E97">
        <v>7.5339999999999998</v>
      </c>
      <c r="F97">
        <v>336.5</v>
      </c>
    </row>
    <row r="98" spans="1:6" x14ac:dyDescent="0.25">
      <c r="A98">
        <v>234847</v>
      </c>
      <c r="B98">
        <v>50</v>
      </c>
      <c r="C98">
        <v>8.5039338842975223E-2</v>
      </c>
      <c r="D98">
        <v>6.6196487603305765E-2</v>
      </c>
    </row>
    <row r="99" spans="1:6" x14ac:dyDescent="0.25">
      <c r="A99">
        <v>234848</v>
      </c>
      <c r="B99">
        <v>75</v>
      </c>
      <c r="C99">
        <v>1.2967768595041323E-2</v>
      </c>
      <c r="D99">
        <v>2.8332520661157025E-2</v>
      </c>
    </row>
    <row r="100" spans="1:6" x14ac:dyDescent="0.25">
      <c r="A100">
        <v>234849</v>
      </c>
      <c r="B100">
        <v>100</v>
      </c>
      <c r="C100">
        <v>2.2045206611570257E-2</v>
      </c>
      <c r="D100">
        <v>3.1870785123966919E-2</v>
      </c>
    </row>
    <row r="101" spans="1:6" x14ac:dyDescent="0.25">
      <c r="A101">
        <v>234850</v>
      </c>
      <c r="B101">
        <v>140</v>
      </c>
      <c r="C101">
        <v>1.2967768595041323E-2</v>
      </c>
      <c r="D101">
        <v>8.2647520661157034E-2</v>
      </c>
      <c r="E101">
        <v>4.226</v>
      </c>
      <c r="F101">
        <v>189.5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2"/>
  <sheetViews>
    <sheetView tabSelected="1" workbookViewId="0">
      <selection activeCell="T8" sqref="T8"/>
    </sheetView>
  </sheetViews>
  <sheetFormatPr defaultRowHeight="13.2" x14ac:dyDescent="0.25"/>
  <sheetData>
    <row r="1" spans="1:31" x14ac:dyDescent="0.25">
      <c r="A1" s="20" t="s">
        <v>53</v>
      </c>
      <c r="B1" s="20" t="s">
        <v>54</v>
      </c>
      <c r="C1" s="20" t="s">
        <v>55</v>
      </c>
      <c r="D1" s="20" t="s">
        <v>56</v>
      </c>
      <c r="E1" s="20" t="s">
        <v>57</v>
      </c>
      <c r="F1" s="20" t="s">
        <v>58</v>
      </c>
      <c r="G1" s="20" t="s">
        <v>59</v>
      </c>
      <c r="H1" s="4" t="s">
        <v>60</v>
      </c>
      <c r="I1" s="20" t="s">
        <v>61</v>
      </c>
      <c r="J1" s="4" t="s">
        <v>62</v>
      </c>
      <c r="K1" s="20" t="s">
        <v>63</v>
      </c>
      <c r="L1" s="4" t="s">
        <v>64</v>
      </c>
      <c r="M1" s="21" t="s">
        <v>65</v>
      </c>
      <c r="N1" s="22" t="s">
        <v>66</v>
      </c>
      <c r="O1" s="21" t="s">
        <v>67</v>
      </c>
      <c r="P1" s="21" t="s">
        <v>68</v>
      </c>
      <c r="Q1" s="23" t="s">
        <v>69</v>
      </c>
      <c r="R1" s="23"/>
    </row>
    <row r="2" spans="1:31" x14ac:dyDescent="0.25">
      <c r="A2" s="10">
        <v>37267</v>
      </c>
      <c r="B2" s="2">
        <v>0.6118055555555556</v>
      </c>
      <c r="C2" s="2" t="s">
        <v>34</v>
      </c>
      <c r="D2" s="16">
        <v>234781</v>
      </c>
      <c r="E2">
        <v>1</v>
      </c>
      <c r="F2" s="8">
        <v>0.50784338842975207</v>
      </c>
      <c r="G2" s="4">
        <v>0.22163987603305779</v>
      </c>
      <c r="H2" s="8">
        <v>28.688083057851241</v>
      </c>
      <c r="I2" s="5">
        <v>19.341375619834707</v>
      </c>
      <c r="J2" s="8">
        <v>21.476268595041326</v>
      </c>
      <c r="K2" s="5">
        <v>10.828926911157021</v>
      </c>
      <c r="L2" s="24">
        <v>11</v>
      </c>
      <c r="M2" s="13">
        <v>8.0289999999999999</v>
      </c>
      <c r="N2" s="14">
        <v>358.5</v>
      </c>
      <c r="O2" s="4">
        <v>3.9455</v>
      </c>
      <c r="P2" s="4">
        <v>4.4540000000000006</v>
      </c>
      <c r="Q2" s="4">
        <v>0.64900000000000002</v>
      </c>
      <c r="V2" s="9"/>
      <c r="W2" s="9"/>
      <c r="X2" s="9"/>
      <c r="AC2" s="9"/>
      <c r="AD2" s="9"/>
      <c r="AE2" s="9"/>
    </row>
    <row r="3" spans="1:31" x14ac:dyDescent="0.25">
      <c r="A3" s="10"/>
      <c r="B3" s="2"/>
      <c r="C3" s="2"/>
      <c r="D3" s="16">
        <v>234782</v>
      </c>
      <c r="E3">
        <v>5</v>
      </c>
      <c r="F3" s="8">
        <v>0.50784338842975207</v>
      </c>
      <c r="G3" s="4">
        <v>0.18395237603305778</v>
      </c>
      <c r="H3" s="6"/>
      <c r="I3" s="5"/>
      <c r="J3" s="6"/>
      <c r="L3" s="24"/>
      <c r="M3" s="13"/>
      <c r="N3" s="14"/>
      <c r="O3" s="4">
        <v>3.7810000000000001</v>
      </c>
      <c r="P3" s="4">
        <v>4.4614999999999991</v>
      </c>
      <c r="Q3" s="4">
        <v>0.63249999999999995</v>
      </c>
      <c r="V3" s="9"/>
      <c r="W3" s="9"/>
      <c r="X3" s="9"/>
      <c r="AC3" s="9"/>
      <c r="AD3" s="9"/>
      <c r="AE3" s="9"/>
    </row>
    <row r="4" spans="1:31" x14ac:dyDescent="0.25">
      <c r="A4" s="10"/>
      <c r="B4" s="2"/>
      <c r="C4" s="2"/>
      <c r="D4" s="16">
        <v>234783</v>
      </c>
      <c r="E4">
        <v>10</v>
      </c>
      <c r="F4" s="8">
        <v>0.49560619834710751</v>
      </c>
      <c r="G4" s="4">
        <v>0.21902355371900809</v>
      </c>
      <c r="H4" s="6"/>
      <c r="I4" s="5"/>
      <c r="J4" s="6"/>
      <c r="L4" s="24"/>
      <c r="M4" s="13"/>
      <c r="N4" s="14"/>
      <c r="O4" s="4">
        <v>3.8660000000000001</v>
      </c>
      <c r="P4" s="4">
        <v>4.3309999999999995</v>
      </c>
      <c r="Q4" s="4">
        <v>0.63249999999999995</v>
      </c>
      <c r="V4" s="9"/>
      <c r="W4" s="9"/>
      <c r="X4" s="9"/>
      <c r="AC4" s="9"/>
      <c r="AD4" s="9"/>
      <c r="AE4" s="9"/>
    </row>
    <row r="5" spans="1:31" x14ac:dyDescent="0.25">
      <c r="A5" s="10"/>
      <c r="B5" s="2"/>
      <c r="C5" s="2"/>
      <c r="D5" s="16">
        <v>234784</v>
      </c>
      <c r="E5">
        <v>20</v>
      </c>
      <c r="F5" s="8">
        <v>0.48948760330578511</v>
      </c>
      <c r="G5" s="4">
        <v>0.27047789256198346</v>
      </c>
      <c r="H5" s="8"/>
      <c r="I5" s="5"/>
      <c r="J5" s="6"/>
      <c r="L5" s="24"/>
      <c r="M5" s="13"/>
      <c r="N5" s="14"/>
      <c r="O5" s="4">
        <v>3.8615000000000004</v>
      </c>
      <c r="P5" s="4">
        <v>4.3784999999999998</v>
      </c>
      <c r="Q5" s="4">
        <v>0.60949999999999993</v>
      </c>
      <c r="V5" s="9"/>
      <c r="W5" s="9"/>
      <c r="X5" s="9"/>
      <c r="AC5" s="9"/>
      <c r="AD5" s="9"/>
      <c r="AE5" s="9"/>
    </row>
    <row r="6" spans="1:31" x14ac:dyDescent="0.25">
      <c r="A6" s="10"/>
      <c r="B6" s="2"/>
      <c r="C6" s="2"/>
      <c r="D6" s="16">
        <v>234785</v>
      </c>
      <c r="E6">
        <v>30</v>
      </c>
      <c r="F6" s="8">
        <v>0.44053884297520662</v>
      </c>
      <c r="G6" s="4">
        <v>0.20725010330578497</v>
      </c>
      <c r="H6" s="6"/>
      <c r="I6" s="5"/>
      <c r="J6" s="6"/>
      <c r="L6" s="24"/>
      <c r="M6" s="13"/>
      <c r="N6" s="14"/>
      <c r="O6" s="4">
        <v>3.4539999999999997</v>
      </c>
      <c r="P6" s="4">
        <v>3.9184999999999999</v>
      </c>
      <c r="Q6" s="4">
        <v>0.60550000000000004</v>
      </c>
      <c r="V6" s="9"/>
      <c r="W6" s="9"/>
      <c r="X6" s="9"/>
      <c r="AC6" s="9"/>
      <c r="AD6" s="9"/>
      <c r="AE6" s="9"/>
    </row>
    <row r="7" spans="1:31" x14ac:dyDescent="0.25">
      <c r="A7" s="10"/>
      <c r="B7" s="2"/>
      <c r="C7" s="2"/>
      <c r="D7" s="16">
        <v>234786</v>
      </c>
      <c r="E7">
        <v>40</v>
      </c>
      <c r="F7" s="8">
        <v>0.35487851239669421</v>
      </c>
      <c r="G7" s="4">
        <v>0.21154834710743792</v>
      </c>
      <c r="H7" s="6"/>
      <c r="I7" s="5"/>
      <c r="J7" s="6"/>
      <c r="L7" s="24"/>
      <c r="M7" s="13">
        <v>8.2200000000000006</v>
      </c>
      <c r="N7" s="14">
        <v>367</v>
      </c>
      <c r="O7" s="4">
        <v>3.8280000000000003</v>
      </c>
      <c r="P7" s="4">
        <v>4.32</v>
      </c>
      <c r="Q7" s="4">
        <v>0.64949999999999997</v>
      </c>
      <c r="V7" s="9"/>
      <c r="W7" s="9"/>
      <c r="X7" s="9"/>
      <c r="AC7" s="9"/>
      <c r="AD7" s="9"/>
      <c r="AE7" s="9"/>
    </row>
    <row r="8" spans="1:31" x14ac:dyDescent="0.25">
      <c r="A8" s="10"/>
      <c r="B8" s="2"/>
      <c r="C8" s="2"/>
      <c r="D8" s="16">
        <v>234787</v>
      </c>
      <c r="E8">
        <v>50</v>
      </c>
      <c r="F8" s="8">
        <v>0.22026942148760326</v>
      </c>
      <c r="G8" s="4">
        <v>0.16015630165289255</v>
      </c>
      <c r="H8" s="6"/>
      <c r="I8" s="5"/>
      <c r="J8" s="6"/>
      <c r="L8" s="24"/>
      <c r="M8" s="13"/>
      <c r="N8" s="14"/>
      <c r="O8" s="4">
        <v>3.5765000000000002</v>
      </c>
      <c r="P8" s="4">
        <v>3.9645000000000001</v>
      </c>
      <c r="Q8" s="4">
        <v>0.59650000000000003</v>
      </c>
      <c r="V8" s="9"/>
      <c r="W8" s="9"/>
      <c r="X8" s="9"/>
      <c r="AC8" s="9"/>
      <c r="AD8" s="9"/>
      <c r="AE8" s="9"/>
    </row>
    <row r="9" spans="1:31" x14ac:dyDescent="0.25">
      <c r="A9" s="10"/>
      <c r="B9" s="2"/>
      <c r="C9" s="2"/>
      <c r="D9" s="16">
        <v>234788</v>
      </c>
      <c r="E9">
        <v>75</v>
      </c>
      <c r="F9" s="8">
        <v>0.11515743801652892</v>
      </c>
      <c r="G9" s="4">
        <v>0.10755576446280991</v>
      </c>
      <c r="H9" s="6"/>
      <c r="I9" s="5"/>
      <c r="J9" s="6"/>
      <c r="L9" s="24"/>
      <c r="M9" s="13"/>
      <c r="N9" s="14"/>
      <c r="O9" s="4">
        <v>4.3404999999999996</v>
      </c>
      <c r="P9" s="4">
        <v>4.3985000000000003</v>
      </c>
      <c r="Q9" s="4">
        <v>0.66700000000000004</v>
      </c>
      <c r="V9" s="9"/>
      <c r="W9" s="9"/>
      <c r="X9" s="9"/>
      <c r="AC9" s="9"/>
      <c r="AD9" s="9"/>
      <c r="AE9" s="9"/>
    </row>
    <row r="10" spans="1:31" x14ac:dyDescent="0.25">
      <c r="A10" s="10"/>
      <c r="B10" s="2"/>
      <c r="C10" s="2"/>
      <c r="D10" s="16">
        <v>234789</v>
      </c>
      <c r="E10">
        <v>100</v>
      </c>
      <c r="F10" s="8">
        <v>3.5433057851239673E-2</v>
      </c>
      <c r="G10" s="4">
        <v>7.7415619834710736E-2</v>
      </c>
      <c r="H10" s="6"/>
      <c r="I10" s="5"/>
      <c r="J10" s="6"/>
      <c r="L10" s="24"/>
      <c r="M10" s="13"/>
      <c r="N10" s="14"/>
      <c r="O10" s="4">
        <v>6.8010000000000002</v>
      </c>
      <c r="P10" s="4">
        <v>7.0250000000000004</v>
      </c>
      <c r="Q10" s="4">
        <v>0.86</v>
      </c>
      <c r="V10" s="9"/>
      <c r="W10" s="9"/>
      <c r="X10" s="9"/>
      <c r="AC10" s="9"/>
      <c r="AD10" s="9"/>
      <c r="AE10" s="9"/>
    </row>
    <row r="11" spans="1:31" x14ac:dyDescent="0.25">
      <c r="A11" s="10"/>
      <c r="B11" s="2"/>
      <c r="C11" s="2"/>
      <c r="D11" s="16">
        <v>234790</v>
      </c>
      <c r="E11">
        <v>140</v>
      </c>
      <c r="F11" s="8">
        <v>2.1396818181818187E-2</v>
      </c>
      <c r="G11" s="4">
        <v>6.5279659090909076E-2</v>
      </c>
      <c r="H11" s="6"/>
      <c r="I11" s="5"/>
      <c r="J11" s="6"/>
      <c r="L11" s="24"/>
      <c r="M11" s="13">
        <v>6.3339999999999996</v>
      </c>
      <c r="N11" s="14">
        <v>283</v>
      </c>
      <c r="O11" s="4">
        <v>9.5154999999999994</v>
      </c>
      <c r="P11" s="4">
        <v>10.44</v>
      </c>
      <c r="Q11" s="4">
        <v>1.0580000000000001</v>
      </c>
      <c r="V11" s="9"/>
      <c r="W11" s="9"/>
      <c r="X11" s="9"/>
      <c r="AC11" s="9"/>
      <c r="AD11" s="9"/>
      <c r="AE11" s="9"/>
    </row>
    <row r="12" spans="1:31" x14ac:dyDescent="0.25">
      <c r="A12" s="10">
        <v>37316</v>
      </c>
      <c r="B12" s="2">
        <v>0.84559027777777773</v>
      </c>
      <c r="C12" s="2" t="s">
        <v>35</v>
      </c>
      <c r="D12" s="16">
        <v>245087</v>
      </c>
      <c r="E12">
        <v>1</v>
      </c>
      <c r="F12" s="8">
        <v>0.312</v>
      </c>
      <c r="G12" s="4">
        <v>0.112</v>
      </c>
      <c r="H12" s="8">
        <v>32.965499999999999</v>
      </c>
      <c r="I12" s="5">
        <v>15.9975</v>
      </c>
      <c r="J12" s="8">
        <v>18.410500000000003</v>
      </c>
      <c r="K12" s="5">
        <v>7.8375000000000004</v>
      </c>
      <c r="L12" s="24">
        <v>60</v>
      </c>
      <c r="M12" s="13">
        <v>7.8710000000000004</v>
      </c>
      <c r="N12" s="14">
        <v>351.5</v>
      </c>
      <c r="O12" s="4">
        <v>4.2335000000000003</v>
      </c>
      <c r="P12" s="4">
        <v>4.6120000000000001</v>
      </c>
      <c r="Q12" s="4">
        <v>0.71050000000000002</v>
      </c>
      <c r="V12" s="9"/>
      <c r="W12" s="9"/>
      <c r="X12" s="9"/>
      <c r="AC12" s="9"/>
      <c r="AD12" s="9"/>
      <c r="AE12" s="9"/>
    </row>
    <row r="13" spans="1:31" x14ac:dyDescent="0.25">
      <c r="A13" s="10"/>
      <c r="B13" s="2"/>
      <c r="C13" s="2"/>
      <c r="D13" s="16">
        <v>245086</v>
      </c>
      <c r="E13">
        <v>5</v>
      </c>
      <c r="F13" s="8">
        <v>0.41599999999999998</v>
      </c>
      <c r="G13" s="4">
        <v>0.217</v>
      </c>
      <c r="H13" s="8"/>
      <c r="I13" s="5"/>
      <c r="J13" s="6"/>
      <c r="L13" s="24"/>
      <c r="M13" s="13"/>
      <c r="N13" s="14"/>
      <c r="O13" s="4">
        <v>4.8119999999999994</v>
      </c>
      <c r="P13" s="4">
        <v>5.2474999999999996</v>
      </c>
      <c r="Q13" s="4">
        <v>0.74099999999999999</v>
      </c>
      <c r="V13" s="9"/>
      <c r="W13" s="9"/>
      <c r="X13" s="9"/>
      <c r="AC13" s="9"/>
      <c r="AD13" s="9"/>
      <c r="AE13" s="9"/>
    </row>
    <row r="14" spans="1:31" x14ac:dyDescent="0.25">
      <c r="A14" s="10"/>
      <c r="B14" s="2"/>
      <c r="C14" s="2"/>
      <c r="D14" s="16">
        <v>245085</v>
      </c>
      <c r="E14">
        <v>10</v>
      </c>
      <c r="F14" s="8">
        <v>0.33700000000000002</v>
      </c>
      <c r="G14" s="4">
        <v>0.14000000000000001</v>
      </c>
      <c r="H14" s="6"/>
      <c r="I14" s="5"/>
      <c r="J14" s="6"/>
      <c r="L14" s="24"/>
      <c r="M14" s="13"/>
      <c r="N14" s="14"/>
      <c r="O14" s="4">
        <v>4.6159999999999997</v>
      </c>
      <c r="P14" s="4">
        <v>5.0780000000000003</v>
      </c>
      <c r="Q14" s="4">
        <v>0.76100000000000001</v>
      </c>
      <c r="V14" s="9"/>
      <c r="W14" s="9"/>
      <c r="X14" s="9"/>
      <c r="AC14" s="9"/>
      <c r="AD14" s="9"/>
      <c r="AE14" s="9"/>
    </row>
    <row r="15" spans="1:31" x14ac:dyDescent="0.25">
      <c r="A15" s="10"/>
      <c r="B15" s="2"/>
      <c r="C15" s="2"/>
      <c r="D15" s="16">
        <v>245084</v>
      </c>
      <c r="E15">
        <v>20</v>
      </c>
      <c r="F15" s="8">
        <v>0.39800000000000002</v>
      </c>
      <c r="G15" s="4">
        <v>0.20599999999999999</v>
      </c>
      <c r="H15" s="6"/>
      <c r="I15" s="5"/>
      <c r="J15" s="6"/>
      <c r="L15" s="24"/>
      <c r="M15" s="13"/>
      <c r="N15" s="14"/>
      <c r="O15" s="4">
        <v>5.3040000000000003</v>
      </c>
      <c r="P15" s="4">
        <v>5.8765000000000001</v>
      </c>
      <c r="Q15" s="4">
        <v>0.79100000000000004</v>
      </c>
      <c r="V15" s="9"/>
      <c r="W15" s="9"/>
      <c r="X15" s="9"/>
      <c r="AC15" s="9"/>
      <c r="AD15" s="9"/>
      <c r="AE15" s="9"/>
    </row>
    <row r="16" spans="1:31" x14ac:dyDescent="0.25">
      <c r="A16" s="10"/>
      <c r="B16" s="2"/>
      <c r="C16" s="2"/>
      <c r="D16" s="16">
        <v>245083</v>
      </c>
      <c r="E16">
        <v>30</v>
      </c>
      <c r="F16" s="8">
        <v>0.39200000000000002</v>
      </c>
      <c r="G16" s="4">
        <v>0.129</v>
      </c>
      <c r="H16" s="6"/>
      <c r="I16" s="5"/>
      <c r="J16" s="6"/>
      <c r="L16" s="24"/>
      <c r="M16" s="13"/>
      <c r="N16" s="14"/>
      <c r="O16" s="4">
        <v>4.8395000000000001</v>
      </c>
      <c r="P16" s="4">
        <v>5.2445000000000004</v>
      </c>
      <c r="Q16" s="4">
        <v>0.77150000000000007</v>
      </c>
      <c r="V16" s="9"/>
      <c r="W16" s="9"/>
      <c r="X16" s="9"/>
      <c r="AC16" s="9"/>
      <c r="AD16" s="9"/>
      <c r="AE16" s="9"/>
    </row>
    <row r="17" spans="1:31" x14ac:dyDescent="0.25">
      <c r="A17" s="10"/>
      <c r="B17" s="2"/>
      <c r="C17" s="2"/>
      <c r="D17" s="16">
        <v>245082</v>
      </c>
      <c r="E17">
        <v>40</v>
      </c>
      <c r="F17" s="8">
        <v>0.34300000000000003</v>
      </c>
      <c r="G17" s="4">
        <v>0.13400000000000001</v>
      </c>
      <c r="H17" s="6"/>
      <c r="I17" s="5"/>
      <c r="J17" s="6"/>
      <c r="L17" s="24"/>
      <c r="M17" s="13">
        <v>7.6920000000000002</v>
      </c>
      <c r="N17" s="14">
        <v>343.5</v>
      </c>
      <c r="O17" s="4">
        <v>5.6295000000000002</v>
      </c>
      <c r="P17" s="4">
        <v>5.8205</v>
      </c>
      <c r="Q17" s="4">
        <v>0.8165</v>
      </c>
      <c r="V17" s="9"/>
      <c r="W17" s="9"/>
      <c r="X17" s="9"/>
      <c r="AC17" s="9"/>
      <c r="AD17" s="9"/>
      <c r="AE17" s="9"/>
    </row>
    <row r="18" spans="1:31" x14ac:dyDescent="0.25">
      <c r="A18" s="10"/>
      <c r="B18" s="2"/>
      <c r="C18" s="2"/>
      <c r="D18" s="16">
        <v>245081</v>
      </c>
      <c r="E18">
        <v>50</v>
      </c>
      <c r="F18" s="8">
        <v>0.34899999999999998</v>
      </c>
      <c r="G18" s="4">
        <v>0.157</v>
      </c>
      <c r="H18" s="6"/>
      <c r="I18" s="5"/>
      <c r="J18" s="6"/>
      <c r="L18" s="24"/>
      <c r="M18" s="13"/>
      <c r="N18" s="14"/>
      <c r="O18" s="4">
        <v>5.2215000000000007</v>
      </c>
      <c r="P18" s="4">
        <v>5.3360000000000003</v>
      </c>
      <c r="Q18" s="4">
        <v>0.78749999999999998</v>
      </c>
      <c r="V18" s="9"/>
      <c r="W18" s="9"/>
      <c r="X18" s="9"/>
      <c r="AC18" s="9"/>
      <c r="AD18" s="9"/>
      <c r="AE18" s="9"/>
    </row>
    <row r="19" spans="1:31" x14ac:dyDescent="0.25">
      <c r="A19" s="10"/>
      <c r="B19" s="2"/>
      <c r="C19" s="2"/>
      <c r="D19" s="16">
        <v>245080</v>
      </c>
      <c r="E19">
        <v>75</v>
      </c>
      <c r="F19" s="8">
        <v>0.24299999999999999</v>
      </c>
      <c r="G19" s="4">
        <v>0.126</v>
      </c>
      <c r="H19" s="6"/>
      <c r="I19" s="5"/>
      <c r="J19" s="6"/>
      <c r="L19" s="24"/>
      <c r="M19" s="13"/>
      <c r="N19" s="14"/>
      <c r="O19" s="4">
        <v>5.6965000000000003</v>
      </c>
      <c r="P19" s="4">
        <v>5.625</v>
      </c>
      <c r="Q19" s="4">
        <v>0.79700000000000004</v>
      </c>
      <c r="V19" s="9"/>
      <c r="W19" s="9"/>
      <c r="X19" s="9"/>
      <c r="AC19" s="9"/>
      <c r="AD19" s="9"/>
      <c r="AE19" s="9"/>
    </row>
    <row r="20" spans="1:31" x14ac:dyDescent="0.25">
      <c r="A20" s="10"/>
      <c r="B20" s="2"/>
      <c r="C20" s="2"/>
      <c r="D20" s="16">
        <v>245079</v>
      </c>
      <c r="E20">
        <v>100</v>
      </c>
      <c r="F20" s="8">
        <v>9.9000000000000005E-2</v>
      </c>
      <c r="G20" s="4">
        <v>8.6999999999999994E-2</v>
      </c>
      <c r="H20" s="6"/>
      <c r="I20" s="5"/>
      <c r="J20" s="6"/>
      <c r="L20" s="24"/>
      <c r="M20" s="13"/>
      <c r="N20" s="14"/>
      <c r="O20" s="4">
        <v>8.0854999999999997</v>
      </c>
      <c r="P20" s="4">
        <v>8.0220000000000002</v>
      </c>
      <c r="Q20" s="4">
        <v>0.9415</v>
      </c>
      <c r="V20" s="9"/>
      <c r="W20" s="9"/>
      <c r="X20" s="9"/>
      <c r="AC20" s="9"/>
      <c r="AD20" s="9"/>
      <c r="AE20" s="9"/>
    </row>
    <row r="21" spans="1:31" x14ac:dyDescent="0.25">
      <c r="A21" s="10"/>
      <c r="B21" s="2"/>
      <c r="C21" s="2"/>
      <c r="D21" s="16">
        <v>245078</v>
      </c>
      <c r="E21">
        <v>140</v>
      </c>
      <c r="F21" s="8">
        <v>4.4999999999999998E-2</v>
      </c>
      <c r="G21" s="4">
        <v>1.0999999999999999E-2</v>
      </c>
      <c r="H21" s="6"/>
      <c r="I21" s="5"/>
      <c r="J21" s="6"/>
      <c r="L21" s="24"/>
      <c r="M21" s="13">
        <v>3.8559999999999999</v>
      </c>
      <c r="N21" s="14">
        <v>172.5</v>
      </c>
      <c r="O21" s="4">
        <v>15.081</v>
      </c>
      <c r="P21" s="4">
        <v>14.186500000000001</v>
      </c>
      <c r="Q21" s="4">
        <v>1.2635000000000001</v>
      </c>
      <c r="V21" s="9"/>
      <c r="W21" s="9"/>
      <c r="X21" s="9"/>
      <c r="AC21" s="9"/>
      <c r="AD21" s="9"/>
      <c r="AE21" s="9"/>
    </row>
    <row r="22" spans="1:31" x14ac:dyDescent="0.25">
      <c r="A22" s="10">
        <v>37328</v>
      </c>
      <c r="B22" s="2">
        <v>0.46124999999999999</v>
      </c>
      <c r="C22" s="2" t="s">
        <v>34</v>
      </c>
      <c r="D22" s="16">
        <v>234791</v>
      </c>
      <c r="E22">
        <v>1</v>
      </c>
      <c r="F22" s="8">
        <v>6.3598594628099177</v>
      </c>
      <c r="G22" s="4">
        <v>1.6370787086776852</v>
      </c>
      <c r="H22" s="8">
        <v>211.77411299586774</v>
      </c>
      <c r="I22" s="5">
        <v>59.06253825929749</v>
      </c>
      <c r="J22" s="8">
        <v>200.16764047520658</v>
      </c>
      <c r="K22" s="5">
        <v>50.662663930785094</v>
      </c>
      <c r="L22" s="24">
        <v>72</v>
      </c>
      <c r="M22" s="13">
        <v>6.7169999999999996</v>
      </c>
      <c r="N22" s="14">
        <v>300</v>
      </c>
      <c r="O22" s="4">
        <v>0.56400000000000006</v>
      </c>
      <c r="P22" s="4">
        <v>2.0620000000000003</v>
      </c>
      <c r="Q22" s="4">
        <v>0.52449999999999997</v>
      </c>
      <c r="V22" s="9"/>
      <c r="W22" s="9"/>
      <c r="X22" s="9"/>
      <c r="AC22" s="9"/>
      <c r="AD22" s="9"/>
      <c r="AE22" s="9"/>
    </row>
    <row r="23" spans="1:31" x14ac:dyDescent="0.25">
      <c r="A23" s="10"/>
      <c r="B23" s="2"/>
      <c r="C23" s="2"/>
      <c r="D23" s="16">
        <v>234792</v>
      </c>
      <c r="E23">
        <v>5</v>
      </c>
      <c r="F23" s="8">
        <v>7.0352427685950403</v>
      </c>
      <c r="G23" s="4">
        <v>1.9201437706611562</v>
      </c>
      <c r="H23" s="8"/>
      <c r="I23" s="5"/>
      <c r="J23" s="6"/>
      <c r="L23" s="24"/>
      <c r="M23" s="13"/>
      <c r="N23" s="14"/>
      <c r="O23" s="4">
        <v>0.54350000000000009</v>
      </c>
      <c r="P23" s="4">
        <v>1.9875</v>
      </c>
      <c r="Q23" s="4">
        <v>0.52449999999999997</v>
      </c>
      <c r="V23" s="9"/>
      <c r="W23" s="9"/>
      <c r="X23" s="9"/>
      <c r="AC23" s="9"/>
      <c r="AD23" s="9"/>
      <c r="AE23" s="9"/>
    </row>
    <row r="24" spans="1:31" x14ac:dyDescent="0.25">
      <c r="A24" s="10"/>
      <c r="B24" s="2"/>
      <c r="C24" s="2"/>
      <c r="D24" s="16">
        <v>234793</v>
      </c>
      <c r="E24">
        <v>10</v>
      </c>
      <c r="F24" s="8">
        <v>7.7669080165289266</v>
      </c>
      <c r="G24" s="4">
        <v>2.2152419628099169</v>
      </c>
      <c r="H24" s="6"/>
      <c r="I24" s="5"/>
      <c r="J24" s="6"/>
      <c r="L24" s="24"/>
      <c r="M24" s="13"/>
      <c r="N24" s="14"/>
      <c r="O24" s="4">
        <v>0.753</v>
      </c>
      <c r="P24" s="4">
        <v>1.962</v>
      </c>
      <c r="Q24" s="4">
        <v>0.51100000000000001</v>
      </c>
      <c r="V24" s="9"/>
      <c r="W24" s="9"/>
      <c r="X24" s="9"/>
      <c r="AC24" s="9"/>
      <c r="AD24" s="9"/>
      <c r="AE24" s="9"/>
    </row>
    <row r="25" spans="1:31" x14ac:dyDescent="0.25">
      <c r="A25" s="10"/>
      <c r="B25" s="2"/>
      <c r="C25" s="2"/>
      <c r="D25" s="16">
        <v>234794</v>
      </c>
      <c r="E25">
        <v>20</v>
      </c>
      <c r="F25" s="8">
        <v>5.6844761570247933</v>
      </c>
      <c r="G25" s="4">
        <v>1.4233473966942136</v>
      </c>
      <c r="H25" s="6"/>
      <c r="I25" s="5"/>
      <c r="J25" s="6"/>
      <c r="L25" s="24"/>
      <c r="M25" s="13"/>
      <c r="N25" s="14"/>
      <c r="O25" s="4">
        <v>2.4344999999999999</v>
      </c>
      <c r="P25" s="4">
        <v>3.3565</v>
      </c>
      <c r="Q25" s="4">
        <v>0.62250000000000005</v>
      </c>
      <c r="V25" s="9"/>
      <c r="W25" s="9"/>
      <c r="X25" s="9"/>
      <c r="AC25" s="9"/>
      <c r="AD25" s="9"/>
      <c r="AE25" s="9"/>
    </row>
    <row r="26" spans="1:31" x14ac:dyDescent="0.25">
      <c r="A26" s="10"/>
      <c r="B26" s="2"/>
      <c r="C26" s="2"/>
      <c r="D26" s="16">
        <v>234795</v>
      </c>
      <c r="E26">
        <v>30</v>
      </c>
      <c r="F26" s="8">
        <v>2.8703790495867771</v>
      </c>
      <c r="G26" s="4">
        <v>0.33635463842975144</v>
      </c>
      <c r="H26" s="6"/>
      <c r="I26" s="5"/>
      <c r="J26" s="6"/>
      <c r="L26" s="24"/>
      <c r="M26" s="13"/>
      <c r="N26" s="14"/>
      <c r="O26" s="4">
        <v>3.8454999999999999</v>
      </c>
      <c r="P26" s="4">
        <v>4.5579999999999998</v>
      </c>
      <c r="Q26" s="4">
        <v>0.6964999999999999</v>
      </c>
      <c r="V26" s="9"/>
      <c r="W26" s="9"/>
      <c r="X26" s="9"/>
      <c r="AC26" s="9"/>
      <c r="AD26" s="9"/>
      <c r="AE26" s="9"/>
    </row>
    <row r="27" spans="1:31" x14ac:dyDescent="0.25">
      <c r="A27" s="10"/>
      <c r="B27" s="2"/>
      <c r="C27" s="2"/>
      <c r="D27" s="16">
        <v>234796</v>
      </c>
      <c r="E27">
        <v>40</v>
      </c>
      <c r="F27" s="8">
        <v>0.41606446280991732</v>
      </c>
      <c r="G27" s="4">
        <v>0.20955495867768603</v>
      </c>
      <c r="H27" s="6"/>
      <c r="I27" s="5"/>
      <c r="J27" s="6"/>
      <c r="L27" s="24"/>
      <c r="M27" s="13">
        <v>7.657</v>
      </c>
      <c r="N27" s="14">
        <v>342</v>
      </c>
      <c r="O27" s="4">
        <v>5.6310000000000002</v>
      </c>
      <c r="P27" s="4">
        <v>5.7525000000000004</v>
      </c>
      <c r="Q27" s="4">
        <v>0.7955000000000001</v>
      </c>
      <c r="V27" s="9"/>
      <c r="W27" s="9"/>
      <c r="X27" s="9"/>
      <c r="AC27" s="9"/>
      <c r="AD27" s="9"/>
      <c r="AE27" s="9"/>
    </row>
    <row r="28" spans="1:31" x14ac:dyDescent="0.25">
      <c r="A28" s="10"/>
      <c r="B28" s="2"/>
      <c r="C28" s="2"/>
      <c r="D28" s="16">
        <v>234797</v>
      </c>
      <c r="E28">
        <v>50</v>
      </c>
      <c r="F28" s="8">
        <v>0.29369256198347116</v>
      </c>
      <c r="G28" s="4">
        <v>0.16077923553719004</v>
      </c>
      <c r="H28" s="6"/>
      <c r="I28" s="5"/>
      <c r="J28" s="6"/>
      <c r="L28" s="24"/>
      <c r="M28" s="13"/>
      <c r="N28" s="14"/>
      <c r="O28" s="4">
        <v>5.9935</v>
      </c>
      <c r="P28" s="4">
        <v>5.9524999999999997</v>
      </c>
      <c r="Q28" s="4">
        <v>0.80449999999999999</v>
      </c>
      <c r="V28" s="9"/>
      <c r="W28" s="9"/>
      <c r="X28" s="9"/>
      <c r="AC28" s="9"/>
      <c r="AD28" s="9"/>
      <c r="AE28" s="9"/>
    </row>
    <row r="29" spans="1:31" x14ac:dyDescent="0.25">
      <c r="A29" s="10"/>
      <c r="B29" s="2"/>
      <c r="C29" s="2"/>
      <c r="D29" s="16">
        <v>234798</v>
      </c>
      <c r="E29">
        <v>75</v>
      </c>
      <c r="F29" s="8">
        <v>0.18967644628099173</v>
      </c>
      <c r="G29" s="4">
        <v>8.5777995867768547E-2</v>
      </c>
      <c r="H29" s="6"/>
      <c r="I29" s="5"/>
      <c r="J29" s="6"/>
      <c r="L29" s="24"/>
      <c r="M29" s="13"/>
      <c r="N29" s="14"/>
      <c r="O29" s="4">
        <v>6.6619999999999999</v>
      </c>
      <c r="P29" s="4">
        <v>6.3479999999999999</v>
      </c>
      <c r="Q29" s="4">
        <v>0.86850000000000005</v>
      </c>
      <c r="V29" s="9"/>
      <c r="W29" s="9"/>
      <c r="X29" s="9"/>
      <c r="AC29" s="9"/>
      <c r="AD29" s="9"/>
      <c r="AE29" s="9"/>
    </row>
    <row r="30" spans="1:31" x14ac:dyDescent="0.25">
      <c r="A30" s="10"/>
      <c r="B30" s="2"/>
      <c r="C30" s="2"/>
      <c r="D30" s="16">
        <v>234799</v>
      </c>
      <c r="E30">
        <v>100</v>
      </c>
      <c r="F30" s="8">
        <v>7.9724380165289266E-2</v>
      </c>
      <c r="G30" s="4">
        <v>8.9067644628099157E-2</v>
      </c>
      <c r="H30" s="6"/>
      <c r="I30" s="5"/>
      <c r="J30" s="6"/>
      <c r="L30" s="24"/>
      <c r="M30" s="13"/>
      <c r="N30" s="14"/>
      <c r="O30" s="4">
        <v>8.5585000000000004</v>
      </c>
      <c r="P30" s="4">
        <v>8.2799999999999994</v>
      </c>
      <c r="Q30" s="4">
        <v>0.95150000000000001</v>
      </c>
      <c r="V30" s="9"/>
      <c r="W30" s="9"/>
      <c r="X30" s="9"/>
      <c r="AC30" s="9"/>
      <c r="AD30" s="9"/>
      <c r="AE30" s="9"/>
    </row>
    <row r="31" spans="1:31" x14ac:dyDescent="0.25">
      <c r="A31" s="10"/>
      <c r="B31" s="2"/>
      <c r="C31" s="2"/>
      <c r="D31" s="16">
        <v>234800</v>
      </c>
      <c r="E31">
        <v>140</v>
      </c>
      <c r="F31" s="8">
        <v>3.0118099173553726E-2</v>
      </c>
      <c r="G31" s="4">
        <v>6.7549276859504126E-2</v>
      </c>
      <c r="H31" s="6"/>
      <c r="I31" s="5"/>
      <c r="J31" s="6"/>
      <c r="L31" s="24"/>
      <c r="M31" s="13">
        <v>4.6909999999999998</v>
      </c>
      <c r="N31" s="14">
        <v>209.5</v>
      </c>
      <c r="O31" s="4">
        <v>13.3965</v>
      </c>
      <c r="P31" s="4">
        <v>13.231</v>
      </c>
      <c r="Q31" s="4">
        <v>1.2090000000000001</v>
      </c>
      <c r="V31" s="9"/>
      <c r="W31" s="9"/>
      <c r="X31" s="9"/>
      <c r="AC31" s="9"/>
      <c r="AD31" s="9"/>
      <c r="AE31" s="9"/>
    </row>
    <row r="32" spans="1:31" x14ac:dyDescent="0.25">
      <c r="A32" s="10">
        <v>37333</v>
      </c>
      <c r="B32" s="2">
        <v>0.83744212962962961</v>
      </c>
      <c r="C32" s="2" t="s">
        <v>36</v>
      </c>
      <c r="D32" s="16">
        <v>234801</v>
      </c>
      <c r="E32">
        <v>1</v>
      </c>
      <c r="F32" s="8">
        <v>0.52619917355371904</v>
      </c>
      <c r="G32" s="4">
        <v>0.22556435950413223</v>
      </c>
      <c r="H32" s="8">
        <v>36.290391735537199</v>
      </c>
      <c r="I32" s="5">
        <v>20.701762345041317</v>
      </c>
      <c r="J32" s="8">
        <v>24.887385330578518</v>
      </c>
      <c r="K32" s="5">
        <v>10.683876756198345</v>
      </c>
      <c r="L32" s="24">
        <v>77</v>
      </c>
      <c r="M32" s="13">
        <v>7.7290000000000001</v>
      </c>
      <c r="N32" s="14">
        <v>345.5</v>
      </c>
      <c r="O32" s="4">
        <v>4.71</v>
      </c>
      <c r="P32" s="4">
        <v>5.3265000000000002</v>
      </c>
      <c r="Q32" s="4">
        <v>0.74350000000000005</v>
      </c>
      <c r="V32" s="9"/>
      <c r="W32" s="9"/>
      <c r="X32" s="9"/>
      <c r="AC32" s="9"/>
      <c r="AD32" s="9"/>
      <c r="AE32" s="9"/>
    </row>
    <row r="33" spans="1:31" x14ac:dyDescent="0.25">
      <c r="A33" s="10"/>
      <c r="B33" s="2"/>
      <c r="C33" s="2" t="s">
        <v>37</v>
      </c>
      <c r="D33" s="16">
        <v>234802</v>
      </c>
      <c r="E33">
        <v>5</v>
      </c>
      <c r="F33" s="8">
        <v>0.52619917355371892</v>
      </c>
      <c r="G33" s="4">
        <v>0.20295185950413225</v>
      </c>
      <c r="H33" s="8"/>
      <c r="I33" s="5"/>
      <c r="J33" s="6"/>
      <c r="L33" s="24"/>
      <c r="M33" s="13"/>
      <c r="N33" s="14"/>
      <c r="O33" s="4">
        <v>5.1315</v>
      </c>
      <c r="P33" s="4">
        <v>5.7464999999999993</v>
      </c>
      <c r="Q33" s="4">
        <v>0.77400000000000002</v>
      </c>
      <c r="V33" s="9"/>
      <c r="W33" s="9"/>
      <c r="X33" s="9"/>
      <c r="AC33" s="9"/>
      <c r="AD33" s="9"/>
      <c r="AE33" s="9"/>
    </row>
    <row r="34" spans="1:31" x14ac:dyDescent="0.25">
      <c r="A34" s="10"/>
      <c r="B34" s="2"/>
      <c r="C34" s="2" t="s">
        <v>38</v>
      </c>
      <c r="D34" s="16">
        <v>234803</v>
      </c>
      <c r="E34">
        <v>10</v>
      </c>
      <c r="F34" s="8">
        <v>0.58126652892561992</v>
      </c>
      <c r="G34" s="4">
        <v>0.20718780991735528</v>
      </c>
      <c r="H34" s="6"/>
      <c r="I34" s="5"/>
      <c r="J34" s="6"/>
      <c r="L34" s="24"/>
      <c r="M34" s="13"/>
      <c r="N34" s="14"/>
      <c r="O34" s="4">
        <v>4.7330000000000005</v>
      </c>
      <c r="P34" s="4">
        <v>5.3895</v>
      </c>
      <c r="Q34" s="4">
        <v>0.746</v>
      </c>
      <c r="V34" s="9"/>
      <c r="W34" s="9"/>
      <c r="X34" s="9"/>
      <c r="AC34" s="9"/>
      <c r="AD34" s="9"/>
      <c r="AE34" s="9"/>
    </row>
    <row r="35" spans="1:31" x14ac:dyDescent="0.25">
      <c r="A35" s="10"/>
      <c r="B35" s="2"/>
      <c r="C35" s="2"/>
      <c r="D35" s="16">
        <v>234804</v>
      </c>
      <c r="E35">
        <v>20</v>
      </c>
      <c r="F35" s="8">
        <v>0.55679214876033067</v>
      </c>
      <c r="G35" s="4">
        <v>0.23210516528925607</v>
      </c>
      <c r="H35" s="6"/>
      <c r="I35" s="5"/>
      <c r="J35" s="6"/>
      <c r="L35" s="24"/>
      <c r="M35" s="13"/>
      <c r="N35" s="14"/>
      <c r="O35" s="4">
        <v>5.0075000000000003</v>
      </c>
      <c r="P35" s="4">
        <v>5.4775</v>
      </c>
      <c r="Q35" s="4">
        <v>0.77400000000000002</v>
      </c>
      <c r="V35" s="9"/>
      <c r="W35" s="9"/>
      <c r="X35" s="9"/>
      <c r="AC35" s="9"/>
      <c r="AD35" s="9"/>
      <c r="AE35" s="9"/>
    </row>
    <row r="36" spans="1:31" x14ac:dyDescent="0.25">
      <c r="A36" s="10"/>
      <c r="B36" s="2"/>
      <c r="C36" s="2"/>
      <c r="D36" s="16">
        <v>234805</v>
      </c>
      <c r="E36">
        <v>30</v>
      </c>
      <c r="F36" s="8">
        <v>0.44665743801652891</v>
      </c>
      <c r="G36" s="4">
        <v>0.21609576446280998</v>
      </c>
      <c r="H36" s="6"/>
      <c r="I36" s="5"/>
      <c r="J36" s="6"/>
      <c r="L36" s="24"/>
      <c r="M36" s="13"/>
      <c r="N36" s="14"/>
      <c r="O36" s="4">
        <v>5.3775000000000004</v>
      </c>
      <c r="P36" s="4">
        <v>5.9205000000000005</v>
      </c>
      <c r="Q36" s="4">
        <v>0.77900000000000003</v>
      </c>
      <c r="V36" s="9"/>
      <c r="W36" s="9"/>
      <c r="X36" s="9"/>
      <c r="AC36" s="9"/>
      <c r="AD36" s="9"/>
      <c r="AE36" s="9"/>
    </row>
    <row r="37" spans="1:31" x14ac:dyDescent="0.25">
      <c r="A37" s="10"/>
      <c r="B37" s="2"/>
      <c r="C37" s="2"/>
      <c r="D37" s="16">
        <v>234806</v>
      </c>
      <c r="E37">
        <v>40</v>
      </c>
      <c r="F37" s="8">
        <v>0.47725041322314066</v>
      </c>
      <c r="G37" s="4">
        <v>0.22263657024793365</v>
      </c>
      <c r="H37" s="6"/>
      <c r="I37" s="5"/>
      <c r="J37" s="6"/>
      <c r="L37" s="24"/>
      <c r="M37" s="13">
        <v>7.774</v>
      </c>
      <c r="N37" s="14">
        <v>347</v>
      </c>
      <c r="O37" s="4">
        <v>4.8934999999999995</v>
      </c>
      <c r="P37" s="4">
        <v>5.3929999999999998</v>
      </c>
      <c r="Q37" s="4">
        <v>0.751</v>
      </c>
      <c r="V37" s="9"/>
      <c r="W37" s="9"/>
      <c r="X37" s="9"/>
      <c r="AC37" s="9"/>
      <c r="AD37" s="9"/>
      <c r="AE37" s="9"/>
    </row>
    <row r="38" spans="1:31" x14ac:dyDescent="0.25">
      <c r="A38" s="10"/>
      <c r="B38" s="2"/>
      <c r="C38" s="2"/>
      <c r="D38" s="16">
        <v>234807</v>
      </c>
      <c r="E38">
        <v>50</v>
      </c>
      <c r="F38" s="8">
        <v>0.35487851239669432</v>
      </c>
      <c r="G38" s="4">
        <v>0.16632334710743796</v>
      </c>
      <c r="H38" s="6"/>
      <c r="I38" s="5"/>
      <c r="J38" s="6"/>
      <c r="L38" s="24"/>
      <c r="M38" s="13"/>
      <c r="N38" s="14"/>
      <c r="O38" s="4">
        <v>4.9625000000000004</v>
      </c>
      <c r="P38" s="4">
        <v>5.3034999999999997</v>
      </c>
      <c r="Q38" s="4">
        <v>0.72950000000000004</v>
      </c>
      <c r="V38" s="9"/>
      <c r="W38" s="9"/>
      <c r="X38" s="9"/>
      <c r="AC38" s="9"/>
      <c r="AD38" s="9"/>
      <c r="AE38" s="9"/>
    </row>
    <row r="39" spans="1:31" x14ac:dyDescent="0.25">
      <c r="A39" s="10"/>
      <c r="B39" s="2"/>
      <c r="C39" s="2"/>
      <c r="D39" s="16">
        <v>234808</v>
      </c>
      <c r="E39">
        <v>75</v>
      </c>
      <c r="F39" s="8">
        <v>0.13996057851239671</v>
      </c>
      <c r="G39" s="4">
        <v>0.10849369834710744</v>
      </c>
      <c r="H39" s="6"/>
      <c r="I39" s="5"/>
      <c r="J39" s="6"/>
      <c r="L39" s="24"/>
      <c r="M39" s="13"/>
      <c r="N39" s="14"/>
      <c r="O39" s="4">
        <v>6.625</v>
      </c>
      <c r="P39" s="4">
        <v>6.6315000000000008</v>
      </c>
      <c r="Q39" s="4">
        <v>0.88500000000000001</v>
      </c>
      <c r="V39" s="9"/>
      <c r="W39" s="9"/>
      <c r="X39" s="9"/>
      <c r="AC39" s="9"/>
      <c r="AD39" s="9"/>
      <c r="AE39" s="9"/>
    </row>
    <row r="40" spans="1:31" x14ac:dyDescent="0.25">
      <c r="A40" s="10"/>
      <c r="B40" s="2"/>
      <c r="C40" s="2"/>
      <c r="D40" s="16">
        <v>234809</v>
      </c>
      <c r="E40">
        <v>100</v>
      </c>
      <c r="F40" s="8">
        <v>7.6181074380165276E-2</v>
      </c>
      <c r="G40" s="4">
        <v>9.9222582644628091E-2</v>
      </c>
      <c r="H40" s="6"/>
      <c r="I40" s="5"/>
      <c r="J40" s="6"/>
      <c r="L40" s="24"/>
      <c r="M40" s="13"/>
      <c r="N40" s="14"/>
      <c r="O40" s="4">
        <v>8.0960000000000001</v>
      </c>
      <c r="P40" s="4">
        <v>8.2594999999999992</v>
      </c>
      <c r="Q40" s="4">
        <v>0.88349999999999995</v>
      </c>
      <c r="V40" s="9"/>
      <c r="W40" s="9"/>
      <c r="X40" s="9"/>
      <c r="AC40" s="9"/>
      <c r="AD40" s="9"/>
      <c r="AE40" s="9"/>
    </row>
    <row r="41" spans="1:31" x14ac:dyDescent="0.25">
      <c r="A41" s="10"/>
      <c r="B41" s="2"/>
      <c r="C41" s="2"/>
      <c r="D41" s="16">
        <v>234810</v>
      </c>
      <c r="E41">
        <v>140</v>
      </c>
      <c r="F41" s="8">
        <v>4.960628099173553E-2</v>
      </c>
      <c r="G41" s="4">
        <v>0.10008836776859503</v>
      </c>
      <c r="H41" s="6"/>
      <c r="I41" s="5"/>
      <c r="J41" s="6"/>
      <c r="L41" s="24"/>
      <c r="M41" s="13">
        <v>5.8120000000000003</v>
      </c>
      <c r="N41" s="14">
        <v>260</v>
      </c>
      <c r="O41" s="4">
        <v>9.4085000000000001</v>
      </c>
      <c r="P41" s="4">
        <v>9.6210000000000004</v>
      </c>
      <c r="Q41" s="4">
        <v>1.0129999999999999</v>
      </c>
      <c r="V41" s="9"/>
      <c r="W41" s="9"/>
      <c r="X41" s="9"/>
      <c r="AC41" s="9"/>
      <c r="AD41" s="9"/>
      <c r="AE41" s="9"/>
    </row>
    <row r="42" spans="1:31" x14ac:dyDescent="0.25">
      <c r="A42" s="10">
        <v>37334</v>
      </c>
      <c r="B42" s="2">
        <v>0.34375</v>
      </c>
      <c r="C42" s="2" t="s">
        <v>35</v>
      </c>
      <c r="D42" s="16">
        <v>244837</v>
      </c>
      <c r="E42">
        <v>1</v>
      </c>
      <c r="F42" s="8">
        <v>0.75870578512396691</v>
      </c>
      <c r="G42" s="4">
        <v>0.20743698347107428</v>
      </c>
      <c r="H42" s="6">
        <v>34.139111983471075</v>
      </c>
      <c r="I42" s="5">
        <v>22.863235537190079</v>
      </c>
      <c r="J42" s="6">
        <v>23.899232231404962</v>
      </c>
      <c r="K42" s="5">
        <v>9.6020274793388403</v>
      </c>
      <c r="L42" s="24">
        <v>78</v>
      </c>
      <c r="M42" s="13">
        <v>7.0739999999999998</v>
      </c>
      <c r="N42" s="14">
        <v>316</v>
      </c>
      <c r="O42" s="4">
        <v>4.9459999999999997</v>
      </c>
      <c r="P42" s="4">
        <v>5.7469999999999999</v>
      </c>
      <c r="Q42" s="4">
        <v>0.74150000000000005</v>
      </c>
      <c r="V42" s="9"/>
      <c r="W42" s="9"/>
      <c r="X42" s="9"/>
      <c r="AC42" s="9"/>
      <c r="AD42" s="9"/>
      <c r="AE42" s="9"/>
    </row>
    <row r="43" spans="1:31" x14ac:dyDescent="0.25">
      <c r="A43" s="10"/>
      <c r="B43" s="2"/>
      <c r="C43" s="2"/>
      <c r="D43" s="16">
        <v>244836</v>
      </c>
      <c r="E43">
        <v>5</v>
      </c>
      <c r="F43" s="8">
        <v>0.68528264462809929</v>
      </c>
      <c r="G43" s="4">
        <v>0.17666404958677676</v>
      </c>
      <c r="H43" s="6"/>
      <c r="I43" s="5"/>
      <c r="J43" s="6"/>
      <c r="L43" s="24"/>
      <c r="M43" s="13"/>
      <c r="N43" s="14"/>
      <c r="O43" s="4">
        <v>4.9279999999999999</v>
      </c>
      <c r="P43" s="4">
        <v>5.7705000000000002</v>
      </c>
      <c r="Q43" s="4">
        <v>0.74250000000000005</v>
      </c>
      <c r="V43" s="9"/>
      <c r="W43" s="9"/>
      <c r="X43" s="9"/>
      <c r="AC43" s="9"/>
      <c r="AD43" s="9"/>
      <c r="AE43" s="9"/>
    </row>
    <row r="44" spans="1:31" x14ac:dyDescent="0.25">
      <c r="A44" s="10"/>
      <c r="B44" s="2"/>
      <c r="C44" s="2"/>
      <c r="D44" s="16">
        <v>244835</v>
      </c>
      <c r="E44">
        <v>10</v>
      </c>
      <c r="F44" s="8">
        <v>0.66080826446280994</v>
      </c>
      <c r="G44" s="4">
        <v>0.20158140495867749</v>
      </c>
      <c r="H44" s="6"/>
      <c r="I44" s="5"/>
      <c r="J44" s="6"/>
      <c r="L44" s="24"/>
      <c r="M44" s="13"/>
      <c r="N44" s="14"/>
      <c r="O44" s="4">
        <v>4.8574999999999999</v>
      </c>
      <c r="P44" s="4">
        <v>5.7115</v>
      </c>
      <c r="Q44" s="4">
        <v>0.748</v>
      </c>
      <c r="V44" s="9"/>
      <c r="W44" s="9"/>
      <c r="X44" s="9"/>
      <c r="AC44" s="9"/>
      <c r="AD44" s="9"/>
      <c r="AE44" s="9"/>
    </row>
    <row r="45" spans="1:31" x14ac:dyDescent="0.25">
      <c r="A45" s="10"/>
      <c r="B45" s="2"/>
      <c r="C45" s="2"/>
      <c r="D45" s="16">
        <v>244834</v>
      </c>
      <c r="E45">
        <v>20</v>
      </c>
      <c r="F45" s="8">
        <v>0.40382727272727276</v>
      </c>
      <c r="G45" s="4">
        <v>0.19186363636363629</v>
      </c>
      <c r="H45" s="6"/>
      <c r="I45" s="5"/>
      <c r="J45" s="6"/>
      <c r="L45" s="24"/>
      <c r="M45" s="13"/>
      <c r="N45" s="14"/>
      <c r="O45" s="4">
        <v>5.2484999999999999</v>
      </c>
      <c r="P45" s="4">
        <v>5.8719999999999999</v>
      </c>
      <c r="Q45" s="4">
        <v>0.75849999999999995</v>
      </c>
      <c r="V45" s="9"/>
      <c r="W45" s="9"/>
      <c r="X45" s="9"/>
      <c r="AC45" s="9"/>
      <c r="AD45" s="9"/>
      <c r="AE45" s="9"/>
    </row>
    <row r="46" spans="1:31" x14ac:dyDescent="0.25">
      <c r="A46" s="10"/>
      <c r="B46" s="2"/>
      <c r="C46" s="2"/>
      <c r="D46" s="16">
        <v>244833</v>
      </c>
      <c r="E46">
        <v>30</v>
      </c>
      <c r="F46" s="8">
        <v>0.42830165289256195</v>
      </c>
      <c r="G46" s="4">
        <v>0.21217128099173554</v>
      </c>
      <c r="H46" s="6"/>
      <c r="I46" s="5"/>
      <c r="J46" s="6"/>
      <c r="L46" s="24"/>
      <c r="M46" s="13"/>
      <c r="N46" s="14"/>
      <c r="O46" s="4">
        <v>4.2229999999999999</v>
      </c>
      <c r="P46" s="4">
        <v>4.6749999999999998</v>
      </c>
      <c r="Q46" s="4">
        <v>0.68300000000000005</v>
      </c>
      <c r="V46" s="9"/>
      <c r="W46" s="9"/>
      <c r="X46" s="9"/>
      <c r="AC46" s="9"/>
      <c r="AD46" s="9"/>
      <c r="AE46" s="9"/>
    </row>
    <row r="47" spans="1:31" x14ac:dyDescent="0.25">
      <c r="A47" s="10"/>
      <c r="B47" s="2"/>
      <c r="C47" s="2"/>
      <c r="D47" s="16">
        <v>244832</v>
      </c>
      <c r="E47">
        <v>40</v>
      </c>
      <c r="F47" s="8">
        <v>0.36711570247933878</v>
      </c>
      <c r="G47" s="4">
        <v>0.18401466942148753</v>
      </c>
      <c r="H47" s="6"/>
      <c r="I47" s="5"/>
      <c r="J47" s="6"/>
      <c r="L47" s="24"/>
      <c r="M47" s="13">
        <v>6.8129999999999997</v>
      </c>
      <c r="N47" s="14">
        <v>304</v>
      </c>
      <c r="O47" s="4">
        <v>5.3</v>
      </c>
      <c r="P47" s="4">
        <v>5.8365</v>
      </c>
      <c r="Q47" s="4">
        <v>0.76550000000000007</v>
      </c>
      <c r="V47" s="9"/>
      <c r="W47" s="9"/>
      <c r="X47" s="9"/>
      <c r="AC47" s="9"/>
      <c r="AD47" s="9"/>
      <c r="AE47" s="9"/>
    </row>
    <row r="48" spans="1:31" x14ac:dyDescent="0.25">
      <c r="A48" s="10"/>
      <c r="B48" s="2"/>
      <c r="C48" s="2"/>
      <c r="D48" s="16">
        <v>244831</v>
      </c>
      <c r="E48">
        <v>50</v>
      </c>
      <c r="F48" s="8">
        <v>0.31816694214876035</v>
      </c>
      <c r="G48" s="4">
        <v>0.15847438016528931</v>
      </c>
      <c r="H48" s="6"/>
      <c r="I48" s="5"/>
      <c r="J48" s="6"/>
      <c r="L48" s="24"/>
      <c r="M48" s="13"/>
      <c r="N48" s="14"/>
      <c r="O48" s="4">
        <v>6.7409999999999997</v>
      </c>
      <c r="P48" s="4">
        <v>6.7430000000000003</v>
      </c>
      <c r="Q48" s="4">
        <v>0.86299999999999999</v>
      </c>
      <c r="V48" s="9"/>
      <c r="W48" s="9"/>
      <c r="X48" s="9"/>
      <c r="AC48" s="9"/>
      <c r="AD48" s="9"/>
      <c r="AE48" s="9"/>
    </row>
    <row r="49" spans="1:31" x14ac:dyDescent="0.25">
      <c r="A49" s="10"/>
      <c r="B49" s="2"/>
      <c r="C49" s="2"/>
      <c r="D49" s="16">
        <v>244830</v>
      </c>
      <c r="E49">
        <v>75</v>
      </c>
      <c r="F49" s="8">
        <v>8.5039338842975223E-2</v>
      </c>
      <c r="G49" s="4">
        <v>0.11857648760330573</v>
      </c>
      <c r="H49" s="6"/>
      <c r="I49" s="5"/>
      <c r="J49" s="6"/>
      <c r="L49" s="24"/>
      <c r="M49" s="13"/>
      <c r="N49" s="14"/>
      <c r="O49" s="4">
        <v>7.0949999999999998</v>
      </c>
      <c r="P49" s="4">
        <v>7.2074999999999996</v>
      </c>
      <c r="Q49" s="4">
        <v>0.88450000000000006</v>
      </c>
      <c r="V49" s="9"/>
      <c r="W49" s="9"/>
      <c r="X49" s="9"/>
      <c r="AC49" s="9"/>
      <c r="AD49" s="9"/>
      <c r="AE49" s="9"/>
    </row>
    <row r="50" spans="1:31" x14ac:dyDescent="0.25">
      <c r="A50" s="10"/>
      <c r="B50" s="2"/>
      <c r="C50" s="2"/>
      <c r="D50" s="16">
        <v>244829</v>
      </c>
      <c r="E50">
        <v>100</v>
      </c>
      <c r="F50" s="8">
        <v>8.1496033057851233E-2</v>
      </c>
      <c r="G50" s="4">
        <v>0.14400892561983469</v>
      </c>
      <c r="H50" s="6"/>
      <c r="I50" s="5"/>
      <c r="J50" s="6"/>
      <c r="L50" s="24"/>
      <c r="M50" s="13"/>
      <c r="N50" s="14"/>
      <c r="O50" s="4">
        <v>9.3814999999999991</v>
      </c>
      <c r="P50" s="4">
        <v>9.6630000000000003</v>
      </c>
      <c r="Q50" s="4">
        <v>1.0580000000000001</v>
      </c>
      <c r="V50" s="9"/>
      <c r="W50" s="9"/>
      <c r="X50" s="9"/>
      <c r="AC50" s="9"/>
      <c r="AD50" s="9"/>
      <c r="AE50" s="9"/>
    </row>
    <row r="51" spans="1:31" x14ac:dyDescent="0.25">
      <c r="A51" s="10"/>
      <c r="B51" s="2"/>
      <c r="C51" s="2"/>
      <c r="D51" s="16">
        <v>244828</v>
      </c>
      <c r="E51">
        <v>140</v>
      </c>
      <c r="F51" s="8">
        <v>7.4409421487603294E-2</v>
      </c>
      <c r="G51" s="4">
        <v>0.18177880165289256</v>
      </c>
      <c r="H51" s="6"/>
      <c r="I51" s="5"/>
      <c r="J51" s="6"/>
      <c r="L51" s="24"/>
      <c r="M51" s="13">
        <v>5.343</v>
      </c>
      <c r="N51" s="14">
        <v>238.5</v>
      </c>
      <c r="O51" s="4"/>
      <c r="P51" s="4"/>
      <c r="Q51" s="4"/>
      <c r="V51" s="9"/>
      <c r="W51" s="9"/>
      <c r="X51" s="9"/>
      <c r="AC51" s="9"/>
      <c r="AD51" s="9"/>
      <c r="AE51" s="9"/>
    </row>
    <row r="52" spans="1:31" x14ac:dyDescent="0.25">
      <c r="A52" s="10">
        <v>37344</v>
      </c>
      <c r="B52" s="2">
        <v>0.61458333333333337</v>
      </c>
      <c r="C52" s="2" t="s">
        <v>36</v>
      </c>
      <c r="D52" s="16">
        <v>234811</v>
      </c>
      <c r="E52">
        <v>1</v>
      </c>
      <c r="F52" s="8">
        <v>4.9528109090909087</v>
      </c>
      <c r="G52" s="4">
        <v>3.8322654545454524</v>
      </c>
      <c r="H52" s="6">
        <v>393.35797762396697</v>
      </c>
      <c r="I52" s="6">
        <v>210.37277222107429</v>
      </c>
      <c r="J52" s="6">
        <v>354.12598000000003</v>
      </c>
      <c r="K52" s="6">
        <v>190.18247624999992</v>
      </c>
      <c r="L52" s="24">
        <v>88</v>
      </c>
      <c r="M52" s="13">
        <v>8.7149999999999999</v>
      </c>
      <c r="N52" s="14">
        <v>389</v>
      </c>
      <c r="O52" s="4">
        <v>0</v>
      </c>
      <c r="P52" s="4">
        <v>0.67549999999999999</v>
      </c>
      <c r="Q52" s="4">
        <v>0.4415</v>
      </c>
      <c r="V52" s="9"/>
      <c r="W52" s="9"/>
      <c r="X52" s="9"/>
      <c r="AC52" s="9"/>
      <c r="AD52" s="9"/>
      <c r="AE52" s="9"/>
    </row>
    <row r="53" spans="1:31" x14ac:dyDescent="0.25">
      <c r="A53" s="10"/>
      <c r="B53" s="2"/>
      <c r="C53" s="2" t="s">
        <v>37</v>
      </c>
      <c r="D53" s="16">
        <v>234812</v>
      </c>
      <c r="E53">
        <v>5</v>
      </c>
      <c r="F53" s="8">
        <v>5.0090928512396697</v>
      </c>
      <c r="G53" s="4">
        <v>5.4389748347107396</v>
      </c>
      <c r="H53" s="6"/>
      <c r="I53" s="6"/>
      <c r="J53" s="6"/>
      <c r="L53" s="24"/>
      <c r="M53" s="13"/>
      <c r="N53" s="14"/>
      <c r="O53" s="4">
        <v>0</v>
      </c>
      <c r="P53" s="4">
        <v>0.67349999999999999</v>
      </c>
      <c r="Q53" s="4">
        <v>0.41200000000000003</v>
      </c>
      <c r="V53" s="9"/>
      <c r="W53" s="9"/>
      <c r="X53" s="9"/>
      <c r="AC53" s="9"/>
      <c r="AD53" s="9"/>
      <c r="AE53" s="9"/>
    </row>
    <row r="54" spans="1:31" x14ac:dyDescent="0.25">
      <c r="A54" s="10"/>
      <c r="B54" s="2"/>
      <c r="C54" s="2" t="s">
        <v>39</v>
      </c>
      <c r="D54" s="16">
        <v>234813</v>
      </c>
      <c r="E54">
        <v>10</v>
      </c>
      <c r="F54" s="8">
        <v>5.3467845041322324</v>
      </c>
      <c r="G54" s="4">
        <v>5.5111736157024787</v>
      </c>
      <c r="H54" s="6"/>
      <c r="I54" s="5"/>
      <c r="J54" s="6"/>
      <c r="L54" s="24"/>
      <c r="M54" s="13"/>
      <c r="N54" s="14"/>
      <c r="O54" s="4">
        <v>0</v>
      </c>
      <c r="P54" s="4">
        <v>0.84600000000000009</v>
      </c>
      <c r="Q54" s="4">
        <v>0.45750000000000002</v>
      </c>
      <c r="V54" s="9"/>
      <c r="W54" s="9"/>
      <c r="X54" s="9"/>
      <c r="AC54" s="9"/>
      <c r="AD54" s="9"/>
      <c r="AE54" s="9"/>
    </row>
    <row r="55" spans="1:31" x14ac:dyDescent="0.25">
      <c r="A55" s="10"/>
      <c r="B55" s="2"/>
      <c r="C55" s="2"/>
      <c r="D55" s="16">
        <v>234814</v>
      </c>
      <c r="E55">
        <v>20</v>
      </c>
      <c r="F55" s="8">
        <v>5.9658858677685949</v>
      </c>
      <c r="G55" s="4">
        <v>4.8808667975206603</v>
      </c>
      <c r="H55" s="6"/>
      <c r="I55" s="5"/>
      <c r="J55" s="6"/>
      <c r="L55" s="24"/>
      <c r="M55" s="13"/>
      <c r="N55" s="14"/>
      <c r="O55" s="4">
        <v>0</v>
      </c>
      <c r="P55" s="4">
        <v>0.80400000000000005</v>
      </c>
      <c r="Q55" s="4">
        <v>0.45899999999999996</v>
      </c>
      <c r="V55" s="9"/>
      <c r="W55" s="9"/>
      <c r="X55" s="9"/>
      <c r="AC55" s="9"/>
      <c r="AD55" s="9"/>
      <c r="AE55" s="9"/>
    </row>
    <row r="56" spans="1:31" x14ac:dyDescent="0.25">
      <c r="A56" s="10"/>
      <c r="B56" s="2"/>
      <c r="C56" s="2"/>
      <c r="D56" s="16">
        <v>234815</v>
      </c>
      <c r="E56">
        <v>30</v>
      </c>
      <c r="F56" s="8">
        <v>6.4724233471074388</v>
      </c>
      <c r="G56" s="4">
        <v>3.7411574690082627</v>
      </c>
      <c r="H56" s="6"/>
      <c r="I56" s="5"/>
      <c r="J56" s="6"/>
      <c r="L56" s="24"/>
      <c r="M56" s="13"/>
      <c r="N56" s="14"/>
      <c r="O56" s="4">
        <v>0.33050000000000002</v>
      </c>
      <c r="P56" s="4">
        <v>1.0780000000000001</v>
      </c>
      <c r="Q56" s="4">
        <v>0.51749999999999996</v>
      </c>
      <c r="V56" s="9"/>
      <c r="W56" s="9"/>
      <c r="X56" s="9"/>
      <c r="AC56" s="9"/>
      <c r="AD56" s="9"/>
      <c r="AE56" s="9"/>
    </row>
    <row r="57" spans="1:31" x14ac:dyDescent="0.25">
      <c r="A57" s="10"/>
      <c r="B57" s="2"/>
      <c r="C57" s="2"/>
      <c r="D57" s="16">
        <v>234818</v>
      </c>
      <c r="E57">
        <v>35</v>
      </c>
      <c r="F57" s="8">
        <v>9.6242121074380158</v>
      </c>
      <c r="G57" s="4">
        <v>2.0576652582644628</v>
      </c>
      <c r="H57" s="6"/>
      <c r="I57" s="5"/>
      <c r="J57" s="6"/>
      <c r="L57" s="24"/>
      <c r="M57" s="13"/>
      <c r="N57" s="14"/>
      <c r="O57" s="4">
        <v>5.7999999999999996E-2</v>
      </c>
      <c r="P57" s="4">
        <v>0.85250000000000004</v>
      </c>
      <c r="Q57" s="4">
        <v>0.4955</v>
      </c>
      <c r="V57" s="9"/>
      <c r="W57" s="9"/>
      <c r="X57" s="9"/>
      <c r="AC57" s="9"/>
      <c r="AD57" s="9"/>
      <c r="AE57" s="9"/>
    </row>
    <row r="58" spans="1:31" x14ac:dyDescent="0.25">
      <c r="A58" s="10"/>
      <c r="B58" s="2"/>
      <c r="C58" s="2"/>
      <c r="D58" s="16">
        <v>234819</v>
      </c>
      <c r="E58">
        <v>60</v>
      </c>
      <c r="F58" s="8">
        <v>0.65939733471074391</v>
      </c>
      <c r="G58" s="4">
        <v>0.20684287190082634</v>
      </c>
      <c r="H58" s="6"/>
      <c r="I58" s="5"/>
      <c r="J58" s="6"/>
      <c r="L58" s="24"/>
      <c r="M58" s="13"/>
      <c r="N58" s="14"/>
      <c r="O58" s="4">
        <v>6.3944999999999999</v>
      </c>
      <c r="P58" s="4">
        <v>6.6395</v>
      </c>
      <c r="Q58" s="4">
        <v>0.86799999999999999</v>
      </c>
      <c r="V58" s="9"/>
      <c r="W58" s="9"/>
      <c r="X58" s="9"/>
      <c r="AC58" s="9"/>
      <c r="AD58" s="9"/>
      <c r="AE58" s="9"/>
    </row>
    <row r="59" spans="1:31" x14ac:dyDescent="0.25">
      <c r="A59" s="10"/>
      <c r="B59" s="2"/>
      <c r="C59" s="2"/>
      <c r="D59" s="16">
        <v>234820</v>
      </c>
      <c r="E59">
        <v>100</v>
      </c>
      <c r="F59" s="8">
        <v>0.2692181818181818</v>
      </c>
      <c r="G59" s="4">
        <v>0.21584659090909092</v>
      </c>
      <c r="H59" s="6"/>
      <c r="I59" s="5"/>
      <c r="J59" s="6"/>
      <c r="L59" s="24"/>
      <c r="M59" s="13">
        <v>7.13</v>
      </c>
      <c r="N59" s="14">
        <v>318</v>
      </c>
      <c r="O59" s="4">
        <v>7.2439999999999998</v>
      </c>
      <c r="P59" s="4">
        <v>7.6139999999999999</v>
      </c>
      <c r="Q59" s="4">
        <v>0.9325</v>
      </c>
      <c r="V59" s="9"/>
      <c r="W59" s="9"/>
      <c r="X59" s="9"/>
      <c r="AC59" s="9"/>
      <c r="AD59" s="9"/>
      <c r="AE59" s="9"/>
    </row>
    <row r="60" spans="1:31" x14ac:dyDescent="0.25">
      <c r="A60" s="10">
        <v>37358</v>
      </c>
      <c r="B60" s="2">
        <v>0.57586805555555554</v>
      </c>
      <c r="C60" s="2" t="s">
        <v>34</v>
      </c>
      <c r="D60" s="16">
        <v>234821</v>
      </c>
      <c r="E60">
        <v>1</v>
      </c>
      <c r="F60" s="8">
        <v>0.15413380165289264</v>
      </c>
      <c r="G60" s="4">
        <v>8.9698946280991648E-2</v>
      </c>
      <c r="H60" s="3">
        <v>78.487426270661174</v>
      </c>
      <c r="I60" s="4">
        <v>55.625411203512385</v>
      </c>
      <c r="J60" s="3">
        <v>34.635535516528932</v>
      </c>
      <c r="K60" s="4">
        <v>21.423829462809916</v>
      </c>
      <c r="L60" s="24">
        <v>102</v>
      </c>
      <c r="M60" s="13">
        <v>7.6849999999999996</v>
      </c>
      <c r="N60" s="14">
        <v>343.5</v>
      </c>
      <c r="O60" s="4">
        <v>0</v>
      </c>
      <c r="P60" s="4">
        <v>0.11749999999999999</v>
      </c>
      <c r="Q60" s="4">
        <v>0.40400000000000003</v>
      </c>
      <c r="V60" s="9"/>
      <c r="W60" s="9"/>
      <c r="X60" s="9"/>
      <c r="AC60" s="9"/>
      <c r="AD60" s="9"/>
      <c r="AE60" s="9"/>
    </row>
    <row r="61" spans="1:31" x14ac:dyDescent="0.25">
      <c r="A61" s="10"/>
      <c r="B61" s="2"/>
      <c r="C61" s="2"/>
      <c r="D61" s="16">
        <v>234822</v>
      </c>
      <c r="E61">
        <v>5</v>
      </c>
      <c r="F61" s="8">
        <v>0.1435038842975207</v>
      </c>
      <c r="G61" s="4">
        <v>0.10270376033057843</v>
      </c>
      <c r="H61" s="3"/>
      <c r="I61" s="4"/>
      <c r="J61" s="6"/>
      <c r="L61" s="24"/>
      <c r="M61" s="13"/>
      <c r="N61" s="14"/>
      <c r="O61" s="4">
        <v>0</v>
      </c>
      <c r="P61" s="4">
        <v>6.6500000000000004E-2</v>
      </c>
      <c r="Q61" s="4">
        <v>0.38200000000000001</v>
      </c>
      <c r="V61" s="9"/>
      <c r="W61" s="9"/>
      <c r="X61" s="9"/>
      <c r="AC61" s="9"/>
      <c r="AD61" s="9"/>
      <c r="AE61" s="9"/>
    </row>
    <row r="62" spans="1:31" x14ac:dyDescent="0.25">
      <c r="A62" s="10"/>
      <c r="B62" s="2"/>
      <c r="C62" s="2"/>
      <c r="D62" s="16">
        <v>234823</v>
      </c>
      <c r="E62">
        <v>10</v>
      </c>
      <c r="F62" s="8">
        <v>0.28757396694214876</v>
      </c>
      <c r="G62" s="4">
        <v>0.17454607438016534</v>
      </c>
      <c r="H62" s="6"/>
      <c r="I62" s="5"/>
      <c r="J62" s="6"/>
      <c r="L62" s="24"/>
      <c r="M62" s="13"/>
      <c r="N62" s="14"/>
      <c r="O62" s="4">
        <v>0</v>
      </c>
      <c r="P62" s="4">
        <v>5.0000000000000001E-3</v>
      </c>
      <c r="Q62" s="4">
        <v>0.38500000000000001</v>
      </c>
      <c r="V62" s="9"/>
      <c r="W62" s="9"/>
      <c r="X62" s="9"/>
      <c r="AC62" s="9"/>
      <c r="AD62" s="9"/>
      <c r="AE62" s="9"/>
    </row>
    <row r="63" spans="1:31" x14ac:dyDescent="0.25">
      <c r="A63" s="10"/>
      <c r="B63" s="2"/>
      <c r="C63" s="2"/>
      <c r="D63" s="16">
        <v>234824</v>
      </c>
      <c r="E63">
        <v>20</v>
      </c>
      <c r="F63" s="8">
        <v>0.52619917355371904</v>
      </c>
      <c r="G63" s="4">
        <v>0.29340185950413211</v>
      </c>
      <c r="H63" s="6"/>
      <c r="I63" s="5"/>
      <c r="J63" s="6"/>
      <c r="L63" s="24"/>
      <c r="M63" s="13"/>
      <c r="N63" s="14"/>
      <c r="O63" s="4">
        <v>0</v>
      </c>
      <c r="P63" s="4">
        <v>5.3999999999999999E-2</v>
      </c>
      <c r="Q63" s="4">
        <v>0.36650000000000005</v>
      </c>
      <c r="V63" s="9"/>
      <c r="W63" s="9"/>
      <c r="X63" s="9"/>
      <c r="AC63" s="9"/>
      <c r="AD63" s="9"/>
      <c r="AE63" s="9"/>
    </row>
    <row r="64" spans="1:31" x14ac:dyDescent="0.25">
      <c r="A64" s="10"/>
      <c r="B64" s="2"/>
      <c r="C64" s="2"/>
      <c r="D64" s="16">
        <v>234825</v>
      </c>
      <c r="E64">
        <v>30</v>
      </c>
      <c r="F64" s="8">
        <v>1.1049360743801655</v>
      </c>
      <c r="G64" s="4">
        <v>0.85095883264462802</v>
      </c>
      <c r="H64" s="6"/>
      <c r="I64" s="5"/>
      <c r="J64" s="6"/>
      <c r="L64" s="24"/>
      <c r="M64" s="13"/>
      <c r="N64" s="14"/>
      <c r="O64" s="4">
        <v>0.47849999999999998</v>
      </c>
      <c r="P64" s="4">
        <v>0.14949999999999999</v>
      </c>
      <c r="Q64" s="4">
        <v>0.48399999999999999</v>
      </c>
      <c r="V64" s="9"/>
      <c r="W64" s="9"/>
      <c r="X64" s="9"/>
      <c r="AC64" s="9"/>
      <c r="AD64" s="9"/>
      <c r="AE64" s="9"/>
    </row>
    <row r="65" spans="1:31" x14ac:dyDescent="0.25">
      <c r="A65" s="10"/>
      <c r="B65" s="2"/>
      <c r="C65" s="2"/>
      <c r="D65" s="16">
        <v>234826</v>
      </c>
      <c r="E65">
        <v>40</v>
      </c>
      <c r="F65" s="8">
        <v>1.158400723140496</v>
      </c>
      <c r="G65" s="4">
        <v>0.59893712293388446</v>
      </c>
      <c r="H65" s="6"/>
      <c r="I65" s="5"/>
      <c r="J65" s="6"/>
      <c r="L65" s="24"/>
      <c r="M65" s="13">
        <v>7.3040000000000003</v>
      </c>
      <c r="N65" s="14">
        <v>326</v>
      </c>
      <c r="O65" s="4">
        <v>6.3685</v>
      </c>
      <c r="P65" s="4">
        <v>4.9160000000000004</v>
      </c>
      <c r="Q65" s="4">
        <v>0.86299999999999999</v>
      </c>
      <c r="V65" s="9"/>
      <c r="W65" s="9"/>
      <c r="X65" s="9"/>
      <c r="AC65" s="9"/>
      <c r="AD65" s="9"/>
      <c r="AE65" s="9"/>
    </row>
    <row r="66" spans="1:31" x14ac:dyDescent="0.25">
      <c r="A66" s="10"/>
      <c r="B66" s="2"/>
      <c r="C66" s="2"/>
      <c r="D66" s="16">
        <v>234827</v>
      </c>
      <c r="E66">
        <v>50</v>
      </c>
      <c r="F66" s="8">
        <v>0.6950404338842977</v>
      </c>
      <c r="G66" s="4">
        <v>0.39009839876033059</v>
      </c>
      <c r="H66" s="6"/>
      <c r="I66" s="5"/>
      <c r="J66" s="6"/>
      <c r="L66" s="24"/>
      <c r="M66" s="13"/>
      <c r="N66" s="14"/>
      <c r="O66" s="4">
        <v>6.5640000000000001</v>
      </c>
      <c r="P66" s="4">
        <v>5.7859999999999996</v>
      </c>
      <c r="Q66" s="4">
        <v>0.88600000000000001</v>
      </c>
      <c r="V66" s="9"/>
      <c r="W66" s="9"/>
      <c r="X66" s="9"/>
      <c r="AC66" s="9"/>
      <c r="AD66" s="9"/>
      <c r="AE66" s="9"/>
    </row>
    <row r="67" spans="1:31" x14ac:dyDescent="0.25">
      <c r="A67" s="10"/>
      <c r="B67" s="2"/>
      <c r="C67" s="2"/>
      <c r="D67" s="16">
        <v>234828</v>
      </c>
      <c r="E67">
        <v>75</v>
      </c>
      <c r="F67" s="8">
        <v>0.67721888429752075</v>
      </c>
      <c r="G67" s="4">
        <v>0.36433376033057835</v>
      </c>
      <c r="H67" s="6"/>
      <c r="I67" s="5"/>
      <c r="J67" s="6"/>
      <c r="L67" s="24"/>
      <c r="M67" s="13"/>
      <c r="N67" s="14"/>
      <c r="O67" s="4">
        <v>7.6910000000000007</v>
      </c>
      <c r="P67" s="4">
        <v>7.3644999999999996</v>
      </c>
      <c r="Q67" s="4">
        <v>0.94299999999999995</v>
      </c>
      <c r="V67" s="9"/>
      <c r="W67" s="9"/>
      <c r="X67" s="9"/>
      <c r="AC67" s="9"/>
      <c r="AD67" s="9"/>
      <c r="AE67" s="9"/>
    </row>
    <row r="68" spans="1:31" x14ac:dyDescent="0.25">
      <c r="A68" s="10"/>
      <c r="B68" s="2"/>
      <c r="C68" s="2"/>
      <c r="D68" s="16">
        <v>234829</v>
      </c>
      <c r="E68">
        <v>100</v>
      </c>
      <c r="F68" s="8">
        <v>0.48948760330578522</v>
      </c>
      <c r="G68" s="4">
        <v>0.48152789256198336</v>
      </c>
      <c r="H68" s="6"/>
      <c r="I68" s="5"/>
      <c r="J68" s="6"/>
      <c r="L68" s="24"/>
      <c r="M68" s="13"/>
      <c r="N68" s="14"/>
      <c r="O68" s="4">
        <v>8.5015000000000001</v>
      </c>
      <c r="P68" s="4">
        <v>8.7629999999999999</v>
      </c>
      <c r="Q68" s="4">
        <v>0.99150000000000005</v>
      </c>
      <c r="V68" s="9"/>
      <c r="W68" s="9"/>
      <c r="X68" s="9"/>
      <c r="AC68" s="9"/>
      <c r="AD68" s="9"/>
      <c r="AE68" s="9"/>
    </row>
    <row r="69" spans="1:31" x14ac:dyDescent="0.25">
      <c r="A69" s="10"/>
      <c r="B69" s="2"/>
      <c r="C69" s="2"/>
      <c r="D69" s="16">
        <v>234830</v>
      </c>
      <c r="E69">
        <v>140</v>
      </c>
      <c r="F69" s="8">
        <v>0.11625330578512397</v>
      </c>
      <c r="G69" s="4">
        <v>0.22836756198347111</v>
      </c>
      <c r="H69" s="6"/>
      <c r="I69" s="5"/>
      <c r="J69" s="6"/>
      <c r="L69" s="24"/>
      <c r="M69" s="13">
        <v>4.2919999999999998</v>
      </c>
      <c r="N69" s="14">
        <v>192</v>
      </c>
      <c r="O69" s="4">
        <v>15.2515</v>
      </c>
      <c r="P69" s="4">
        <v>14.027999999999999</v>
      </c>
      <c r="Q69" s="4">
        <v>1.2869999999999999</v>
      </c>
      <c r="V69" s="9"/>
      <c r="W69" s="9"/>
      <c r="X69" s="9"/>
      <c r="AC69" s="9"/>
      <c r="AD69" s="9"/>
      <c r="AE69" s="9"/>
    </row>
    <row r="70" spans="1:31" x14ac:dyDescent="0.25">
      <c r="A70" s="10">
        <v>37364</v>
      </c>
      <c r="B70" s="2">
        <v>0.68486111111111114</v>
      </c>
      <c r="C70" s="2" t="s">
        <v>40</v>
      </c>
      <c r="D70" s="16">
        <v>234831</v>
      </c>
      <c r="E70">
        <v>1</v>
      </c>
      <c r="F70" s="8">
        <v>0.373</v>
      </c>
      <c r="G70" s="4">
        <v>0.17799999999999999</v>
      </c>
      <c r="H70" s="3">
        <v>87.525499999999994</v>
      </c>
      <c r="I70" s="4">
        <v>66.748000000000005</v>
      </c>
      <c r="J70" s="3">
        <v>54.782999999999994</v>
      </c>
      <c r="K70" s="4">
        <v>28.468</v>
      </c>
      <c r="L70" s="24">
        <v>108</v>
      </c>
      <c r="M70" s="13">
        <v>7.891</v>
      </c>
      <c r="N70" s="14">
        <v>352.5</v>
      </c>
      <c r="O70" s="4">
        <v>0</v>
      </c>
      <c r="P70" s="4">
        <v>9.1499999999999998E-2</v>
      </c>
      <c r="Q70" s="4">
        <v>0.34799999999999998</v>
      </c>
      <c r="V70" s="9"/>
      <c r="W70" s="9"/>
      <c r="X70" s="9"/>
      <c r="AC70" s="9"/>
      <c r="AD70" s="9"/>
      <c r="AE70" s="9"/>
    </row>
    <row r="71" spans="1:31" x14ac:dyDescent="0.25">
      <c r="A71" s="10"/>
      <c r="B71" s="2"/>
      <c r="C71" s="2" t="s">
        <v>37</v>
      </c>
      <c r="D71" s="16">
        <v>234832</v>
      </c>
      <c r="E71">
        <v>5</v>
      </c>
      <c r="F71" s="8">
        <v>0.36699999999999999</v>
      </c>
      <c r="G71" s="4">
        <v>0.192</v>
      </c>
      <c r="H71" s="3"/>
      <c r="I71" s="4"/>
      <c r="J71" s="6"/>
      <c r="L71" s="24"/>
      <c r="M71" s="13"/>
      <c r="N71" s="14"/>
      <c r="O71" s="4">
        <v>0</v>
      </c>
      <c r="P71" s="4">
        <v>4.8000000000000001E-2</v>
      </c>
      <c r="Q71" s="4">
        <v>0.33</v>
      </c>
      <c r="V71" s="9"/>
      <c r="W71" s="9"/>
      <c r="X71" s="9"/>
      <c r="AC71" s="9"/>
      <c r="AD71" s="9"/>
      <c r="AE71" s="9"/>
    </row>
    <row r="72" spans="1:31" x14ac:dyDescent="0.25">
      <c r="A72" s="10"/>
      <c r="B72" s="2"/>
      <c r="C72" s="2" t="s">
        <v>41</v>
      </c>
      <c r="D72" s="16">
        <v>234833</v>
      </c>
      <c r="E72">
        <v>10</v>
      </c>
      <c r="F72" s="8">
        <v>0.45900000000000002</v>
      </c>
      <c r="G72" s="4">
        <v>0.23400000000000001</v>
      </c>
      <c r="H72" s="15"/>
      <c r="I72" s="5"/>
      <c r="J72" s="6"/>
      <c r="L72" s="24"/>
      <c r="M72" s="13"/>
      <c r="N72" s="14"/>
      <c r="O72" s="4">
        <v>0</v>
      </c>
      <c r="P72" s="4">
        <v>2.4500000000000001E-2</v>
      </c>
      <c r="Q72" s="4">
        <v>0.33200000000000002</v>
      </c>
      <c r="V72" s="9"/>
      <c r="W72" s="9"/>
      <c r="X72" s="9"/>
      <c r="AC72" s="9"/>
      <c r="AD72" s="9"/>
      <c r="AE72" s="9"/>
    </row>
    <row r="73" spans="1:31" x14ac:dyDescent="0.25">
      <c r="A73" s="10"/>
      <c r="B73" s="2"/>
      <c r="C73" s="2"/>
      <c r="D73" s="16">
        <v>234834</v>
      </c>
      <c r="E73">
        <v>20</v>
      </c>
      <c r="F73" s="8">
        <v>0.46500000000000002</v>
      </c>
      <c r="G73" s="4">
        <v>0.34100000000000003</v>
      </c>
      <c r="H73" s="15"/>
      <c r="I73" s="5"/>
      <c r="J73" s="6"/>
      <c r="L73" s="24"/>
      <c r="M73" s="13"/>
      <c r="N73" s="14"/>
      <c r="O73" s="4">
        <v>0</v>
      </c>
      <c r="P73" s="4">
        <v>1.9E-2</v>
      </c>
      <c r="Q73" s="4">
        <v>0.378</v>
      </c>
      <c r="V73" s="9"/>
      <c r="W73" s="9"/>
      <c r="X73" s="9"/>
      <c r="AC73" s="9"/>
      <c r="AD73" s="9"/>
      <c r="AE73" s="9"/>
    </row>
    <row r="74" spans="1:31" x14ac:dyDescent="0.25">
      <c r="A74" s="10"/>
      <c r="B74" s="2"/>
      <c r="C74" s="2"/>
      <c r="D74" s="16">
        <v>234835</v>
      </c>
      <c r="E74">
        <v>30</v>
      </c>
      <c r="F74" s="8">
        <v>1.1579999999999999</v>
      </c>
      <c r="G74" s="4">
        <v>0.55500000000000005</v>
      </c>
      <c r="H74" s="15"/>
      <c r="I74" s="5"/>
      <c r="J74" s="6"/>
      <c r="L74" s="24"/>
      <c r="M74" s="13"/>
      <c r="N74" s="14"/>
      <c r="O74" s="4">
        <v>0.82799999999999996</v>
      </c>
      <c r="P74" s="4">
        <v>0.36899999999999999</v>
      </c>
      <c r="Q74" s="4">
        <v>0.53600000000000003</v>
      </c>
      <c r="V74" s="9"/>
      <c r="W74" s="9"/>
      <c r="X74" s="9"/>
      <c r="AC74" s="9"/>
      <c r="AD74" s="9"/>
      <c r="AE74" s="9"/>
    </row>
    <row r="75" spans="1:31" x14ac:dyDescent="0.25">
      <c r="A75" s="10"/>
      <c r="B75" s="2"/>
      <c r="C75" s="2"/>
      <c r="D75" s="16">
        <v>234836</v>
      </c>
      <c r="E75">
        <v>40</v>
      </c>
      <c r="F75" s="8">
        <v>2.6549999999999998</v>
      </c>
      <c r="G75" s="4">
        <v>1.3140000000000001</v>
      </c>
      <c r="H75" s="15"/>
      <c r="I75" s="5"/>
      <c r="J75" s="6"/>
      <c r="L75" s="24"/>
      <c r="M75" s="13">
        <v>7.5359999999999996</v>
      </c>
      <c r="N75" s="14">
        <v>336.5</v>
      </c>
      <c r="O75" s="4">
        <v>2.7184999999999997</v>
      </c>
      <c r="P75" s="4">
        <v>0.79249999999999998</v>
      </c>
      <c r="Q75" s="4">
        <v>0.66850000000000009</v>
      </c>
      <c r="V75" s="9"/>
      <c r="W75" s="9"/>
      <c r="X75" s="9"/>
      <c r="AC75" s="9"/>
      <c r="AD75" s="9"/>
      <c r="AE75" s="9"/>
    </row>
    <row r="76" spans="1:31" x14ac:dyDescent="0.25">
      <c r="A76" s="10"/>
      <c r="B76" s="2"/>
      <c r="C76" s="2"/>
      <c r="D76" s="16">
        <v>234837</v>
      </c>
      <c r="E76">
        <v>50</v>
      </c>
      <c r="F76" s="8">
        <v>1.1579999999999999</v>
      </c>
      <c r="G76" s="4">
        <v>0.64300000000000002</v>
      </c>
      <c r="H76" s="15"/>
      <c r="I76" s="5"/>
      <c r="J76" s="6"/>
      <c r="L76" s="24"/>
      <c r="M76" s="13"/>
      <c r="N76" s="14"/>
      <c r="O76" s="4">
        <v>4.2404999999999999</v>
      </c>
      <c r="P76" s="4">
        <v>1.9655</v>
      </c>
      <c r="Q76" s="4">
        <v>0.77100000000000002</v>
      </c>
      <c r="V76" s="9"/>
      <c r="W76" s="9"/>
      <c r="X76" s="9"/>
      <c r="AC76" s="9"/>
      <c r="AD76" s="9"/>
      <c r="AE76" s="9"/>
    </row>
    <row r="77" spans="1:31" x14ac:dyDescent="0.25">
      <c r="A77" s="10"/>
      <c r="B77" s="2"/>
      <c r="C77" s="2"/>
      <c r="D77" s="16">
        <v>234838</v>
      </c>
      <c r="E77">
        <v>75</v>
      </c>
      <c r="F77" s="8">
        <v>0.22600000000000001</v>
      </c>
      <c r="G77" s="4">
        <v>0.40300000000000002</v>
      </c>
      <c r="H77" s="15"/>
      <c r="I77" s="5"/>
      <c r="J77" s="6"/>
      <c r="L77" s="24"/>
      <c r="M77" s="13"/>
      <c r="N77" s="14"/>
      <c r="O77" s="4">
        <v>8.7234999999999996</v>
      </c>
      <c r="P77" s="4">
        <v>7.2355</v>
      </c>
      <c r="Q77" s="4">
        <v>1.0434999999999999</v>
      </c>
      <c r="V77" s="9"/>
      <c r="W77" s="9"/>
      <c r="X77" s="9"/>
      <c r="AC77" s="9"/>
      <c r="AD77" s="9"/>
      <c r="AE77" s="9"/>
    </row>
    <row r="78" spans="1:31" x14ac:dyDescent="0.25">
      <c r="A78" s="10"/>
      <c r="B78" s="2"/>
      <c r="C78" s="2"/>
      <c r="D78" s="16">
        <v>234839</v>
      </c>
      <c r="E78">
        <v>100</v>
      </c>
      <c r="F78" s="8">
        <v>0.27500000000000002</v>
      </c>
      <c r="G78" s="4">
        <v>0.38300000000000001</v>
      </c>
      <c r="H78" s="15"/>
      <c r="I78" s="5"/>
      <c r="J78" s="6"/>
      <c r="L78" s="24"/>
      <c r="M78" s="13"/>
      <c r="N78" s="14"/>
      <c r="O78" s="4">
        <v>11.6465</v>
      </c>
      <c r="P78" s="4">
        <v>13.023</v>
      </c>
      <c r="Q78" s="4">
        <v>1.1850000000000001</v>
      </c>
      <c r="V78" s="9"/>
      <c r="W78" s="9"/>
      <c r="X78" s="9"/>
      <c r="AC78" s="9"/>
      <c r="AD78" s="9"/>
      <c r="AE78" s="9"/>
    </row>
    <row r="79" spans="1:31" x14ac:dyDescent="0.25">
      <c r="A79" s="10"/>
      <c r="B79" s="2"/>
      <c r="C79" s="2"/>
      <c r="D79" s="16">
        <v>234840</v>
      </c>
      <c r="E79">
        <v>140</v>
      </c>
      <c r="F79" s="8">
        <v>0.184</v>
      </c>
      <c r="G79" s="4">
        <v>0.38600000000000001</v>
      </c>
      <c r="H79" s="15"/>
      <c r="I79" s="5"/>
      <c r="J79" s="6"/>
      <c r="L79" s="24"/>
      <c r="M79" s="13">
        <v>4.2050000000000001</v>
      </c>
      <c r="N79" s="14">
        <v>188</v>
      </c>
      <c r="O79" s="4">
        <v>15.890499999999999</v>
      </c>
      <c r="P79" s="4">
        <v>15.371500000000001</v>
      </c>
      <c r="Q79" s="4">
        <v>1.363</v>
      </c>
      <c r="V79" s="9"/>
      <c r="W79" s="9"/>
      <c r="X79" s="9"/>
      <c r="AC79" s="9"/>
      <c r="AD79" s="9"/>
      <c r="AE79" s="9"/>
    </row>
    <row r="80" spans="1:31" x14ac:dyDescent="0.25">
      <c r="A80" s="10">
        <v>37380</v>
      </c>
      <c r="B80" s="2">
        <v>0.85541666666666671</v>
      </c>
      <c r="C80" s="2" t="s">
        <v>36</v>
      </c>
      <c r="D80" s="16">
        <v>234910</v>
      </c>
      <c r="E80">
        <v>1</v>
      </c>
      <c r="F80" s="8">
        <v>7.9724380165289266E-2</v>
      </c>
      <c r="G80" s="4">
        <v>3.9501446280991613E-3</v>
      </c>
      <c r="H80" s="3">
        <v>5.0721326446281001</v>
      </c>
      <c r="I80" s="4">
        <v>8.0971549586775438E-2</v>
      </c>
      <c r="J80" s="3">
        <v>3.8661301652892566</v>
      </c>
      <c r="K80" s="4">
        <v>7.8727128099172081E-2</v>
      </c>
      <c r="L80" s="24">
        <v>124</v>
      </c>
      <c r="M80" s="13">
        <v>7.9160000000000004</v>
      </c>
      <c r="N80" s="14">
        <v>340.33</v>
      </c>
      <c r="O80" s="4">
        <v>0.33250000000000002</v>
      </c>
      <c r="P80" s="4">
        <v>0</v>
      </c>
      <c r="Q80" s="4">
        <v>0.74350000000000005</v>
      </c>
      <c r="V80" s="9"/>
      <c r="W80" s="9"/>
      <c r="X80" s="9"/>
      <c r="AC80" s="9"/>
      <c r="AD80" s="9"/>
      <c r="AE80" s="9"/>
    </row>
    <row r="81" spans="1:31" x14ac:dyDescent="0.25">
      <c r="A81" s="10"/>
      <c r="B81" s="2"/>
      <c r="C81" s="2"/>
      <c r="D81" s="16">
        <v>234911</v>
      </c>
      <c r="E81">
        <v>5</v>
      </c>
      <c r="F81" s="8">
        <v>8.85826446280992E-2</v>
      </c>
      <c r="G81" s="4">
        <v>1.4790495867768052E-3</v>
      </c>
      <c r="H81" s="6"/>
      <c r="I81" s="5"/>
      <c r="J81" s="6"/>
      <c r="L81" s="24"/>
      <c r="M81" s="13"/>
      <c r="N81" s="14"/>
      <c r="O81" s="4">
        <v>0.32150000000000001</v>
      </c>
      <c r="P81" s="4">
        <v>0</v>
      </c>
      <c r="Q81" s="4">
        <v>0.66700000000000004</v>
      </c>
      <c r="V81" s="9"/>
      <c r="W81" s="9"/>
      <c r="X81" s="9"/>
      <c r="AC81" s="9"/>
      <c r="AD81" s="9"/>
      <c r="AE81" s="9"/>
    </row>
    <row r="82" spans="1:31" x14ac:dyDescent="0.25">
      <c r="A82" s="10"/>
      <c r="B82" s="2"/>
      <c r="C82" s="2"/>
      <c r="D82" s="16">
        <v>234912</v>
      </c>
      <c r="E82">
        <v>10</v>
      </c>
      <c r="F82" s="8">
        <v>8.503933884297521E-2</v>
      </c>
      <c r="G82" s="4">
        <v>-1.2373512396694229E-2</v>
      </c>
      <c r="H82" s="6"/>
      <c r="I82" s="5"/>
      <c r="J82" s="6"/>
      <c r="L82" s="24"/>
      <c r="M82" s="13"/>
      <c r="N82" s="14"/>
      <c r="O82" s="4">
        <v>0.32750000000000001</v>
      </c>
      <c r="P82" s="4">
        <v>0</v>
      </c>
      <c r="Q82" s="4">
        <v>0.66</v>
      </c>
      <c r="V82" s="9"/>
      <c r="W82" s="9"/>
      <c r="X82" s="9"/>
      <c r="AC82" s="9"/>
      <c r="AD82" s="9"/>
      <c r="AE82" s="9"/>
    </row>
    <row r="83" spans="1:31" x14ac:dyDescent="0.25">
      <c r="A83" s="10"/>
      <c r="B83" s="2"/>
      <c r="C83" s="2"/>
      <c r="D83" s="16">
        <v>234913</v>
      </c>
      <c r="E83">
        <v>20</v>
      </c>
      <c r="F83" s="8">
        <v>7.7952727272727271E-2</v>
      </c>
      <c r="G83" s="4">
        <v>3.571363636363616E-3</v>
      </c>
      <c r="H83" s="6"/>
      <c r="I83" s="5"/>
      <c r="J83" s="6"/>
      <c r="L83" s="24"/>
      <c r="M83" s="13"/>
      <c r="N83" s="14"/>
      <c r="O83" s="4">
        <v>0.33750000000000002</v>
      </c>
      <c r="P83" s="4">
        <v>0</v>
      </c>
      <c r="Q83" s="4">
        <v>0.69450000000000001</v>
      </c>
      <c r="V83" s="9"/>
      <c r="W83" s="9"/>
      <c r="X83" s="9"/>
      <c r="AC83" s="9"/>
      <c r="AD83" s="9"/>
      <c r="AE83" s="9"/>
    </row>
    <row r="84" spans="1:31" x14ac:dyDescent="0.25">
      <c r="A84" s="10"/>
      <c r="B84" s="2"/>
      <c r="C84" s="2"/>
      <c r="D84" s="16">
        <v>234914</v>
      </c>
      <c r="E84">
        <v>30</v>
      </c>
      <c r="F84" s="8">
        <v>8.85826446280992E-2</v>
      </c>
      <c r="G84" s="4">
        <v>-2.8859504132231696E-3</v>
      </c>
      <c r="H84" s="6"/>
      <c r="I84" s="5"/>
      <c r="J84" s="6"/>
      <c r="L84" s="24"/>
      <c r="M84" s="13"/>
      <c r="N84" s="14"/>
      <c r="O84" s="4">
        <v>0.33900000000000002</v>
      </c>
      <c r="P84" s="4">
        <v>0</v>
      </c>
      <c r="Q84" s="4">
        <v>0.6875</v>
      </c>
      <c r="V84" s="9"/>
      <c r="W84" s="9"/>
      <c r="X84" s="9"/>
      <c r="AC84" s="9"/>
      <c r="AD84" s="9"/>
      <c r="AE84" s="9"/>
    </row>
    <row r="85" spans="1:31" x14ac:dyDescent="0.25">
      <c r="A85" s="10"/>
      <c r="B85" s="2"/>
      <c r="C85" s="2"/>
      <c r="D85" s="16">
        <v>234915</v>
      </c>
      <c r="E85">
        <v>40</v>
      </c>
      <c r="F85" s="8">
        <v>8.1496033057851275E-2</v>
      </c>
      <c r="G85" s="4">
        <v>1.3058925619834648E-2</v>
      </c>
      <c r="H85" s="6"/>
      <c r="I85" s="5"/>
      <c r="J85" s="6"/>
      <c r="L85" s="24"/>
      <c r="M85" s="13">
        <v>8.0609999999999999</v>
      </c>
      <c r="N85" s="14">
        <v>360.33</v>
      </c>
      <c r="O85" s="4">
        <v>0.57299999999999995</v>
      </c>
      <c r="P85" s="4">
        <v>0</v>
      </c>
      <c r="Q85" s="4">
        <v>0.71250000000000002</v>
      </c>
      <c r="V85" s="9"/>
      <c r="W85" s="9"/>
      <c r="X85" s="9"/>
      <c r="AC85" s="9"/>
      <c r="AD85" s="9"/>
      <c r="AE85" s="9"/>
    </row>
    <row r="86" spans="1:31" x14ac:dyDescent="0.25">
      <c r="A86" s="10"/>
      <c r="B86" s="2"/>
      <c r="C86" s="2"/>
      <c r="D86" s="16">
        <v>234916</v>
      </c>
      <c r="E86">
        <v>50</v>
      </c>
      <c r="F86" s="8">
        <v>2.2045206611570244E-2</v>
      </c>
      <c r="G86" s="4">
        <v>3.1157851239669472E-3</v>
      </c>
      <c r="H86" s="6"/>
      <c r="I86" s="5"/>
      <c r="J86" s="6"/>
      <c r="L86" s="24"/>
      <c r="M86" s="13"/>
      <c r="N86" s="14"/>
      <c r="O86" s="4">
        <v>1.9750000000000001</v>
      </c>
      <c r="P86" s="4">
        <v>1.15E-2</v>
      </c>
      <c r="Q86" s="4">
        <v>0.90700000000000003</v>
      </c>
      <c r="V86" s="9"/>
      <c r="W86" s="9"/>
      <c r="X86" s="9"/>
      <c r="AC86" s="9"/>
      <c r="AD86" s="9"/>
      <c r="AE86" s="9"/>
    </row>
    <row r="87" spans="1:31" x14ac:dyDescent="0.25">
      <c r="A87" s="10"/>
      <c r="B87" s="2"/>
      <c r="C87" s="2"/>
      <c r="D87" s="16">
        <v>234917</v>
      </c>
      <c r="E87">
        <v>60</v>
      </c>
      <c r="F87" s="8">
        <v>2.3341983471074378E-2</v>
      </c>
      <c r="G87" s="4">
        <v>1.9803719008264914E-4</v>
      </c>
      <c r="H87" s="6"/>
      <c r="I87" s="5"/>
      <c r="J87" s="6"/>
      <c r="L87" s="24"/>
      <c r="M87" s="13"/>
      <c r="N87" s="14"/>
      <c r="O87" s="4">
        <v>2.5145</v>
      </c>
      <c r="P87" s="4">
        <v>0.31</v>
      </c>
      <c r="Q87" s="4">
        <v>0.9385</v>
      </c>
      <c r="V87" s="9"/>
      <c r="W87" s="9"/>
      <c r="X87" s="9"/>
      <c r="AC87" s="9"/>
      <c r="AD87" s="9"/>
      <c r="AE87" s="9"/>
    </row>
    <row r="88" spans="1:31" x14ac:dyDescent="0.25">
      <c r="A88" s="10"/>
      <c r="B88" s="2"/>
      <c r="C88" s="2"/>
      <c r="D88" s="16">
        <v>234918</v>
      </c>
      <c r="E88">
        <v>70</v>
      </c>
      <c r="F88" s="8">
        <v>2.4638760330578512E-2</v>
      </c>
      <c r="G88" s="4">
        <v>-1.1222107438016546E-3</v>
      </c>
      <c r="H88" s="6"/>
      <c r="I88" s="5"/>
      <c r="J88" s="6"/>
      <c r="L88" s="24"/>
      <c r="M88" s="13"/>
      <c r="N88" s="14"/>
      <c r="O88" s="4">
        <v>3.6734999999999998</v>
      </c>
      <c r="P88" s="4">
        <v>0.96350000000000002</v>
      </c>
      <c r="Q88" s="4">
        <v>1.0659999999999998</v>
      </c>
      <c r="V88" s="9"/>
      <c r="W88" s="9"/>
      <c r="X88" s="9"/>
      <c r="AC88" s="9"/>
      <c r="AD88" s="9"/>
      <c r="AE88" s="9"/>
    </row>
    <row r="89" spans="1:31" x14ac:dyDescent="0.25">
      <c r="A89" s="10"/>
      <c r="B89" s="2"/>
      <c r="C89" s="2"/>
      <c r="D89" s="16">
        <v>234919</v>
      </c>
      <c r="E89">
        <v>80</v>
      </c>
      <c r="F89" s="8">
        <v>9.0774380165289277E-3</v>
      </c>
      <c r="G89" s="4">
        <v>6.7332644628099137E-3</v>
      </c>
      <c r="H89" s="6"/>
      <c r="I89" s="5"/>
      <c r="J89" s="6"/>
      <c r="L89" s="24"/>
      <c r="M89" s="13"/>
      <c r="N89" s="14"/>
      <c r="O89" s="4">
        <v>4.3144999999999998</v>
      </c>
      <c r="P89" s="4">
        <v>1.2444999999999999</v>
      </c>
      <c r="Q89" s="4">
        <v>1.0375000000000001</v>
      </c>
      <c r="V89" s="9"/>
      <c r="W89" s="9"/>
      <c r="X89" s="9"/>
      <c r="AC89" s="9"/>
      <c r="AD89" s="9"/>
      <c r="AE89" s="9"/>
    </row>
    <row r="90" spans="1:31" x14ac:dyDescent="0.25">
      <c r="A90" s="10"/>
      <c r="B90" s="2"/>
      <c r="C90" s="2"/>
      <c r="D90" s="16">
        <v>234920</v>
      </c>
      <c r="E90">
        <v>100</v>
      </c>
      <c r="F90" s="8">
        <v>9.077438016528926E-3</v>
      </c>
      <c r="G90" s="4">
        <v>-2.8517355371900821E-3</v>
      </c>
      <c r="H90" s="6"/>
      <c r="I90" s="5"/>
      <c r="J90" s="6"/>
      <c r="L90" s="24"/>
      <c r="M90" s="13"/>
      <c r="N90" s="14"/>
      <c r="O90" s="4">
        <v>6.3934999999999995</v>
      </c>
      <c r="P90" s="4">
        <v>3.3334999999999999</v>
      </c>
      <c r="Q90" s="4">
        <v>1.167</v>
      </c>
      <c r="V90" s="9"/>
      <c r="W90" s="9"/>
      <c r="X90" s="9"/>
      <c r="AC90" s="9"/>
      <c r="AD90" s="9"/>
      <c r="AE90" s="9"/>
    </row>
    <row r="91" spans="1:31" x14ac:dyDescent="0.25">
      <c r="A91" s="10"/>
      <c r="B91" s="2"/>
      <c r="C91" s="2"/>
      <c r="D91" s="16">
        <v>234921</v>
      </c>
      <c r="E91">
        <v>140</v>
      </c>
      <c r="F91" s="8">
        <v>1.0374214876033057E-2</v>
      </c>
      <c r="G91" s="4">
        <v>-9.76983471074379E-4</v>
      </c>
      <c r="H91" s="6"/>
      <c r="I91" s="5"/>
      <c r="J91" s="6"/>
      <c r="L91" s="24"/>
      <c r="M91" s="13">
        <v>5.0419999999999998</v>
      </c>
      <c r="N91" s="14">
        <v>225</v>
      </c>
      <c r="O91" s="4">
        <v>11.391500000000001</v>
      </c>
      <c r="P91" s="4">
        <v>8.39</v>
      </c>
      <c r="Q91" s="4">
        <v>1.4085000000000001</v>
      </c>
      <c r="V91" s="9"/>
      <c r="W91" s="9"/>
      <c r="X91" s="9"/>
      <c r="AC91" s="9"/>
      <c r="AD91" s="9"/>
      <c r="AE91" s="9"/>
    </row>
    <row r="92" spans="1:31" x14ac:dyDescent="0.25">
      <c r="A92" s="10">
        <v>37398</v>
      </c>
      <c r="B92" s="2">
        <v>0.64535879629629633</v>
      </c>
      <c r="C92" s="2" t="s">
        <v>34</v>
      </c>
      <c r="D92" s="16">
        <v>234841</v>
      </c>
      <c r="E92">
        <v>1</v>
      </c>
      <c r="F92" s="8">
        <v>0.39159008264462813</v>
      </c>
      <c r="G92" s="4">
        <v>9.8797314049586749E-2</v>
      </c>
      <c r="H92" s="3">
        <v>25.114960537190086</v>
      </c>
      <c r="I92" s="4">
        <v>16.553676291322315</v>
      </c>
      <c r="J92" s="3">
        <v>22.751950000000001</v>
      </c>
      <c r="K92" s="4">
        <v>12.329156250000002</v>
      </c>
      <c r="L92" s="24">
        <v>142</v>
      </c>
      <c r="M92" s="13">
        <v>7.641</v>
      </c>
      <c r="N92" s="14">
        <v>341.5</v>
      </c>
      <c r="O92" s="4">
        <v>0.46450000000000002</v>
      </c>
      <c r="P92" s="4">
        <v>0.54049999999999998</v>
      </c>
      <c r="Q92" s="4">
        <v>0.54</v>
      </c>
      <c r="V92" s="9"/>
      <c r="W92" s="9"/>
      <c r="X92" s="9"/>
      <c r="AC92" s="9"/>
      <c r="AD92" s="9"/>
      <c r="AE92" s="9"/>
    </row>
    <row r="93" spans="1:31" x14ac:dyDescent="0.25">
      <c r="A93" s="10"/>
      <c r="B93" s="2"/>
      <c r="C93" s="2"/>
      <c r="D93" s="16">
        <v>234842</v>
      </c>
      <c r="E93">
        <v>5</v>
      </c>
      <c r="F93" s="8">
        <v>0.43442024793388434</v>
      </c>
      <c r="G93" s="4">
        <v>0.13056694214876022</v>
      </c>
      <c r="H93" s="3"/>
      <c r="I93" s="4"/>
      <c r="J93" s="6"/>
      <c r="L93" s="24"/>
      <c r="M93" s="13"/>
      <c r="N93" s="14"/>
      <c r="O93" s="4">
        <v>0.38</v>
      </c>
      <c r="P93" s="4">
        <v>0.48950000000000005</v>
      </c>
      <c r="Q93" s="4">
        <v>0.53300000000000003</v>
      </c>
      <c r="V93" s="9"/>
      <c r="W93" s="9"/>
      <c r="X93" s="9"/>
      <c r="AC93" s="9"/>
      <c r="AD93" s="9"/>
      <c r="AE93" s="9"/>
    </row>
    <row r="94" spans="1:31" x14ac:dyDescent="0.25">
      <c r="A94" s="10"/>
      <c r="B94" s="2"/>
      <c r="C94" s="2"/>
      <c r="D94" s="16">
        <v>234843</v>
      </c>
      <c r="E94">
        <v>10</v>
      </c>
      <c r="F94" s="8">
        <v>0.64245247933884309</v>
      </c>
      <c r="G94" s="4">
        <v>0.22780692148760334</v>
      </c>
      <c r="H94" s="6"/>
      <c r="I94" s="5"/>
      <c r="J94" s="6"/>
      <c r="L94" s="24"/>
      <c r="M94" s="13"/>
      <c r="N94" s="14"/>
      <c r="O94" s="4">
        <v>0.35599999999999998</v>
      </c>
      <c r="P94" s="4">
        <v>0.45450000000000002</v>
      </c>
      <c r="Q94" s="4">
        <v>0.53049999999999997</v>
      </c>
      <c r="V94" s="9"/>
      <c r="W94" s="9"/>
      <c r="X94" s="9"/>
      <c r="AC94" s="9"/>
      <c r="AD94" s="9"/>
      <c r="AE94" s="9"/>
    </row>
    <row r="95" spans="1:31" x14ac:dyDescent="0.25">
      <c r="A95" s="10"/>
      <c r="B95" s="2"/>
      <c r="C95" s="2"/>
      <c r="D95" s="16">
        <v>234844</v>
      </c>
      <c r="E95">
        <v>20</v>
      </c>
      <c r="F95" s="8">
        <v>0.60574090909090916</v>
      </c>
      <c r="G95" s="4">
        <v>0.29533295454545455</v>
      </c>
      <c r="H95" s="3"/>
      <c r="I95" s="4"/>
      <c r="J95" s="6"/>
      <c r="L95" s="24"/>
      <c r="M95" s="13"/>
      <c r="N95" s="14"/>
      <c r="O95" s="4">
        <v>0.61050000000000004</v>
      </c>
      <c r="P95" s="4">
        <v>0.51</v>
      </c>
      <c r="Q95" s="4">
        <v>0.55300000000000005</v>
      </c>
      <c r="V95" s="9"/>
      <c r="W95" s="9"/>
      <c r="X95" s="9"/>
      <c r="AC95" s="9"/>
      <c r="AD95" s="9"/>
      <c r="AE95" s="9"/>
    </row>
    <row r="96" spans="1:31" x14ac:dyDescent="0.25">
      <c r="A96" s="10"/>
      <c r="B96" s="2"/>
      <c r="C96" s="2"/>
      <c r="D96" s="16">
        <v>234845</v>
      </c>
      <c r="E96">
        <v>30</v>
      </c>
      <c r="F96" s="8">
        <v>0.53843636363636371</v>
      </c>
      <c r="G96" s="4">
        <v>0.41661818181818189</v>
      </c>
      <c r="H96" s="6"/>
      <c r="I96" s="5"/>
      <c r="J96" s="6"/>
      <c r="L96" s="24"/>
      <c r="M96" s="13"/>
      <c r="N96" s="14"/>
      <c r="O96" s="4">
        <v>1.3945000000000001</v>
      </c>
      <c r="P96" s="4">
        <v>1.2675000000000001</v>
      </c>
      <c r="Q96" s="4">
        <v>0.66900000000000004</v>
      </c>
      <c r="V96" s="9"/>
      <c r="W96" s="9"/>
      <c r="X96" s="9"/>
      <c r="AC96" s="9"/>
      <c r="AD96" s="9"/>
      <c r="AE96" s="9"/>
    </row>
    <row r="97" spans="1:31" x14ac:dyDescent="0.25">
      <c r="A97" s="10"/>
      <c r="B97" s="2"/>
      <c r="C97" s="2"/>
      <c r="D97" s="16">
        <v>234846</v>
      </c>
      <c r="E97">
        <v>40</v>
      </c>
      <c r="F97" s="8">
        <v>0.2936925619834711</v>
      </c>
      <c r="G97" s="4">
        <v>0.22861673553719009</v>
      </c>
      <c r="H97" s="6"/>
      <c r="I97" s="5"/>
      <c r="J97" s="6"/>
      <c r="L97" s="24"/>
      <c r="M97" s="13">
        <v>7.5339999999999998</v>
      </c>
      <c r="N97" s="14">
        <v>336.5</v>
      </c>
      <c r="O97" s="4">
        <v>1.839</v>
      </c>
      <c r="P97" s="4">
        <v>1.3479999999999999</v>
      </c>
      <c r="Q97" s="4">
        <v>0.6895</v>
      </c>
      <c r="V97" s="9"/>
      <c r="W97" s="9"/>
      <c r="X97" s="9"/>
      <c r="AC97" s="9"/>
      <c r="AD97" s="9"/>
      <c r="AE97" s="9"/>
    </row>
    <row r="98" spans="1:31" x14ac:dyDescent="0.25">
      <c r="A98" s="10"/>
      <c r="B98" s="2"/>
      <c r="C98" s="2"/>
      <c r="D98" s="16">
        <v>234847</v>
      </c>
      <c r="E98">
        <v>50</v>
      </c>
      <c r="F98" s="8">
        <v>8.5039338842975223E-2</v>
      </c>
      <c r="G98" s="4">
        <v>6.6196487603305765E-2</v>
      </c>
      <c r="H98" s="6"/>
      <c r="I98" s="5"/>
      <c r="J98" s="6"/>
      <c r="L98" s="24"/>
      <c r="M98" s="13"/>
      <c r="N98" s="14"/>
      <c r="O98" s="4">
        <v>3.2145000000000001</v>
      </c>
      <c r="P98" s="4">
        <v>2.331</v>
      </c>
      <c r="Q98" s="4">
        <v>0.81099999999999994</v>
      </c>
      <c r="V98" s="9"/>
      <c r="W98" s="9"/>
      <c r="X98" s="9"/>
      <c r="AC98" s="9"/>
      <c r="AD98" s="9"/>
      <c r="AE98" s="9"/>
    </row>
    <row r="99" spans="1:31" x14ac:dyDescent="0.25">
      <c r="A99" s="10"/>
      <c r="B99" s="2"/>
      <c r="C99" s="2"/>
      <c r="D99" s="16">
        <v>234848</v>
      </c>
      <c r="E99">
        <v>75</v>
      </c>
      <c r="F99" s="8">
        <v>1.2967768595041323E-2</v>
      </c>
      <c r="G99" s="4">
        <v>2.8332520661157025E-2</v>
      </c>
      <c r="H99" s="6"/>
      <c r="I99" s="5"/>
      <c r="J99" s="6"/>
      <c r="L99" s="24"/>
      <c r="M99" s="13"/>
      <c r="N99" s="14"/>
      <c r="O99" s="4">
        <v>7.5289999999999999</v>
      </c>
      <c r="P99" s="4">
        <v>6.4104999999999999</v>
      </c>
      <c r="Q99" s="4">
        <v>1.083</v>
      </c>
      <c r="V99" s="9"/>
      <c r="W99" s="9"/>
      <c r="X99" s="9"/>
      <c r="AC99" s="9"/>
      <c r="AD99" s="9"/>
      <c r="AE99" s="9"/>
    </row>
    <row r="100" spans="1:31" x14ac:dyDescent="0.25">
      <c r="A100" s="10"/>
      <c r="B100" s="2"/>
      <c r="C100" s="2"/>
      <c r="D100" s="16">
        <v>234849</v>
      </c>
      <c r="E100">
        <v>100</v>
      </c>
      <c r="F100" s="8">
        <v>2.2045206611570257E-2</v>
      </c>
      <c r="G100" s="4">
        <v>3.1870785123966919E-2</v>
      </c>
      <c r="H100" s="6"/>
      <c r="I100" s="5"/>
      <c r="J100" s="6"/>
      <c r="L100" s="24"/>
      <c r="M100" s="13"/>
      <c r="N100" s="14"/>
      <c r="O100" s="4">
        <v>9.0824999999999996</v>
      </c>
      <c r="P100" s="4">
        <v>7.8250000000000002</v>
      </c>
      <c r="Q100" s="4">
        <v>1.1684999999999999</v>
      </c>
      <c r="V100" s="9"/>
      <c r="W100" s="9"/>
      <c r="X100" s="9"/>
      <c r="AC100" s="9"/>
      <c r="AD100" s="9"/>
      <c r="AE100" s="9"/>
    </row>
    <row r="101" spans="1:31" x14ac:dyDescent="0.25">
      <c r="A101" s="10"/>
      <c r="B101" s="2"/>
      <c r="C101" s="2"/>
      <c r="D101" s="16">
        <v>234850</v>
      </c>
      <c r="E101">
        <v>140</v>
      </c>
      <c r="F101" s="8">
        <v>1.2967768595041323E-2</v>
      </c>
      <c r="G101" s="4">
        <v>8.2647520661157034E-2</v>
      </c>
      <c r="H101" s="6"/>
      <c r="I101" s="5"/>
      <c r="J101" s="6"/>
      <c r="L101" s="24"/>
      <c r="M101" s="13">
        <v>4.226</v>
      </c>
      <c r="N101" s="14">
        <v>189.5</v>
      </c>
      <c r="O101" s="4">
        <v>14.625</v>
      </c>
      <c r="P101" s="4">
        <v>14.9785</v>
      </c>
      <c r="Q101" s="4">
        <v>1.39</v>
      </c>
      <c r="V101" s="9"/>
      <c r="W101" s="9"/>
      <c r="X101" s="9"/>
      <c r="AC101" s="9"/>
      <c r="AD101" s="9"/>
      <c r="AE101" s="9"/>
    </row>
    <row r="102" spans="1:31" x14ac:dyDescent="0.25">
      <c r="A102" s="10">
        <v>37412</v>
      </c>
      <c r="B102" s="2">
        <v>0.53949074074074077</v>
      </c>
      <c r="C102" s="2" t="s">
        <v>34</v>
      </c>
      <c r="D102" s="16">
        <v>234851</v>
      </c>
      <c r="E102">
        <v>1</v>
      </c>
      <c r="F102" s="8">
        <v>0.40382727272727281</v>
      </c>
      <c r="G102" s="4">
        <v>5.6188636363636274E-2</v>
      </c>
      <c r="H102" s="3">
        <v>32.485516012396701</v>
      </c>
      <c r="I102" s="4">
        <v>15.891095222107433</v>
      </c>
      <c r="J102" s="3">
        <v>25.181077892561987</v>
      </c>
      <c r="K102" s="4">
        <v>10.886112241735535</v>
      </c>
      <c r="L102" s="24">
        <v>156</v>
      </c>
      <c r="M102" s="13">
        <v>7.0679999999999996</v>
      </c>
      <c r="N102" s="14">
        <v>316</v>
      </c>
      <c r="O102" s="4">
        <v>2.3E-2</v>
      </c>
      <c r="P102" s="4">
        <v>6.3500000000000001E-2</v>
      </c>
      <c r="Q102" s="4">
        <v>0.44500000000000001</v>
      </c>
      <c r="V102" s="9"/>
      <c r="W102" s="9"/>
      <c r="X102" s="9"/>
      <c r="AC102" s="9"/>
      <c r="AD102" s="9"/>
      <c r="AE102" s="9"/>
    </row>
    <row r="103" spans="1:31" x14ac:dyDescent="0.25">
      <c r="A103" s="10"/>
      <c r="B103" s="2"/>
      <c r="C103" s="2"/>
      <c r="D103" s="16">
        <v>234852</v>
      </c>
      <c r="E103">
        <v>5</v>
      </c>
      <c r="F103" s="8">
        <v>0.36711570247933883</v>
      </c>
      <c r="G103" s="4">
        <v>4.8339669421487486E-2</v>
      </c>
      <c r="H103" s="6"/>
      <c r="I103" s="15"/>
      <c r="J103" s="6"/>
      <c r="L103" s="24"/>
      <c r="M103" s="13"/>
      <c r="N103" s="14"/>
      <c r="O103" s="4">
        <v>6.4000000000000001E-2</v>
      </c>
      <c r="P103" s="4">
        <v>0</v>
      </c>
      <c r="Q103" s="4">
        <v>0.42649999999999999</v>
      </c>
      <c r="V103" s="9"/>
      <c r="W103" s="9"/>
      <c r="X103" s="9"/>
      <c r="AC103" s="9"/>
      <c r="AD103" s="9"/>
      <c r="AE103" s="9"/>
    </row>
    <row r="104" spans="1:31" x14ac:dyDescent="0.25">
      <c r="A104" s="10"/>
      <c r="B104" s="2"/>
      <c r="C104" s="2"/>
      <c r="D104" s="16">
        <v>234853</v>
      </c>
      <c r="E104">
        <v>10</v>
      </c>
      <c r="F104" s="8">
        <v>0.39770867768595042</v>
      </c>
      <c r="G104" s="4">
        <v>8.5030475206611555E-2</v>
      </c>
      <c r="H104" s="6"/>
      <c r="I104" s="15"/>
      <c r="J104" s="6"/>
      <c r="L104" s="24"/>
      <c r="M104" s="13"/>
      <c r="N104" s="14"/>
      <c r="O104" s="4">
        <v>0</v>
      </c>
      <c r="P104" s="4">
        <v>0</v>
      </c>
      <c r="Q104" s="4">
        <v>0.42349999999999999</v>
      </c>
      <c r="V104" s="9"/>
      <c r="W104" s="9"/>
      <c r="X104" s="9"/>
      <c r="AC104" s="9"/>
      <c r="AD104" s="9"/>
      <c r="AE104" s="9"/>
    </row>
    <row r="105" spans="1:31" x14ac:dyDescent="0.25">
      <c r="A105" s="10"/>
      <c r="B105" s="2"/>
      <c r="C105" s="2"/>
      <c r="D105" s="16">
        <v>234854</v>
      </c>
      <c r="E105">
        <v>20</v>
      </c>
      <c r="F105" s="8">
        <v>0.63021528925619852</v>
      </c>
      <c r="G105" s="4">
        <v>0.22519059917355355</v>
      </c>
      <c r="H105" s="5"/>
      <c r="I105" s="15"/>
      <c r="J105" s="6"/>
      <c r="L105" s="24"/>
      <c r="M105" s="13"/>
      <c r="N105" s="14"/>
      <c r="O105" s="4">
        <v>0</v>
      </c>
      <c r="P105" s="4">
        <v>0</v>
      </c>
      <c r="Q105" s="4">
        <v>0.48899999999999999</v>
      </c>
      <c r="V105" s="9"/>
      <c r="W105" s="9"/>
      <c r="X105" s="9"/>
      <c r="AC105" s="9"/>
      <c r="AD105" s="9"/>
      <c r="AE105" s="9"/>
    </row>
    <row r="106" spans="1:31" x14ac:dyDescent="0.25">
      <c r="A106" s="10"/>
      <c r="B106" s="2"/>
      <c r="C106" s="2"/>
      <c r="D106" s="16">
        <v>234855</v>
      </c>
      <c r="E106">
        <v>30</v>
      </c>
      <c r="F106" s="8">
        <v>0.85660330578512411</v>
      </c>
      <c r="G106" s="4">
        <v>0.51479256198347112</v>
      </c>
      <c r="H106" s="5"/>
      <c r="I106" s="15"/>
      <c r="J106" s="6"/>
      <c r="L106" s="24"/>
      <c r="M106" s="13"/>
      <c r="N106" s="14"/>
      <c r="O106" s="4">
        <v>1.7</v>
      </c>
      <c r="P106" s="4">
        <v>1.1379999999999999</v>
      </c>
      <c r="Q106" s="4">
        <v>0.69300000000000006</v>
      </c>
      <c r="V106" s="9"/>
      <c r="W106" s="9"/>
      <c r="X106" s="9"/>
      <c r="AC106" s="9"/>
      <c r="AD106" s="9"/>
      <c r="AE106" s="9"/>
    </row>
    <row r="107" spans="1:31" x14ac:dyDescent="0.25">
      <c r="A107" s="10"/>
      <c r="B107" s="2"/>
      <c r="C107" s="2"/>
      <c r="D107" s="16">
        <v>234856</v>
      </c>
      <c r="E107">
        <v>40</v>
      </c>
      <c r="F107" s="8">
        <v>0.27533677685950414</v>
      </c>
      <c r="G107" s="4">
        <v>0.22469225206611565</v>
      </c>
      <c r="H107" s="5"/>
      <c r="I107" s="15"/>
      <c r="J107" s="6"/>
      <c r="L107" s="24"/>
      <c r="M107" s="13">
        <v>7.2119999999999997</v>
      </c>
      <c r="N107" s="14">
        <v>322</v>
      </c>
      <c r="O107" s="4">
        <v>3.6544999999999996</v>
      </c>
      <c r="P107" s="4">
        <v>3.0620000000000003</v>
      </c>
      <c r="Q107" s="4">
        <v>0.88949999999999996</v>
      </c>
      <c r="V107" s="9"/>
      <c r="W107" s="9"/>
      <c r="X107" s="9"/>
      <c r="AC107" s="9"/>
      <c r="AD107" s="9"/>
      <c r="AE107" s="9"/>
    </row>
    <row r="108" spans="1:31" x14ac:dyDescent="0.25">
      <c r="A108" s="10"/>
      <c r="B108" s="2"/>
      <c r="C108" s="2"/>
      <c r="D108" s="16">
        <v>234857</v>
      </c>
      <c r="E108">
        <v>50</v>
      </c>
      <c r="F108" s="8">
        <v>0.34264132231404965</v>
      </c>
      <c r="G108" s="4">
        <v>4.3107024793388335E-2</v>
      </c>
      <c r="H108" s="5"/>
      <c r="I108" s="15"/>
      <c r="J108" s="6"/>
      <c r="L108" s="24"/>
      <c r="M108" s="13"/>
      <c r="N108" s="14"/>
      <c r="O108" s="4">
        <v>5.4074999999999998</v>
      </c>
      <c r="P108" s="4">
        <v>5.0655000000000001</v>
      </c>
      <c r="Q108" s="4">
        <v>1.026</v>
      </c>
      <c r="V108" s="9"/>
      <c r="W108" s="9"/>
      <c r="X108" s="9"/>
      <c r="AC108" s="9"/>
      <c r="AD108" s="9"/>
      <c r="AE108" s="9"/>
    </row>
    <row r="109" spans="1:31" x14ac:dyDescent="0.25">
      <c r="A109" s="10"/>
      <c r="B109" s="2"/>
      <c r="C109" s="2"/>
      <c r="D109" s="16">
        <v>234858</v>
      </c>
      <c r="E109">
        <v>75</v>
      </c>
      <c r="F109" s="8">
        <v>7.086611570247936E-2</v>
      </c>
      <c r="G109" s="4">
        <v>7.6261239669421443E-2</v>
      </c>
      <c r="H109" s="5"/>
      <c r="I109" s="15"/>
      <c r="J109" s="6"/>
      <c r="L109" s="24"/>
      <c r="M109" s="13"/>
      <c r="N109" s="14"/>
      <c r="O109" s="4">
        <v>8.6679999999999993</v>
      </c>
      <c r="P109" s="4">
        <v>7.8934999999999995</v>
      </c>
      <c r="Q109" s="4">
        <v>1.1215000000000002</v>
      </c>
      <c r="V109" s="9"/>
      <c r="W109" s="9"/>
      <c r="X109" s="9"/>
      <c r="AC109" s="9"/>
      <c r="AD109" s="9"/>
      <c r="AE109" s="9"/>
    </row>
    <row r="110" spans="1:31" x14ac:dyDescent="0.25">
      <c r="A110" s="10"/>
      <c r="B110" s="2"/>
      <c r="C110" s="2"/>
      <c r="D110" s="16">
        <v>234859</v>
      </c>
      <c r="E110">
        <v>100</v>
      </c>
      <c r="F110" s="8">
        <v>2.0100041322314049E-2</v>
      </c>
      <c r="G110" s="4">
        <v>2.6662407024793389E-2</v>
      </c>
      <c r="H110" s="5"/>
      <c r="I110" s="15"/>
      <c r="J110" s="6"/>
      <c r="L110" s="24"/>
      <c r="M110" s="13"/>
      <c r="N110" s="14"/>
      <c r="O110" s="4">
        <v>11.862500000000001</v>
      </c>
      <c r="P110" s="4">
        <v>9.0794999999999995</v>
      </c>
      <c r="Q110" s="4">
        <v>1.2395</v>
      </c>
      <c r="V110" s="9"/>
      <c r="W110" s="9"/>
      <c r="X110" s="9"/>
      <c r="AC110" s="9"/>
      <c r="AD110" s="9"/>
      <c r="AE110" s="9"/>
    </row>
    <row r="111" spans="1:31" x14ac:dyDescent="0.25">
      <c r="A111" s="10"/>
      <c r="B111" s="2"/>
      <c r="C111" s="2"/>
      <c r="D111" s="16">
        <v>234860</v>
      </c>
      <c r="E111">
        <v>140</v>
      </c>
      <c r="F111" s="8">
        <v>2.9825867768595058E-2</v>
      </c>
      <c r="G111" s="4">
        <v>8.4654297520661115E-2</v>
      </c>
      <c r="H111" s="5"/>
      <c r="I111" s="15"/>
      <c r="J111" s="6"/>
      <c r="L111" s="24"/>
      <c r="M111" s="13">
        <v>3.8010000000000002</v>
      </c>
      <c r="N111" s="14">
        <v>169.5</v>
      </c>
      <c r="O111" s="4">
        <v>16.818999999999999</v>
      </c>
      <c r="P111" s="4">
        <v>17.288499999999999</v>
      </c>
      <c r="Q111" s="4">
        <v>1.4275</v>
      </c>
      <c r="V111" s="9"/>
      <c r="W111" s="9"/>
      <c r="X111" s="9"/>
      <c r="AC111" s="9"/>
      <c r="AD111" s="9"/>
      <c r="AE111" s="9"/>
    </row>
    <row r="112" spans="1:31" x14ac:dyDescent="0.25">
      <c r="A112" s="10">
        <v>37430</v>
      </c>
      <c r="B112" s="2">
        <v>0.92563657407407407</v>
      </c>
      <c r="C112" s="2" t="s">
        <v>74</v>
      </c>
      <c r="D112" s="16">
        <v>253020</v>
      </c>
      <c r="E112">
        <v>1</v>
      </c>
      <c r="F112" s="13">
        <v>0.20300000000000001</v>
      </c>
      <c r="G112" s="6">
        <v>0.40100000000000002</v>
      </c>
      <c r="H112" s="5">
        <v>42.042999999999999</v>
      </c>
      <c r="I112" s="17">
        <v>35.541000000000004</v>
      </c>
      <c r="J112" s="5">
        <v>23.608000000000001</v>
      </c>
      <c r="K112" s="15">
        <v>11.606</v>
      </c>
      <c r="L112" s="24">
        <v>174</v>
      </c>
      <c r="M112" s="13">
        <v>6.8010000000000002</v>
      </c>
      <c r="N112" s="14">
        <v>303.73266000000001</v>
      </c>
      <c r="O112" s="26">
        <v>5.4999999999999997E-3</v>
      </c>
      <c r="P112" s="26">
        <v>8.1000000000000003E-2</v>
      </c>
      <c r="Q112" s="26">
        <v>0.39250000000000002</v>
      </c>
      <c r="V112" s="9"/>
      <c r="W112" s="9"/>
      <c r="X112" s="9"/>
      <c r="AC112" s="9"/>
      <c r="AD112" s="9"/>
      <c r="AE112" s="9"/>
    </row>
    <row r="113" spans="1:31" x14ac:dyDescent="0.25">
      <c r="A113" s="10"/>
      <c r="B113" s="2"/>
      <c r="C113" s="2"/>
      <c r="D113" s="16">
        <v>253019</v>
      </c>
      <c r="E113">
        <v>10</v>
      </c>
      <c r="F113" s="13">
        <v>0.247</v>
      </c>
      <c r="G113" s="6">
        <v>8.8999999999999996E-2</v>
      </c>
      <c r="H113" s="5"/>
      <c r="I113" s="17"/>
      <c r="J113" s="9"/>
      <c r="K113" s="17"/>
      <c r="L113" s="24"/>
      <c r="M113" s="13">
        <v>6.8860000000000001</v>
      </c>
      <c r="N113" s="14">
        <v>307.52875999999998</v>
      </c>
      <c r="O113" s="26">
        <v>0</v>
      </c>
      <c r="P113" s="26">
        <v>0.13150000000000001</v>
      </c>
      <c r="Q113" s="26">
        <v>0.38150000000000001</v>
      </c>
      <c r="V113" s="9"/>
      <c r="W113" s="9"/>
      <c r="X113" s="9"/>
      <c r="AC113" s="9"/>
      <c r="AD113" s="9"/>
      <c r="AE113" s="9"/>
    </row>
    <row r="114" spans="1:31" x14ac:dyDescent="0.25">
      <c r="A114" s="10"/>
      <c r="B114" s="2"/>
      <c r="C114" s="2"/>
      <c r="D114" s="16">
        <v>253018</v>
      </c>
      <c r="E114">
        <v>20</v>
      </c>
      <c r="F114" s="13">
        <v>0.373</v>
      </c>
      <c r="G114" s="6">
        <v>0.16200000000000001</v>
      </c>
      <c r="H114" s="5"/>
      <c r="I114" s="15"/>
      <c r="J114" s="5"/>
      <c r="K114" s="17"/>
      <c r="L114" s="24"/>
      <c r="M114" s="13">
        <v>7.4790000000000001</v>
      </c>
      <c r="N114" s="14">
        <v>334.01213999999999</v>
      </c>
      <c r="O114" s="26">
        <v>8.5000000000000006E-3</v>
      </c>
      <c r="P114" s="26">
        <v>0.48950000000000005</v>
      </c>
      <c r="Q114" s="26">
        <v>0.41449999999999998</v>
      </c>
      <c r="V114" s="9"/>
      <c r="W114" s="9"/>
      <c r="X114" s="9"/>
      <c r="AC114" s="9"/>
      <c r="AD114" s="9"/>
      <c r="AE114" s="9"/>
    </row>
    <row r="115" spans="1:31" x14ac:dyDescent="0.25">
      <c r="A115" s="10"/>
      <c r="B115" s="2"/>
      <c r="C115" s="2"/>
      <c r="D115" s="16">
        <v>253017</v>
      </c>
      <c r="E115">
        <v>30</v>
      </c>
      <c r="F115" s="13">
        <v>0.40600000000000003</v>
      </c>
      <c r="G115" s="6">
        <v>0.20499999999999999</v>
      </c>
      <c r="H115" s="5"/>
      <c r="I115" s="15"/>
      <c r="J115" s="5"/>
      <c r="K115" s="17"/>
      <c r="L115" s="24"/>
      <c r="M115" s="13">
        <v>7.56</v>
      </c>
      <c r="N115" s="14">
        <v>337.62959999999998</v>
      </c>
      <c r="O115" s="26">
        <v>1.6E-2</v>
      </c>
      <c r="P115" s="26">
        <v>0.58099999999999996</v>
      </c>
      <c r="Q115" s="26">
        <v>0.46200000000000002</v>
      </c>
      <c r="V115" s="9"/>
      <c r="W115" s="9"/>
      <c r="X115" s="9"/>
      <c r="AC115" s="9"/>
      <c r="AD115" s="9"/>
      <c r="AE115" s="9"/>
    </row>
    <row r="116" spans="1:31" x14ac:dyDescent="0.25">
      <c r="A116" s="10"/>
      <c r="B116" s="2"/>
      <c r="C116" s="2"/>
      <c r="D116" s="16">
        <v>253016</v>
      </c>
      <c r="E116">
        <v>40</v>
      </c>
      <c r="F116" s="13">
        <v>1.0129999999999999</v>
      </c>
      <c r="G116" s="6">
        <v>0.40200000000000002</v>
      </c>
      <c r="H116" s="5"/>
      <c r="I116" s="15"/>
      <c r="J116" s="5"/>
      <c r="K116" s="17"/>
      <c r="L116" s="24"/>
      <c r="M116" s="13">
        <v>7.1349999999999998</v>
      </c>
      <c r="N116" s="14">
        <v>318.64909999999998</v>
      </c>
      <c r="O116" s="26">
        <v>1.349</v>
      </c>
      <c r="P116" s="26">
        <v>1.7720000000000002</v>
      </c>
      <c r="Q116" s="26">
        <v>0.67149999999999999</v>
      </c>
      <c r="V116" s="9"/>
      <c r="W116" s="9"/>
      <c r="X116" s="9"/>
      <c r="AC116" s="9"/>
      <c r="AD116" s="9"/>
      <c r="AE116" s="9"/>
    </row>
    <row r="117" spans="1:31" x14ac:dyDescent="0.25">
      <c r="A117" s="10"/>
      <c r="B117" s="2"/>
      <c r="C117" s="2"/>
      <c r="D117" s="16">
        <v>253015</v>
      </c>
      <c r="E117">
        <v>50</v>
      </c>
      <c r="F117" s="13">
        <v>0.44500000000000001</v>
      </c>
      <c r="G117" s="6">
        <v>0.17299999999999999</v>
      </c>
      <c r="H117" s="5"/>
      <c r="I117" s="15"/>
      <c r="J117" s="5"/>
      <c r="K117" s="17"/>
      <c r="L117" s="24"/>
      <c r="M117" s="13">
        <v>6.8109999999999999</v>
      </c>
      <c r="N117" s="14">
        <v>304.17926</v>
      </c>
      <c r="O117" s="26">
        <v>6.3955000000000002</v>
      </c>
      <c r="P117" s="26">
        <v>6.3174999999999999</v>
      </c>
      <c r="Q117" s="26">
        <v>1.0594999999999999</v>
      </c>
      <c r="V117" s="9"/>
      <c r="W117" s="9"/>
      <c r="X117" s="9"/>
      <c r="AC117" s="9"/>
      <c r="AD117" s="9"/>
      <c r="AE117" s="9"/>
    </row>
    <row r="118" spans="1:31" x14ac:dyDescent="0.25">
      <c r="A118" s="10"/>
      <c r="B118" s="2"/>
      <c r="C118" s="2"/>
      <c r="D118" s="16">
        <v>253014</v>
      </c>
      <c r="E118">
        <v>60</v>
      </c>
      <c r="F118" s="13">
        <v>0.39</v>
      </c>
      <c r="G118" s="6">
        <v>0.18</v>
      </c>
      <c r="H118" s="5"/>
      <c r="I118" s="15"/>
      <c r="J118" s="5"/>
      <c r="K118" s="17"/>
      <c r="L118" s="24"/>
      <c r="M118" s="13">
        <v>6.585</v>
      </c>
      <c r="N118" s="14">
        <v>294.08609999999999</v>
      </c>
      <c r="O118" s="26">
        <v>8.1609999999999996</v>
      </c>
      <c r="P118" s="26">
        <v>10.5565</v>
      </c>
      <c r="Q118" s="26">
        <v>1.1425000000000001</v>
      </c>
      <c r="V118" s="9"/>
      <c r="W118" s="9"/>
      <c r="X118" s="9"/>
      <c r="AC118" s="9"/>
      <c r="AD118" s="9"/>
      <c r="AE118" s="9"/>
    </row>
    <row r="119" spans="1:31" x14ac:dyDescent="0.25">
      <c r="A119" s="10"/>
      <c r="B119" s="2"/>
      <c r="C119" s="2"/>
      <c r="D119" s="16">
        <v>253013</v>
      </c>
      <c r="E119">
        <v>80</v>
      </c>
      <c r="F119" s="13">
        <v>0.36799999999999999</v>
      </c>
      <c r="G119" s="6">
        <v>0.77100000000000002</v>
      </c>
      <c r="H119" s="5"/>
      <c r="I119" s="15"/>
      <c r="J119" s="5"/>
      <c r="K119" s="17"/>
      <c r="L119" s="24"/>
      <c r="M119" s="13">
        <v>6.3209999999999997</v>
      </c>
      <c r="N119" s="14">
        <v>282.29585999999995</v>
      </c>
      <c r="O119" s="26">
        <v>9.3800000000000008</v>
      </c>
      <c r="P119" s="26">
        <v>8.84</v>
      </c>
      <c r="Q119" s="26">
        <v>1.2024999999999999</v>
      </c>
      <c r="V119" s="9"/>
      <c r="W119" s="9"/>
      <c r="X119" s="9"/>
      <c r="AC119" s="9"/>
      <c r="AD119" s="9"/>
      <c r="AE119" s="9"/>
    </row>
    <row r="120" spans="1:31" x14ac:dyDescent="0.25">
      <c r="A120" s="10"/>
      <c r="B120" s="2"/>
      <c r="C120" s="2"/>
      <c r="D120" s="16">
        <v>253012</v>
      </c>
      <c r="E120">
        <v>100</v>
      </c>
      <c r="F120" s="13">
        <v>0.06</v>
      </c>
      <c r="G120" s="6">
        <v>9.9000000000000005E-2</v>
      </c>
      <c r="H120" s="5"/>
      <c r="I120" s="15"/>
      <c r="J120" s="5"/>
      <c r="K120" s="17"/>
      <c r="L120" s="24"/>
      <c r="M120" s="13" t="s">
        <v>75</v>
      </c>
      <c r="N120" s="14" t="s">
        <v>75</v>
      </c>
      <c r="O120" s="26">
        <v>12.0045</v>
      </c>
      <c r="P120" s="26">
        <v>10.6</v>
      </c>
      <c r="Q120" s="26">
        <v>1.2105000000000001</v>
      </c>
      <c r="V120" s="9"/>
      <c r="W120" s="9"/>
      <c r="X120" s="9"/>
      <c r="AC120" s="9"/>
      <c r="AD120" s="9"/>
      <c r="AE120" s="9"/>
    </row>
    <row r="121" spans="1:31" x14ac:dyDescent="0.25">
      <c r="A121" s="10"/>
      <c r="B121" s="2"/>
      <c r="C121" s="2"/>
      <c r="D121" s="16">
        <v>253011</v>
      </c>
      <c r="E121">
        <v>125</v>
      </c>
      <c r="F121" s="8"/>
      <c r="G121" s="4"/>
      <c r="H121" s="5"/>
      <c r="I121" s="15"/>
      <c r="J121" s="5"/>
      <c r="K121" s="17"/>
      <c r="L121" s="24"/>
      <c r="M121" s="13">
        <v>4.1059999999999999</v>
      </c>
      <c r="N121" s="14">
        <v>183.37395999999998</v>
      </c>
      <c r="O121" s="26">
        <v>15.5115</v>
      </c>
      <c r="P121" s="26">
        <v>12.929</v>
      </c>
      <c r="Q121" s="26">
        <v>1.2919999999999998</v>
      </c>
      <c r="V121" s="9"/>
      <c r="W121" s="9"/>
      <c r="X121" s="9"/>
      <c r="AC121" s="9"/>
      <c r="AD121" s="9"/>
      <c r="AE121" s="9"/>
    </row>
    <row r="122" spans="1:31" x14ac:dyDescent="0.25">
      <c r="A122" s="10"/>
      <c r="B122" s="2"/>
      <c r="C122" s="2"/>
      <c r="D122" s="16">
        <v>253010</v>
      </c>
      <c r="E122">
        <v>150</v>
      </c>
      <c r="F122" s="8"/>
      <c r="G122" s="4"/>
      <c r="H122" s="5"/>
      <c r="I122" s="15"/>
      <c r="J122" s="5"/>
      <c r="K122" s="17"/>
      <c r="L122" s="24"/>
      <c r="M122" s="13">
        <v>3.9</v>
      </c>
      <c r="N122" s="14">
        <v>174.17399999999998</v>
      </c>
      <c r="O122" s="26">
        <v>16.396999999999998</v>
      </c>
      <c r="P122" s="26">
        <v>14.708500000000001</v>
      </c>
      <c r="Q122" s="26">
        <v>1.3105</v>
      </c>
      <c r="V122" s="9"/>
      <c r="W122" s="9"/>
      <c r="X122" s="9"/>
      <c r="AC122" s="9"/>
      <c r="AD122" s="9"/>
      <c r="AE122" s="9"/>
    </row>
    <row r="123" spans="1:31" x14ac:dyDescent="0.25">
      <c r="A123" s="10">
        <v>37439</v>
      </c>
      <c r="B123" s="2">
        <v>0.99674768518518519</v>
      </c>
      <c r="C123" s="2" t="s">
        <v>76</v>
      </c>
      <c r="D123" s="16">
        <v>258010</v>
      </c>
      <c r="E123">
        <v>1</v>
      </c>
      <c r="F123" s="8">
        <v>0.28145537190082648</v>
      </c>
      <c r="G123" s="4">
        <v>5.9105628099173475E-2</v>
      </c>
      <c r="H123" s="5">
        <v>19.719044628099176</v>
      </c>
      <c r="I123" s="15">
        <v>10.971833121900826</v>
      </c>
      <c r="J123" s="5">
        <v>14.820424380165289</v>
      </c>
      <c r="K123" s="15">
        <v>4.9750981198347102</v>
      </c>
      <c r="L123" s="24">
        <v>183</v>
      </c>
      <c r="M123" s="13">
        <v>6.6379999999999999</v>
      </c>
      <c r="N123" s="14">
        <v>296.5</v>
      </c>
      <c r="O123" s="26">
        <v>0.14000000000000001</v>
      </c>
      <c r="P123" s="26">
        <v>0.37</v>
      </c>
      <c r="Q123" s="26">
        <v>0.33</v>
      </c>
      <c r="V123" s="9"/>
      <c r="W123" s="9"/>
      <c r="X123" s="9"/>
      <c r="AC123" s="9"/>
      <c r="AD123" s="9"/>
      <c r="AE123" s="9"/>
    </row>
    <row r="124" spans="1:31" x14ac:dyDescent="0.25">
      <c r="A124" s="10"/>
      <c r="B124" s="2"/>
      <c r="C124" s="2"/>
      <c r="D124" s="16">
        <v>258009</v>
      </c>
      <c r="E124">
        <v>5</v>
      </c>
      <c r="F124" s="8">
        <v>0.2508623966942149</v>
      </c>
      <c r="G124" s="4">
        <v>5.2681103305785085E-2</v>
      </c>
      <c r="H124" s="5"/>
      <c r="I124" s="15"/>
      <c r="J124" s="5"/>
      <c r="K124" s="17"/>
      <c r="L124" s="24"/>
      <c r="M124" s="13"/>
      <c r="N124" s="14"/>
      <c r="O124" s="26">
        <v>0.09</v>
      </c>
      <c r="P124" s="26">
        <v>0.45</v>
      </c>
      <c r="Q124" s="26">
        <v>0.35</v>
      </c>
      <c r="V124" s="9"/>
      <c r="W124" s="9"/>
      <c r="X124" s="9"/>
      <c r="AC124" s="9"/>
      <c r="AD124" s="9"/>
      <c r="AE124" s="9"/>
    </row>
    <row r="125" spans="1:31" x14ac:dyDescent="0.25">
      <c r="A125" s="10"/>
      <c r="B125" s="2"/>
      <c r="C125" s="2"/>
      <c r="D125" s="16">
        <v>258008</v>
      </c>
      <c r="E125">
        <v>10</v>
      </c>
      <c r="F125" s="8">
        <v>0.22638801652892562</v>
      </c>
      <c r="G125" s="4">
        <v>7.7155483471074399E-2</v>
      </c>
      <c r="H125" s="5"/>
      <c r="I125" s="15"/>
      <c r="J125" s="5"/>
      <c r="K125" s="17"/>
      <c r="L125" s="24"/>
      <c r="M125" s="13"/>
      <c r="N125" s="14"/>
      <c r="O125" s="26">
        <v>7.0000000000000007E-2</v>
      </c>
      <c r="P125" s="26">
        <v>0.22</v>
      </c>
      <c r="Q125" s="26">
        <v>0.28999999999999998</v>
      </c>
      <c r="V125" s="9"/>
      <c r="W125" s="9"/>
      <c r="X125" s="9"/>
      <c r="AC125" s="9"/>
      <c r="AD125" s="9"/>
      <c r="AE125" s="9"/>
    </row>
    <row r="126" spans="1:31" x14ac:dyDescent="0.25">
      <c r="A126" s="10"/>
      <c r="B126" s="2"/>
      <c r="C126" s="2"/>
      <c r="D126" s="16">
        <v>258007</v>
      </c>
      <c r="E126">
        <v>20</v>
      </c>
      <c r="F126" s="8">
        <v>0.61797809917355373</v>
      </c>
      <c r="G126" s="4">
        <v>0.20381040082644636</v>
      </c>
      <c r="H126" s="5"/>
      <c r="I126" s="15"/>
      <c r="J126" s="5"/>
      <c r="K126" s="17"/>
      <c r="L126" s="24"/>
      <c r="M126" s="13"/>
      <c r="N126" s="14"/>
      <c r="O126" s="26">
        <v>0.09</v>
      </c>
      <c r="P126" s="26">
        <v>0.93</v>
      </c>
      <c r="Q126" s="26">
        <v>0.42</v>
      </c>
      <c r="V126" s="9"/>
      <c r="W126" s="9"/>
      <c r="X126" s="9"/>
      <c r="AC126" s="9"/>
      <c r="AD126" s="9"/>
      <c r="AE126" s="9"/>
    </row>
    <row r="127" spans="1:31" x14ac:dyDescent="0.25">
      <c r="A127" s="10"/>
      <c r="B127" s="2"/>
      <c r="C127" s="2"/>
      <c r="D127" s="16">
        <v>258006</v>
      </c>
      <c r="E127">
        <v>30</v>
      </c>
      <c r="F127" s="8">
        <v>0.28346446280991733</v>
      </c>
      <c r="G127" s="4">
        <v>9.3826737190082637E-2</v>
      </c>
      <c r="H127" s="5"/>
      <c r="I127" s="15"/>
      <c r="J127" s="5"/>
      <c r="K127" s="17"/>
      <c r="L127" s="24"/>
      <c r="M127" s="13"/>
      <c r="N127" s="14"/>
      <c r="O127" s="26">
        <v>0.12</v>
      </c>
      <c r="P127" s="26">
        <v>0.23</v>
      </c>
      <c r="Q127" s="26">
        <v>0.4</v>
      </c>
      <c r="V127" s="9"/>
      <c r="W127" s="9"/>
      <c r="X127" s="9"/>
      <c r="AC127" s="9"/>
      <c r="AD127" s="9"/>
      <c r="AE127" s="9"/>
    </row>
    <row r="128" spans="1:31" x14ac:dyDescent="0.25">
      <c r="A128" s="10"/>
      <c r="B128" s="2"/>
      <c r="C128" s="2"/>
      <c r="D128" s="16">
        <v>258005</v>
      </c>
      <c r="E128">
        <v>40</v>
      </c>
      <c r="F128" s="8">
        <v>0.13287396694214876</v>
      </c>
      <c r="G128" s="4">
        <v>5.1484233057851228E-2</v>
      </c>
      <c r="H128" s="5"/>
      <c r="I128" s="15"/>
      <c r="J128" s="5"/>
      <c r="K128" s="17"/>
      <c r="L128" s="24"/>
      <c r="M128" s="13">
        <v>7.4540000000000006</v>
      </c>
      <c r="N128" s="14">
        <v>333</v>
      </c>
      <c r="O128" s="26">
        <v>0.51</v>
      </c>
      <c r="P128" s="26">
        <v>0.33</v>
      </c>
      <c r="Q128" s="26">
        <v>0.48</v>
      </c>
      <c r="V128" s="9"/>
      <c r="W128" s="9"/>
      <c r="X128" s="9"/>
      <c r="AC128" s="9"/>
      <c r="AD128" s="9"/>
      <c r="AE128" s="9"/>
    </row>
    <row r="129" spans="1:31" x14ac:dyDescent="0.25">
      <c r="A129" s="10"/>
      <c r="B129" s="2"/>
      <c r="C129" s="2"/>
      <c r="D129" s="16">
        <v>258004</v>
      </c>
      <c r="E129">
        <v>50</v>
      </c>
      <c r="F129" s="8">
        <v>0.16122041322314051</v>
      </c>
      <c r="G129" s="4">
        <v>9.8167286776859514E-2</v>
      </c>
      <c r="H129" s="5"/>
      <c r="I129" s="15"/>
      <c r="J129" s="5"/>
      <c r="K129" s="17"/>
      <c r="L129" s="24"/>
      <c r="M129" s="13"/>
      <c r="N129" s="14"/>
      <c r="O129" s="26">
        <v>4.2699999999999996</v>
      </c>
      <c r="P129" s="26">
        <v>2.75</v>
      </c>
      <c r="Q129" s="26">
        <v>0.78</v>
      </c>
      <c r="V129" s="9"/>
      <c r="W129" s="9"/>
      <c r="X129" s="9"/>
      <c r="AC129" s="9"/>
      <c r="AD129" s="9"/>
      <c r="AE129" s="9"/>
    </row>
    <row r="130" spans="1:31" x14ac:dyDescent="0.25">
      <c r="A130" s="10"/>
      <c r="B130" s="2"/>
      <c r="C130" s="2"/>
      <c r="D130" s="16">
        <v>258003</v>
      </c>
      <c r="E130">
        <v>75</v>
      </c>
      <c r="F130" s="8">
        <v>5.1377933884297552E-2</v>
      </c>
      <c r="G130" s="4">
        <v>6.4381866115702457E-2</v>
      </c>
      <c r="H130" s="5"/>
      <c r="I130" s="15"/>
      <c r="J130" s="5"/>
      <c r="K130" s="17"/>
      <c r="L130" s="24"/>
      <c r="M130" s="13"/>
      <c r="N130" s="14"/>
      <c r="O130" s="26">
        <v>10.75</v>
      </c>
      <c r="P130" s="26">
        <v>10.16</v>
      </c>
      <c r="Q130" s="26">
        <v>1.06</v>
      </c>
      <c r="V130" s="9"/>
      <c r="W130" s="9"/>
      <c r="X130" s="9"/>
      <c r="AC130" s="9"/>
      <c r="AD130" s="9"/>
      <c r="AE130" s="9"/>
    </row>
    <row r="131" spans="1:31" x14ac:dyDescent="0.25">
      <c r="A131" s="10"/>
      <c r="B131" s="2"/>
      <c r="C131" s="2"/>
      <c r="D131" s="16">
        <v>258002</v>
      </c>
      <c r="E131">
        <v>100</v>
      </c>
      <c r="F131" s="8">
        <v>3.7204710743801661E-2</v>
      </c>
      <c r="G131" s="4">
        <v>6.5692889256198331E-2</v>
      </c>
      <c r="H131" s="5"/>
      <c r="I131" s="15"/>
      <c r="J131" s="5"/>
      <c r="K131" s="17"/>
      <c r="L131" s="24"/>
      <c r="M131" s="13"/>
      <c r="N131" s="14"/>
      <c r="O131" s="26">
        <v>11.55</v>
      </c>
      <c r="P131" s="26">
        <v>10.029999999999999</v>
      </c>
      <c r="Q131" s="26">
        <v>1.1100000000000001</v>
      </c>
      <c r="V131" s="9"/>
      <c r="W131" s="9"/>
      <c r="X131" s="9"/>
      <c r="AC131" s="9"/>
      <c r="AD131" s="9"/>
      <c r="AE131" s="9"/>
    </row>
    <row r="132" spans="1:31" x14ac:dyDescent="0.25">
      <c r="A132" s="10"/>
      <c r="B132" s="2"/>
      <c r="C132" s="2"/>
      <c r="D132" s="16">
        <v>258001</v>
      </c>
      <c r="E132">
        <v>150</v>
      </c>
      <c r="F132" s="8">
        <v>1.9488181818181811E-2</v>
      </c>
      <c r="G132" s="4">
        <v>5.1253918181818181E-2</v>
      </c>
      <c r="H132" s="5"/>
      <c r="I132" s="15"/>
      <c r="J132" s="5"/>
      <c r="K132" s="17"/>
      <c r="L132" s="24"/>
      <c r="M132" s="13">
        <v>4.0789999999999997</v>
      </c>
      <c r="N132" s="14">
        <v>182.5</v>
      </c>
      <c r="O132" s="26">
        <v>15.25</v>
      </c>
      <c r="P132" s="26">
        <v>14.43</v>
      </c>
      <c r="Q132" s="26">
        <v>1.26</v>
      </c>
      <c r="V132" s="9"/>
      <c r="W132" s="9"/>
      <c r="X132" s="9"/>
      <c r="AC132" s="9"/>
      <c r="AD132" s="9"/>
      <c r="AE132" s="9"/>
    </row>
    <row r="133" spans="1:31" x14ac:dyDescent="0.25">
      <c r="A133" s="10">
        <v>37453</v>
      </c>
      <c r="B133" s="2">
        <v>0.21613425925925925</v>
      </c>
      <c r="C133" s="2" t="s">
        <v>76</v>
      </c>
      <c r="D133" s="16">
        <v>258470</v>
      </c>
      <c r="E133">
        <v>1</v>
      </c>
      <c r="F133" s="8">
        <v>0.24094479338842975</v>
      </c>
      <c r="G133" s="4">
        <v>6.560430661157024E-2</v>
      </c>
      <c r="H133" s="5">
        <v>16.853396074380164</v>
      </c>
      <c r="I133" s="4">
        <v>14.814931525619834</v>
      </c>
      <c r="J133" s="5">
        <v>12.588141735537192</v>
      </c>
      <c r="K133" s="15">
        <v>5.9714603644628079</v>
      </c>
      <c r="L133" s="24">
        <v>197</v>
      </c>
      <c r="M133" s="13">
        <v>6.51</v>
      </c>
      <c r="N133" s="14">
        <v>291</v>
      </c>
      <c r="O133" s="4">
        <v>0</v>
      </c>
      <c r="P133" s="4">
        <v>0</v>
      </c>
      <c r="Q133" s="4">
        <v>0.51600000000000001</v>
      </c>
      <c r="V133" s="9"/>
      <c r="W133" s="9"/>
      <c r="X133" s="9"/>
      <c r="AC133" s="9"/>
      <c r="AD133" s="9"/>
      <c r="AE133" s="9"/>
    </row>
    <row r="134" spans="1:31" x14ac:dyDescent="0.25">
      <c r="A134" s="10"/>
      <c r="B134" s="2"/>
      <c r="C134" s="2"/>
      <c r="D134" s="16">
        <v>258469</v>
      </c>
      <c r="E134">
        <v>5</v>
      </c>
      <c r="F134" s="8">
        <v>0.24980305785123968</v>
      </c>
      <c r="G134" s="4">
        <v>7.6039342148760319E-2</v>
      </c>
      <c r="H134" s="5"/>
      <c r="I134" s="15"/>
      <c r="J134" s="5"/>
      <c r="K134" s="17"/>
      <c r="L134" s="24"/>
      <c r="M134" s="13"/>
      <c r="N134" s="14"/>
      <c r="O134" s="4"/>
      <c r="P134" s="4"/>
      <c r="Q134" s="4"/>
      <c r="V134" s="9"/>
      <c r="W134" s="9"/>
      <c r="X134" s="9"/>
      <c r="AC134" s="9"/>
      <c r="AD134" s="9"/>
      <c r="AE134" s="9"/>
    </row>
    <row r="135" spans="1:31" x14ac:dyDescent="0.25">
      <c r="A135" s="10"/>
      <c r="B135" s="2"/>
      <c r="C135" s="2"/>
      <c r="D135" s="16">
        <v>258468</v>
      </c>
      <c r="E135">
        <v>10</v>
      </c>
      <c r="F135" s="8">
        <v>0.2753367768595042</v>
      </c>
      <c r="G135" s="4">
        <v>0.13925922314049574</v>
      </c>
      <c r="H135" s="5"/>
      <c r="I135" s="15"/>
      <c r="J135" s="5"/>
      <c r="K135" s="17"/>
      <c r="L135" s="24"/>
      <c r="M135" s="13"/>
      <c r="N135" s="14"/>
      <c r="O135" s="4">
        <v>1.0999999999999999E-2</v>
      </c>
      <c r="P135" s="4">
        <v>0</v>
      </c>
      <c r="Q135" s="4">
        <v>0.55249999999999999</v>
      </c>
      <c r="V135" s="9"/>
      <c r="W135" s="9"/>
      <c r="X135" s="9"/>
      <c r="AC135" s="9"/>
      <c r="AD135" s="9"/>
      <c r="AE135" s="9"/>
    </row>
    <row r="136" spans="1:31" x14ac:dyDescent="0.25">
      <c r="A136" s="10"/>
      <c r="B136" s="2"/>
      <c r="C136" s="2"/>
      <c r="D136" s="16">
        <v>258467</v>
      </c>
      <c r="E136">
        <v>20</v>
      </c>
      <c r="F136" s="8">
        <v>0.32428553719008268</v>
      </c>
      <c r="G136" s="4">
        <v>0.1791524628099172</v>
      </c>
      <c r="H136" s="5"/>
      <c r="I136" s="15"/>
      <c r="J136" s="5"/>
      <c r="K136" s="17"/>
      <c r="L136" s="24"/>
      <c r="M136" s="13"/>
      <c r="N136" s="14"/>
      <c r="O136" s="4">
        <v>0</v>
      </c>
      <c r="P136" s="4">
        <v>0.51249999999999996</v>
      </c>
      <c r="Q136" s="4">
        <v>0.67249999999999999</v>
      </c>
      <c r="V136" s="9"/>
      <c r="W136" s="9"/>
      <c r="X136" s="9"/>
      <c r="AC136" s="9"/>
      <c r="AD136" s="9"/>
      <c r="AE136" s="9"/>
    </row>
    <row r="137" spans="1:31" x14ac:dyDescent="0.25">
      <c r="A137" s="10"/>
      <c r="B137" s="2"/>
      <c r="C137" s="2"/>
      <c r="D137" s="16">
        <v>258466</v>
      </c>
      <c r="E137">
        <v>30</v>
      </c>
      <c r="F137" s="8">
        <v>0.30592975206611572</v>
      </c>
      <c r="G137" s="4">
        <v>0.16049074793388432</v>
      </c>
      <c r="H137" s="5"/>
      <c r="I137" s="15"/>
      <c r="J137" s="5"/>
      <c r="K137" s="17"/>
      <c r="L137" s="24"/>
      <c r="M137" s="13"/>
      <c r="N137" s="14"/>
      <c r="O137" s="4">
        <v>0.95550000000000002</v>
      </c>
      <c r="P137" s="4">
        <v>1.5625</v>
      </c>
      <c r="Q137" s="4">
        <v>0.82499999999999996</v>
      </c>
      <c r="V137" s="9"/>
      <c r="W137" s="9"/>
      <c r="X137" s="9"/>
      <c r="AC137" s="9"/>
      <c r="AD137" s="9"/>
      <c r="AE137" s="9"/>
    </row>
    <row r="138" spans="1:31" x14ac:dyDescent="0.25">
      <c r="A138" s="10"/>
      <c r="B138" s="2"/>
      <c r="C138" s="2"/>
      <c r="D138" s="16">
        <v>258465</v>
      </c>
      <c r="E138">
        <v>40</v>
      </c>
      <c r="F138" s="8">
        <v>0.16122041322314051</v>
      </c>
      <c r="G138" s="4">
        <v>6.8155486776859481E-2</v>
      </c>
      <c r="H138" s="5"/>
      <c r="I138" s="15"/>
      <c r="J138" s="5"/>
      <c r="K138" s="17"/>
      <c r="L138" s="24"/>
      <c r="M138" s="13">
        <v>6.9710000000000001</v>
      </c>
      <c r="N138" s="14">
        <v>311.5</v>
      </c>
      <c r="O138" s="4">
        <v>3.9550000000000001</v>
      </c>
      <c r="P138" s="4">
        <v>2.3650000000000002</v>
      </c>
      <c r="Q138" s="4">
        <v>1.1440000000000001</v>
      </c>
      <c r="V138" s="9"/>
      <c r="W138" s="9"/>
      <c r="X138" s="9"/>
      <c r="AC138" s="9"/>
      <c r="AD138" s="9"/>
      <c r="AE138" s="9"/>
    </row>
    <row r="139" spans="1:31" x14ac:dyDescent="0.25">
      <c r="A139" s="10"/>
      <c r="B139" s="2"/>
      <c r="C139" s="2"/>
      <c r="D139" s="16">
        <v>258464</v>
      </c>
      <c r="E139">
        <v>50</v>
      </c>
      <c r="F139" s="8">
        <v>0.15236214876033055</v>
      </c>
      <c r="G139" s="4">
        <v>6.2007851239669461E-2</v>
      </c>
      <c r="H139" s="5"/>
      <c r="I139" s="15"/>
      <c r="J139" s="5"/>
      <c r="K139" s="17"/>
      <c r="L139" s="24"/>
      <c r="M139" s="13"/>
      <c r="N139" s="14"/>
      <c r="O139" s="4">
        <v>5.8934999999999995</v>
      </c>
      <c r="P139" s="4">
        <v>4.4685000000000006</v>
      </c>
      <c r="Q139" s="4">
        <v>1.18</v>
      </c>
      <c r="V139" s="9"/>
      <c r="W139" s="9"/>
      <c r="X139" s="9"/>
      <c r="AC139" s="9"/>
      <c r="AD139" s="9"/>
      <c r="AE139" s="9"/>
    </row>
    <row r="140" spans="1:31" x14ac:dyDescent="0.25">
      <c r="A140" s="10"/>
      <c r="B140" s="2"/>
      <c r="C140" s="2"/>
      <c r="D140" s="16">
        <v>258463</v>
      </c>
      <c r="E140">
        <v>75</v>
      </c>
      <c r="F140" s="8">
        <v>3.3661404958677685E-2</v>
      </c>
      <c r="G140" s="4">
        <v>0.10996649504132233</v>
      </c>
      <c r="H140" s="5"/>
      <c r="I140" s="15"/>
      <c r="J140" s="5"/>
      <c r="K140" s="17"/>
      <c r="L140" s="24"/>
      <c r="M140" s="13"/>
      <c r="N140" s="14"/>
      <c r="O140" s="4">
        <v>8.7805</v>
      </c>
      <c r="P140" s="4">
        <v>7.72</v>
      </c>
      <c r="Q140" s="4">
        <v>1.3125</v>
      </c>
      <c r="V140" s="9"/>
      <c r="W140" s="9"/>
      <c r="X140" s="9"/>
      <c r="AC140" s="9"/>
      <c r="AD140" s="9"/>
      <c r="AE140" s="9"/>
    </row>
    <row r="141" spans="1:31" x14ac:dyDescent="0.25">
      <c r="A141" s="10"/>
      <c r="B141" s="2"/>
      <c r="C141" s="2"/>
      <c r="D141" s="16">
        <v>258462</v>
      </c>
      <c r="E141">
        <v>100</v>
      </c>
      <c r="F141" s="8">
        <v>3.3661404958677685E-2</v>
      </c>
      <c r="G141" s="4">
        <v>0.11211019504132233</v>
      </c>
      <c r="H141" s="5"/>
      <c r="I141" s="15"/>
      <c r="J141" s="5"/>
      <c r="K141" s="17"/>
      <c r="L141" s="24"/>
      <c r="M141" s="13"/>
      <c r="N141" s="14"/>
      <c r="O141" s="4">
        <v>11.555</v>
      </c>
      <c r="P141" s="4">
        <v>11.468</v>
      </c>
      <c r="Q141" s="4">
        <v>1.4405000000000001</v>
      </c>
      <c r="V141" s="9"/>
      <c r="W141" s="9"/>
      <c r="X141" s="9"/>
      <c r="AC141" s="9"/>
      <c r="AD141" s="9"/>
      <c r="AE141" s="9"/>
    </row>
    <row r="142" spans="1:31" x14ac:dyDescent="0.25">
      <c r="A142" s="10"/>
      <c r="B142" s="2"/>
      <c r="C142" s="2"/>
      <c r="D142" s="16">
        <v>258461</v>
      </c>
      <c r="E142">
        <v>152</v>
      </c>
      <c r="F142" s="8">
        <v>2.1259834710743806E-2</v>
      </c>
      <c r="G142" s="4">
        <v>8.3781465289256202E-2</v>
      </c>
      <c r="H142" s="5"/>
      <c r="I142" s="4"/>
      <c r="J142" s="5"/>
      <c r="K142" s="17"/>
      <c r="L142" s="24"/>
      <c r="M142" s="13">
        <v>3.6280000000000001</v>
      </c>
      <c r="N142" s="14">
        <v>162</v>
      </c>
      <c r="O142" s="4">
        <v>17.055</v>
      </c>
      <c r="P142" s="4">
        <v>15.266999999999999</v>
      </c>
      <c r="Q142" s="4">
        <v>1.6455</v>
      </c>
      <c r="V142" s="9"/>
      <c r="W142" s="9"/>
      <c r="X142" s="9"/>
      <c r="AC142" s="9"/>
      <c r="AD142" s="9"/>
      <c r="AE142" s="9"/>
    </row>
    <row r="143" spans="1:31" x14ac:dyDescent="0.25">
      <c r="A143" s="10">
        <v>37467</v>
      </c>
      <c r="B143" s="2">
        <v>0.56693287037037032</v>
      </c>
      <c r="C143" s="2" t="s">
        <v>76</v>
      </c>
      <c r="D143" s="16">
        <v>258852</v>
      </c>
      <c r="E143">
        <v>1</v>
      </c>
      <c r="F143" s="8">
        <v>0.39159008264462802</v>
      </c>
      <c r="G143" s="4">
        <v>8.9637417355371826E-2</v>
      </c>
      <c r="H143" s="5">
        <v>33.306252479338845</v>
      </c>
      <c r="I143" s="4">
        <v>20.039583895661153</v>
      </c>
      <c r="J143" s="5">
        <v>25.46253326446281</v>
      </c>
      <c r="K143" s="15">
        <v>12.269404485537184</v>
      </c>
      <c r="L143" s="24">
        <v>211</v>
      </c>
      <c r="M143" s="8">
        <v>5.8115000000000006</v>
      </c>
      <c r="N143" s="14">
        <v>259.5</v>
      </c>
      <c r="O143" s="26">
        <v>0</v>
      </c>
      <c r="P143" s="26">
        <v>0.03</v>
      </c>
      <c r="Q143" s="26">
        <v>0.54</v>
      </c>
      <c r="V143" s="9"/>
      <c r="W143" s="9"/>
      <c r="X143" s="9"/>
      <c r="AC143" s="9"/>
      <c r="AD143" s="9"/>
      <c r="AE143" s="9"/>
    </row>
    <row r="144" spans="1:31" x14ac:dyDescent="0.25">
      <c r="A144" s="10"/>
      <c r="B144" s="2"/>
      <c r="C144" s="2"/>
      <c r="D144" s="16">
        <v>258851</v>
      </c>
      <c r="E144">
        <v>5</v>
      </c>
      <c r="F144" s="8">
        <v>0.37323429752066117</v>
      </c>
      <c r="G144" s="4">
        <v>4.876520247933868E-2</v>
      </c>
      <c r="H144" s="5"/>
      <c r="I144" s="15"/>
      <c r="J144" s="5"/>
      <c r="K144" s="17"/>
      <c r="L144" s="24"/>
      <c r="M144" s="13"/>
      <c r="N144" s="14"/>
      <c r="O144" s="26">
        <v>0</v>
      </c>
      <c r="P144" s="26">
        <v>7.0000000000000007E-2</v>
      </c>
      <c r="Q144" s="26">
        <v>0.6</v>
      </c>
      <c r="V144" s="9"/>
      <c r="W144" s="9"/>
      <c r="X144" s="9"/>
      <c r="AC144" s="9"/>
      <c r="AD144" s="9"/>
      <c r="AE144" s="9"/>
    </row>
    <row r="145" spans="1:31" x14ac:dyDescent="0.25">
      <c r="A145" s="10"/>
      <c r="B145" s="2"/>
      <c r="C145" s="2"/>
      <c r="D145" s="16">
        <v>258850</v>
      </c>
      <c r="E145">
        <v>10</v>
      </c>
      <c r="F145" s="8">
        <v>0.40382727272727281</v>
      </c>
      <c r="G145" s="4">
        <v>9.961072727272717E-2</v>
      </c>
      <c r="H145" s="5"/>
      <c r="I145" s="15"/>
      <c r="J145" s="5"/>
      <c r="K145" s="17"/>
      <c r="L145" s="24"/>
      <c r="M145" s="13"/>
      <c r="N145" s="14"/>
      <c r="O145" s="26">
        <v>0</v>
      </c>
      <c r="P145" s="26">
        <v>0.01</v>
      </c>
      <c r="Q145" s="26">
        <v>0.4</v>
      </c>
      <c r="V145" s="9"/>
      <c r="W145" s="9"/>
      <c r="X145" s="9"/>
      <c r="AC145" s="9"/>
      <c r="AD145" s="9"/>
      <c r="AE145" s="9"/>
    </row>
    <row r="146" spans="1:31" x14ac:dyDescent="0.25">
      <c r="A146" s="10"/>
      <c r="B146" s="2"/>
      <c r="C146" s="2"/>
      <c r="D146" s="16">
        <v>258849</v>
      </c>
      <c r="E146">
        <v>20</v>
      </c>
      <c r="F146" s="8">
        <v>0.55679214876033067</v>
      </c>
      <c r="G146" s="4">
        <v>0.16875085123966932</v>
      </c>
      <c r="H146" s="5"/>
      <c r="I146" s="15"/>
      <c r="J146" s="5"/>
      <c r="K146" s="17"/>
      <c r="L146" s="24"/>
      <c r="M146" s="13"/>
      <c r="N146" s="14"/>
      <c r="O146" s="26">
        <v>0</v>
      </c>
      <c r="P146" s="26">
        <v>0</v>
      </c>
      <c r="Q146" s="26">
        <v>0.51</v>
      </c>
      <c r="V146" s="9"/>
      <c r="W146" s="9"/>
      <c r="X146" s="9"/>
      <c r="AC146" s="9"/>
      <c r="AD146" s="9"/>
      <c r="AE146" s="9"/>
    </row>
    <row r="147" spans="1:31" x14ac:dyDescent="0.25">
      <c r="A147" s="10"/>
      <c r="B147" s="2"/>
      <c r="C147" s="2"/>
      <c r="D147" s="16">
        <v>258848</v>
      </c>
      <c r="E147">
        <v>30</v>
      </c>
      <c r="F147" s="8">
        <v>0.40994586776859504</v>
      </c>
      <c r="G147" s="4">
        <v>0.27857963223140492</v>
      </c>
      <c r="H147" s="5"/>
      <c r="I147" s="15"/>
      <c r="J147" s="5"/>
      <c r="K147" s="17"/>
      <c r="L147" s="24"/>
      <c r="M147" s="13"/>
      <c r="N147" s="14"/>
      <c r="O147" s="26">
        <v>0.05</v>
      </c>
      <c r="P147" s="26">
        <v>0.86</v>
      </c>
      <c r="Q147" s="26">
        <v>0.61</v>
      </c>
      <c r="V147" s="9"/>
      <c r="W147" s="9"/>
      <c r="X147" s="9"/>
      <c r="AC147" s="9"/>
      <c r="AD147" s="9"/>
      <c r="AE147" s="9"/>
    </row>
    <row r="148" spans="1:31" x14ac:dyDescent="0.25">
      <c r="A148" s="10"/>
      <c r="B148" s="2"/>
      <c r="C148" s="2"/>
      <c r="D148" s="16">
        <v>258847</v>
      </c>
      <c r="E148">
        <v>40</v>
      </c>
      <c r="F148" s="8">
        <v>0.80153595041322312</v>
      </c>
      <c r="G148" s="4">
        <v>0.50888354958677651</v>
      </c>
      <c r="H148" s="5"/>
      <c r="I148" s="15"/>
      <c r="J148" s="5"/>
      <c r="K148" s="17"/>
      <c r="L148" s="24"/>
      <c r="M148" s="8">
        <v>7.4020000000000001</v>
      </c>
      <c r="N148" s="14">
        <v>330.5</v>
      </c>
      <c r="O148" s="26">
        <v>0</v>
      </c>
      <c r="P148" s="26">
        <v>1</v>
      </c>
      <c r="Q148" s="26">
        <v>0.74</v>
      </c>
      <c r="V148" s="9"/>
      <c r="W148" s="9"/>
      <c r="X148" s="9"/>
      <c r="AC148" s="9"/>
      <c r="AD148" s="9"/>
      <c r="AE148" s="9"/>
    </row>
    <row r="149" spans="1:31" x14ac:dyDescent="0.25">
      <c r="A149" s="10"/>
      <c r="B149" s="2"/>
      <c r="C149" s="2"/>
      <c r="D149" s="16">
        <v>258846</v>
      </c>
      <c r="E149">
        <v>50</v>
      </c>
      <c r="F149" s="8">
        <v>0.37935289256198346</v>
      </c>
      <c r="G149" s="4">
        <v>0.29436560743801654</v>
      </c>
      <c r="H149" s="5"/>
      <c r="I149" s="15"/>
      <c r="J149" s="5"/>
      <c r="K149" s="17"/>
      <c r="L149" s="24"/>
      <c r="M149" s="13"/>
      <c r="N149" s="14"/>
      <c r="O149" s="26">
        <v>4.6100000000000003</v>
      </c>
      <c r="P149" s="26">
        <v>2.39</v>
      </c>
      <c r="Q149" s="26">
        <v>1.04</v>
      </c>
      <c r="V149" s="9"/>
      <c r="W149" s="9"/>
      <c r="X149" s="9"/>
      <c r="AC149" s="9"/>
      <c r="AD149" s="9"/>
      <c r="AE149" s="9"/>
    </row>
    <row r="150" spans="1:31" x14ac:dyDescent="0.25">
      <c r="A150" s="10"/>
      <c r="B150" s="2"/>
      <c r="C150" s="2"/>
      <c r="D150" s="16">
        <v>258845</v>
      </c>
      <c r="E150">
        <v>75</v>
      </c>
      <c r="F150" s="8">
        <v>8.5039338842975223E-2</v>
      </c>
      <c r="G150" s="4">
        <v>6.0732261157024764E-2</v>
      </c>
      <c r="H150" s="5"/>
      <c r="I150" s="15"/>
      <c r="J150" s="5"/>
      <c r="K150" s="17"/>
      <c r="L150" s="24"/>
      <c r="M150" s="13"/>
      <c r="N150" s="14"/>
      <c r="O150" s="26">
        <v>12.28</v>
      </c>
      <c r="P150" s="26">
        <v>8.4600000000000009</v>
      </c>
      <c r="Q150" s="26">
        <v>1.38</v>
      </c>
      <c r="V150" s="9"/>
      <c r="W150" s="9"/>
      <c r="X150" s="9"/>
      <c r="AC150" s="9"/>
      <c r="AD150" s="9"/>
      <c r="AE150" s="9"/>
    </row>
    <row r="151" spans="1:31" x14ac:dyDescent="0.25">
      <c r="A151" s="10"/>
      <c r="B151" s="2"/>
      <c r="C151" s="2"/>
      <c r="D151" s="16">
        <v>258844</v>
      </c>
      <c r="E151">
        <v>100</v>
      </c>
      <c r="F151" s="8">
        <v>2.2045206611570244E-2</v>
      </c>
      <c r="G151" s="4">
        <v>5.7194343388429755E-2</v>
      </c>
      <c r="H151" s="5"/>
      <c r="I151" s="15"/>
      <c r="J151" s="5"/>
      <c r="K151" s="17"/>
      <c r="L151" s="24"/>
      <c r="M151" s="13"/>
      <c r="N151" s="14"/>
      <c r="O151" s="26">
        <v>15.69</v>
      </c>
      <c r="P151" s="26">
        <v>12.28</v>
      </c>
      <c r="Q151" s="26">
        <v>1.5</v>
      </c>
      <c r="V151" s="9"/>
      <c r="W151" s="9"/>
      <c r="X151" s="9"/>
      <c r="AC151" s="9"/>
      <c r="AD151" s="9"/>
      <c r="AE151" s="9"/>
    </row>
    <row r="152" spans="1:31" x14ac:dyDescent="0.25">
      <c r="A152" s="10"/>
      <c r="B152" s="2"/>
      <c r="C152" s="2"/>
      <c r="D152" s="16">
        <v>258843</v>
      </c>
      <c r="E152">
        <v>152</v>
      </c>
      <c r="F152" s="8">
        <v>1.2967768595041319E-2</v>
      </c>
      <c r="G152" s="4">
        <v>3.5674331404958681E-2</v>
      </c>
      <c r="H152" s="5"/>
      <c r="I152" s="4"/>
      <c r="J152" s="5"/>
      <c r="K152" s="17"/>
      <c r="L152" s="24"/>
      <c r="M152" s="8">
        <v>3.7444999999999999</v>
      </c>
      <c r="N152" s="14">
        <v>167</v>
      </c>
      <c r="O152" s="26">
        <v>18.21</v>
      </c>
      <c r="P152" s="26">
        <v>13.08</v>
      </c>
      <c r="Q152" s="26">
        <v>1.59</v>
      </c>
      <c r="V152" s="9"/>
      <c r="W152" s="9"/>
      <c r="X152" s="9"/>
      <c r="AC152" s="9"/>
      <c r="AD152" s="9"/>
      <c r="AE152" s="9"/>
    </row>
    <row r="153" spans="1:31" x14ac:dyDescent="0.25">
      <c r="A153" s="10">
        <v>37481</v>
      </c>
      <c r="B153" s="2">
        <v>0.54166666666666663</v>
      </c>
      <c r="C153" s="2" t="s">
        <v>77</v>
      </c>
      <c r="D153" s="16">
        <v>234861</v>
      </c>
      <c r="E153">
        <v>1</v>
      </c>
      <c r="F153" s="8">
        <v>0.4038272727272727</v>
      </c>
      <c r="G153" s="26">
        <v>0.11648863636363632</v>
      </c>
      <c r="H153" s="5">
        <v>33.250363223140496</v>
      </c>
      <c r="I153" s="4">
        <v>16.833345247933881</v>
      </c>
      <c r="J153" s="5">
        <v>28.017046694214876</v>
      </c>
      <c r="K153" s="15">
        <v>10.979894938016523</v>
      </c>
      <c r="L153" s="24">
        <v>225</v>
      </c>
      <c r="M153" s="13">
        <v>5.4589999999999996</v>
      </c>
      <c r="N153" s="14">
        <v>243.5</v>
      </c>
      <c r="O153" s="26">
        <v>0</v>
      </c>
      <c r="P153" s="4">
        <v>0</v>
      </c>
      <c r="Q153" s="4">
        <v>0</v>
      </c>
      <c r="V153" s="9"/>
      <c r="W153" s="9"/>
      <c r="X153" s="9"/>
      <c r="AC153" s="9"/>
      <c r="AD153" s="9"/>
      <c r="AE153" s="9"/>
    </row>
    <row r="154" spans="1:31" x14ac:dyDescent="0.25">
      <c r="A154" s="10"/>
      <c r="B154" s="2"/>
      <c r="C154" s="2"/>
      <c r="D154" s="16">
        <v>234862</v>
      </c>
      <c r="E154">
        <v>5</v>
      </c>
      <c r="F154" s="8">
        <v>0.44665743801652902</v>
      </c>
      <c r="G154" s="26">
        <v>9.5495764462809843E-2</v>
      </c>
      <c r="H154" s="5"/>
      <c r="I154" s="15"/>
      <c r="J154" s="5"/>
      <c r="K154" s="17"/>
      <c r="L154" s="24"/>
      <c r="M154" s="13"/>
      <c r="N154" s="14"/>
      <c r="O154" s="26">
        <v>0</v>
      </c>
      <c r="P154" s="26">
        <v>0</v>
      </c>
      <c r="Q154" s="26">
        <v>0.48</v>
      </c>
      <c r="V154" s="9"/>
      <c r="W154" s="9"/>
      <c r="X154" s="9"/>
      <c r="AC154" s="9"/>
      <c r="AD154" s="9"/>
      <c r="AE154" s="9"/>
    </row>
    <row r="155" spans="1:31" x14ac:dyDescent="0.25">
      <c r="A155" s="10"/>
      <c r="B155" s="2"/>
      <c r="C155" s="2"/>
      <c r="D155" s="16">
        <v>234863</v>
      </c>
      <c r="E155">
        <v>10</v>
      </c>
      <c r="F155" s="8">
        <v>0.43442024793388434</v>
      </c>
      <c r="G155" s="26">
        <v>0.10795444214876022</v>
      </c>
      <c r="H155" s="5"/>
      <c r="I155" s="15"/>
      <c r="J155" s="5"/>
      <c r="K155" s="17"/>
      <c r="L155" s="24"/>
      <c r="M155" s="13"/>
      <c r="N155" s="14"/>
      <c r="O155" s="26">
        <v>0</v>
      </c>
      <c r="P155" s="26">
        <v>0</v>
      </c>
      <c r="Q155" s="26">
        <v>0.49</v>
      </c>
      <c r="V155" s="9"/>
      <c r="W155" s="9"/>
      <c r="X155" s="9"/>
      <c r="AC155" s="9"/>
      <c r="AD155" s="9"/>
      <c r="AE155" s="9"/>
    </row>
    <row r="156" spans="1:31" x14ac:dyDescent="0.25">
      <c r="A156" s="10"/>
      <c r="B156" s="2"/>
      <c r="C156" s="2"/>
      <c r="D156" s="16">
        <v>234864</v>
      </c>
      <c r="E156">
        <v>20</v>
      </c>
      <c r="F156" s="8">
        <v>0.52008057851239675</v>
      </c>
      <c r="G156" s="26">
        <v>0.2091811983471073</v>
      </c>
      <c r="H156" s="5"/>
      <c r="I156" s="5"/>
      <c r="J156" s="5"/>
      <c r="K156" s="17"/>
      <c r="L156" s="24"/>
      <c r="M156" s="13"/>
      <c r="N156" s="14"/>
      <c r="O156" s="26">
        <v>0</v>
      </c>
      <c r="P156" s="26">
        <v>0</v>
      </c>
      <c r="Q156" s="26">
        <v>0.44</v>
      </c>
      <c r="V156" s="9"/>
      <c r="W156" s="9"/>
      <c r="X156" s="9"/>
      <c r="AC156" s="9"/>
      <c r="AD156" s="9"/>
      <c r="AE156" s="9"/>
    </row>
    <row r="157" spans="1:31" x14ac:dyDescent="0.25">
      <c r="A157" s="10"/>
      <c r="B157" s="2"/>
      <c r="C157" s="2"/>
      <c r="D157" s="16">
        <v>234865</v>
      </c>
      <c r="E157">
        <v>30</v>
      </c>
      <c r="F157" s="8">
        <v>0.89943347107438021</v>
      </c>
      <c r="G157" s="26">
        <v>0.23752469008264449</v>
      </c>
      <c r="H157" s="5"/>
      <c r="I157" s="5"/>
      <c r="J157" s="5"/>
      <c r="K157" s="17"/>
      <c r="L157" s="24"/>
      <c r="M157" s="13"/>
      <c r="N157" s="14"/>
      <c r="O157" s="26">
        <v>0</v>
      </c>
      <c r="P157" s="26">
        <v>0</v>
      </c>
      <c r="Q157" s="26">
        <v>0.66</v>
      </c>
      <c r="V157" s="9"/>
      <c r="W157" s="9"/>
      <c r="X157" s="9"/>
      <c r="AC157" s="9"/>
      <c r="AD157" s="9"/>
      <c r="AE157" s="9"/>
    </row>
    <row r="158" spans="1:31" x14ac:dyDescent="0.25">
      <c r="A158" s="10"/>
      <c r="B158" s="2"/>
      <c r="C158" s="2"/>
      <c r="D158" s="16">
        <v>234866</v>
      </c>
      <c r="E158">
        <v>40</v>
      </c>
      <c r="F158" s="8">
        <v>0.59962231404958688</v>
      </c>
      <c r="G158" s="26">
        <v>0.39201229338842958</v>
      </c>
      <c r="H158" s="5"/>
      <c r="I158" s="5"/>
      <c r="J158" s="5"/>
      <c r="K158" s="17"/>
      <c r="L158" s="24"/>
      <c r="M158" s="13">
        <v>6.2679999999999998</v>
      </c>
      <c r="N158" s="14">
        <v>281.5</v>
      </c>
      <c r="O158" s="26">
        <v>2</v>
      </c>
      <c r="P158" s="26">
        <v>1.41</v>
      </c>
      <c r="Q158" s="26">
        <v>1.01</v>
      </c>
      <c r="V158" s="9"/>
      <c r="W158" s="9"/>
      <c r="X158" s="9"/>
      <c r="AC158" s="9"/>
      <c r="AD158" s="9"/>
      <c r="AE158" s="9"/>
    </row>
    <row r="159" spans="1:31" x14ac:dyDescent="0.25">
      <c r="A159" s="10"/>
      <c r="B159" s="2"/>
      <c r="C159" s="2"/>
      <c r="D159" s="16">
        <v>234867</v>
      </c>
      <c r="E159">
        <v>50</v>
      </c>
      <c r="F159" s="8">
        <v>0.2692181818181818</v>
      </c>
      <c r="G159" s="26">
        <v>0.20077159090909086</v>
      </c>
      <c r="H159" s="5"/>
      <c r="I159" s="5"/>
      <c r="J159" s="5"/>
      <c r="K159" s="17"/>
      <c r="L159" s="24"/>
      <c r="M159" s="13"/>
      <c r="N159" s="14"/>
      <c r="O159" s="26">
        <v>5.8</v>
      </c>
      <c r="P159" s="26">
        <v>2.91</v>
      </c>
      <c r="Q159" s="26">
        <v>0.99</v>
      </c>
      <c r="V159" s="9"/>
      <c r="W159" s="9"/>
      <c r="X159" s="9"/>
      <c r="AC159" s="9"/>
      <c r="AD159" s="9"/>
      <c r="AE159" s="9"/>
    </row>
    <row r="160" spans="1:31" x14ac:dyDescent="0.25">
      <c r="A160" s="10"/>
      <c r="B160" s="2"/>
      <c r="C160" s="2"/>
      <c r="D160" s="16">
        <v>234868</v>
      </c>
      <c r="E160">
        <v>75</v>
      </c>
      <c r="F160" s="8">
        <v>4.074801652892563E-2</v>
      </c>
      <c r="G160" s="26">
        <v>4.5814462809917342E-2</v>
      </c>
      <c r="H160" s="5"/>
      <c r="I160" s="5"/>
      <c r="J160" s="5"/>
      <c r="K160" s="17"/>
      <c r="L160" s="24"/>
      <c r="M160" s="13"/>
      <c r="N160" s="14"/>
      <c r="O160" s="26">
        <v>13.27</v>
      </c>
      <c r="P160" s="26">
        <v>8.83</v>
      </c>
      <c r="Q160" s="26">
        <v>1.38</v>
      </c>
      <c r="V160" s="9"/>
      <c r="W160" s="9"/>
      <c r="X160" s="9"/>
      <c r="AC160" s="9"/>
      <c r="AD160" s="9"/>
      <c r="AE160" s="9"/>
    </row>
    <row r="161" spans="1:31" x14ac:dyDescent="0.25">
      <c r="A161" s="10"/>
      <c r="B161" s="2"/>
      <c r="C161" s="2"/>
      <c r="D161" s="16">
        <v>234869</v>
      </c>
      <c r="E161">
        <v>100</v>
      </c>
      <c r="F161" s="8">
        <v>1.8154876033057855E-2</v>
      </c>
      <c r="G161" s="26">
        <v>4.3819028925619827E-2</v>
      </c>
      <c r="H161" s="5"/>
      <c r="I161" s="5"/>
      <c r="J161" s="5"/>
      <c r="K161" s="17"/>
      <c r="L161" s="24"/>
      <c r="M161" s="13"/>
      <c r="N161" s="14"/>
      <c r="O161" s="26">
        <v>16.61</v>
      </c>
      <c r="P161" s="26">
        <v>11.88</v>
      </c>
      <c r="Q161" s="26">
        <v>1.54</v>
      </c>
      <c r="V161" s="9"/>
      <c r="W161" s="9"/>
      <c r="X161" s="9"/>
      <c r="AC161" s="9"/>
      <c r="AD161" s="9"/>
      <c r="AE161" s="9"/>
    </row>
    <row r="162" spans="1:31" x14ac:dyDescent="0.25">
      <c r="A162" s="10"/>
      <c r="B162" s="2"/>
      <c r="C162" s="2"/>
      <c r="D162" s="16">
        <v>234870</v>
      </c>
      <c r="E162">
        <v>140</v>
      </c>
      <c r="F162" s="8">
        <v>1.2967768595041319E-2</v>
      </c>
      <c r="G162" s="26">
        <v>3.8716270661157029E-2</v>
      </c>
      <c r="H162" s="5"/>
      <c r="I162" s="5"/>
      <c r="J162" s="5"/>
      <c r="K162" s="17"/>
      <c r="L162" s="24"/>
      <c r="M162" s="13">
        <v>3.5924999999999998</v>
      </c>
      <c r="N162" s="14">
        <v>160</v>
      </c>
      <c r="O162" s="26">
        <v>18.73</v>
      </c>
      <c r="P162" s="26">
        <v>15.42</v>
      </c>
      <c r="Q162" s="26">
        <v>1.63</v>
      </c>
      <c r="V162" s="9"/>
      <c r="W162" s="9"/>
      <c r="X162" s="9"/>
      <c r="AC162" s="9"/>
      <c r="AD162" s="9"/>
      <c r="AE162" s="9"/>
    </row>
    <row r="163" spans="1:31" x14ac:dyDescent="0.25">
      <c r="A163" s="10">
        <v>37496</v>
      </c>
      <c r="B163" s="2">
        <v>0.65918981481481487</v>
      </c>
      <c r="C163" s="2" t="s">
        <v>77</v>
      </c>
      <c r="D163" s="16">
        <v>234871</v>
      </c>
      <c r="E163">
        <v>1</v>
      </c>
      <c r="F163" s="8">
        <v>0.36099710743801655</v>
      </c>
      <c r="G163" s="4">
        <v>0.10733150826446278</v>
      </c>
      <c r="H163" s="3">
        <v>44.349334814049598</v>
      </c>
      <c r="I163" s="4">
        <v>21.291671668388425</v>
      </c>
      <c r="J163" s="3">
        <v>36.411713429752069</v>
      </c>
      <c r="K163" s="4">
        <v>14.675201033057848</v>
      </c>
      <c r="L163" s="24">
        <v>240</v>
      </c>
      <c r="M163" s="13">
        <v>5.5460000000000003</v>
      </c>
      <c r="N163" s="14">
        <v>247.5</v>
      </c>
      <c r="O163" s="26">
        <v>0</v>
      </c>
      <c r="P163" s="26">
        <v>0</v>
      </c>
      <c r="Q163" s="26">
        <v>0</v>
      </c>
      <c r="V163" s="9"/>
      <c r="W163" s="9"/>
      <c r="X163" s="9"/>
      <c r="AC163" s="9"/>
      <c r="AD163" s="9"/>
      <c r="AE163" s="9"/>
    </row>
    <row r="164" spans="1:31" x14ac:dyDescent="0.25">
      <c r="A164" s="10"/>
      <c r="B164" s="2"/>
      <c r="C164" s="2"/>
      <c r="D164" s="16">
        <v>234872</v>
      </c>
      <c r="E164">
        <v>5</v>
      </c>
      <c r="F164" s="8">
        <v>0.44053884297520668</v>
      </c>
      <c r="G164" s="4">
        <v>0.13187510330578503</v>
      </c>
      <c r="H164" s="5"/>
      <c r="I164" s="5"/>
      <c r="J164" s="5"/>
      <c r="K164" s="17"/>
      <c r="L164" s="24"/>
      <c r="M164" s="13"/>
      <c r="N164" s="14"/>
      <c r="O164" s="26">
        <v>0</v>
      </c>
      <c r="P164" s="26">
        <v>0.14000000000000001</v>
      </c>
      <c r="Q164" s="26">
        <v>0.36</v>
      </c>
      <c r="V164" s="9"/>
      <c r="W164" s="9"/>
      <c r="X164" s="9"/>
      <c r="AC164" s="9"/>
      <c r="AD164" s="9"/>
      <c r="AE164" s="9"/>
    </row>
    <row r="165" spans="1:31" x14ac:dyDescent="0.25">
      <c r="A165" s="10"/>
      <c r="B165" s="2"/>
      <c r="C165" s="2"/>
      <c r="D165" s="16">
        <v>234873</v>
      </c>
      <c r="E165">
        <v>10</v>
      </c>
      <c r="F165" s="8">
        <v>0.47725041322314055</v>
      </c>
      <c r="G165" s="4">
        <v>0.21509907024793384</v>
      </c>
      <c r="H165" s="5"/>
      <c r="I165" s="5"/>
      <c r="J165" s="5"/>
      <c r="K165" s="17"/>
      <c r="L165" s="24"/>
      <c r="M165" s="13"/>
      <c r="N165" s="14"/>
      <c r="O165" s="26">
        <v>0</v>
      </c>
      <c r="P165" s="26">
        <v>0.33</v>
      </c>
      <c r="Q165" s="26">
        <v>0.56000000000000005</v>
      </c>
      <c r="V165" s="9"/>
      <c r="W165" s="9"/>
      <c r="X165" s="9"/>
      <c r="AC165" s="9"/>
      <c r="AD165" s="9"/>
      <c r="AE165" s="9"/>
    </row>
    <row r="166" spans="1:31" x14ac:dyDescent="0.25">
      <c r="A166" s="10"/>
      <c r="B166" s="2"/>
      <c r="C166" s="2"/>
      <c r="D166" s="16">
        <v>234874</v>
      </c>
      <c r="E166">
        <v>20</v>
      </c>
      <c r="F166" s="8">
        <v>0.76482438016528942</v>
      </c>
      <c r="G166" s="4">
        <v>0.30673264462809902</v>
      </c>
      <c r="H166" s="5"/>
      <c r="I166" s="5"/>
      <c r="J166" s="5"/>
      <c r="K166" s="17"/>
      <c r="L166" s="24"/>
      <c r="M166" s="13"/>
      <c r="N166" s="14"/>
      <c r="O166" s="26">
        <v>0</v>
      </c>
      <c r="P166" s="26">
        <v>0</v>
      </c>
      <c r="Q166" s="26">
        <v>0.64</v>
      </c>
      <c r="V166" s="9"/>
      <c r="W166" s="9"/>
      <c r="X166" s="9"/>
      <c r="AC166" s="9"/>
      <c r="AD166" s="9"/>
      <c r="AE166" s="9"/>
    </row>
    <row r="167" spans="1:31" x14ac:dyDescent="0.25">
      <c r="A167" s="10"/>
      <c r="B167" s="2"/>
      <c r="C167" s="2"/>
      <c r="D167" s="16">
        <v>234875</v>
      </c>
      <c r="E167">
        <v>30</v>
      </c>
      <c r="F167" s="8">
        <v>0.87495909090909096</v>
      </c>
      <c r="G167" s="4">
        <v>0.35289204545454544</v>
      </c>
      <c r="H167" s="5"/>
      <c r="I167" s="5"/>
      <c r="J167" s="5"/>
      <c r="K167" s="17"/>
      <c r="L167" s="24"/>
      <c r="M167" s="13"/>
      <c r="N167" s="14"/>
      <c r="O167" s="26">
        <v>0</v>
      </c>
      <c r="P167" s="26">
        <v>0.21</v>
      </c>
      <c r="Q167" s="26">
        <v>0.69</v>
      </c>
      <c r="V167" s="9"/>
      <c r="W167" s="9"/>
      <c r="X167" s="9"/>
      <c r="AC167" s="9"/>
      <c r="AD167" s="9"/>
      <c r="AE167" s="9"/>
    </row>
    <row r="168" spans="1:31" x14ac:dyDescent="0.25">
      <c r="A168" s="10"/>
      <c r="B168" s="2"/>
      <c r="C168" s="2"/>
      <c r="D168" s="16">
        <v>234876</v>
      </c>
      <c r="E168">
        <v>40</v>
      </c>
      <c r="F168" s="8">
        <v>1.1227576239669423</v>
      </c>
      <c r="G168" s="4">
        <v>0.43763597107438007</v>
      </c>
      <c r="H168" s="5"/>
      <c r="I168" s="5"/>
      <c r="J168" s="5"/>
      <c r="K168" s="17"/>
      <c r="L168" s="24"/>
      <c r="M168" s="13">
        <v>6.851</v>
      </c>
      <c r="N168" s="14">
        <v>306</v>
      </c>
      <c r="O168" s="26">
        <v>0</v>
      </c>
      <c r="P168" s="26">
        <v>0.53</v>
      </c>
      <c r="Q168" s="26">
        <v>0.73</v>
      </c>
      <c r="V168" s="9"/>
      <c r="W168" s="9"/>
      <c r="X168" s="9"/>
      <c r="AC168" s="9"/>
      <c r="AD168" s="9"/>
      <c r="AE168" s="9"/>
    </row>
    <row r="169" spans="1:31" x14ac:dyDescent="0.25">
      <c r="A169" s="10"/>
      <c r="B169" s="2"/>
      <c r="C169" s="2"/>
      <c r="D169" s="16">
        <v>234877</v>
      </c>
      <c r="E169">
        <v>50</v>
      </c>
      <c r="F169" s="8">
        <v>0.42830165289256206</v>
      </c>
      <c r="G169" s="4">
        <v>0.23478378099173547</v>
      </c>
      <c r="H169" s="5"/>
      <c r="I169" s="5"/>
      <c r="J169" s="5"/>
      <c r="K169" s="17"/>
      <c r="L169" s="24"/>
      <c r="M169" s="13"/>
      <c r="N169" s="14"/>
      <c r="O169" s="26">
        <v>4.59</v>
      </c>
      <c r="P169" s="26">
        <v>2.75</v>
      </c>
      <c r="Q169" s="26">
        <v>1.08</v>
      </c>
      <c r="V169" s="9"/>
      <c r="W169" s="9"/>
      <c r="X169" s="9"/>
      <c r="AC169" s="9"/>
      <c r="AD169" s="9"/>
      <c r="AE169" s="9"/>
    </row>
    <row r="170" spans="1:31" x14ac:dyDescent="0.25">
      <c r="A170" s="10"/>
      <c r="B170" s="2"/>
      <c r="C170" s="2"/>
      <c r="D170" s="16">
        <v>234878</v>
      </c>
      <c r="E170">
        <v>75</v>
      </c>
      <c r="F170" s="8">
        <v>6.0236198347107431E-2</v>
      </c>
      <c r="G170" s="4">
        <v>7.3988553719008254E-2</v>
      </c>
      <c r="H170" s="5"/>
      <c r="I170" s="5"/>
      <c r="J170" s="5"/>
      <c r="K170" s="17"/>
      <c r="L170" s="24"/>
      <c r="M170" s="13"/>
      <c r="N170" s="14"/>
      <c r="O170" s="26">
        <v>11.48</v>
      </c>
      <c r="P170" s="26">
        <v>6.98</v>
      </c>
      <c r="Q170" s="26">
        <v>1.26</v>
      </c>
      <c r="V170" s="9"/>
      <c r="W170" s="9"/>
      <c r="X170" s="9"/>
      <c r="AC170" s="9"/>
      <c r="AD170" s="9"/>
      <c r="AE170" s="9"/>
    </row>
    <row r="171" spans="1:31" x14ac:dyDescent="0.25">
      <c r="A171" s="10"/>
      <c r="B171" s="2"/>
      <c r="C171" s="2"/>
      <c r="D171" s="16">
        <v>234879</v>
      </c>
      <c r="E171">
        <v>100</v>
      </c>
      <c r="F171" s="8">
        <v>2.3990371900826438E-2</v>
      </c>
      <c r="G171" s="4">
        <v>3.8676663223140506E-2</v>
      </c>
      <c r="H171" s="5"/>
      <c r="I171" s="5"/>
      <c r="J171" s="5"/>
      <c r="K171" s="17"/>
      <c r="L171" s="24"/>
      <c r="M171" s="13"/>
      <c r="N171" s="14"/>
      <c r="O171" s="26">
        <v>15.35</v>
      </c>
      <c r="P171" s="26">
        <v>10.76</v>
      </c>
      <c r="Q171" s="26">
        <v>1.42</v>
      </c>
      <c r="V171" s="9"/>
      <c r="W171" s="9"/>
      <c r="X171" s="9"/>
      <c r="AC171" s="9"/>
      <c r="AD171" s="9"/>
      <c r="AE171" s="9"/>
    </row>
    <row r="172" spans="1:31" x14ac:dyDescent="0.25">
      <c r="A172" s="10"/>
      <c r="B172" s="2"/>
      <c r="C172" s="2"/>
      <c r="D172" s="16">
        <v>234880</v>
      </c>
      <c r="E172">
        <v>140</v>
      </c>
      <c r="F172" s="8">
        <v>1.4912933884297517E-2</v>
      </c>
      <c r="G172" s="4">
        <v>2.8748398760330574E-2</v>
      </c>
      <c r="H172" s="5"/>
      <c r="I172" s="5"/>
      <c r="J172" s="6"/>
      <c r="K172" s="17"/>
      <c r="L172" s="24"/>
      <c r="M172" s="13">
        <v>3.7989999999999999</v>
      </c>
      <c r="N172" s="14">
        <v>170</v>
      </c>
      <c r="O172" s="26">
        <v>18.739999999999998</v>
      </c>
      <c r="P172" s="26">
        <v>14.19</v>
      </c>
      <c r="Q172" s="26">
        <v>1.61</v>
      </c>
      <c r="V172" s="9"/>
      <c r="W172" s="9"/>
      <c r="X172" s="9"/>
      <c r="AC172" s="9"/>
      <c r="AD172" s="9"/>
      <c r="AE172" s="9"/>
    </row>
    <row r="173" spans="1:31" x14ac:dyDescent="0.25">
      <c r="A173" s="10">
        <v>37527</v>
      </c>
      <c r="B173" s="2"/>
      <c r="C173" s="2" t="s">
        <v>76</v>
      </c>
      <c r="D173" s="27">
        <v>245218</v>
      </c>
      <c r="E173">
        <v>1</v>
      </c>
      <c r="F173" s="8">
        <v>1.1227576239669423</v>
      </c>
      <c r="G173" s="4">
        <v>0.40829170103305779</v>
      </c>
      <c r="H173" s="8">
        <v>41.10255714876034</v>
      </c>
      <c r="I173" s="4">
        <v>23.390461213739659</v>
      </c>
      <c r="J173" s="8">
        <v>37.940156735537201</v>
      </c>
      <c r="K173" s="4">
        <v>16.370286626962802</v>
      </c>
      <c r="L173" s="24">
        <v>271</v>
      </c>
      <c r="M173" s="13"/>
      <c r="N173" s="14"/>
      <c r="O173" s="4">
        <v>0</v>
      </c>
      <c r="P173" s="4">
        <v>0.66949999999999998</v>
      </c>
      <c r="Q173" s="4">
        <v>0.61799999999999999</v>
      </c>
      <c r="V173" s="9"/>
      <c r="W173" s="9"/>
      <c r="X173" s="9"/>
      <c r="AC173" s="9"/>
      <c r="AD173" s="9"/>
      <c r="AE173" s="9"/>
    </row>
    <row r="174" spans="1:31" x14ac:dyDescent="0.25">
      <c r="A174" s="10"/>
      <c r="B174" s="2"/>
      <c r="C174" s="2"/>
      <c r="D174" s="27">
        <v>245217</v>
      </c>
      <c r="E174">
        <v>5</v>
      </c>
      <c r="F174" s="8">
        <v>1.2296869214876034</v>
      </c>
      <c r="G174" s="4">
        <v>0.34449055351239644</v>
      </c>
      <c r="H174" s="6"/>
      <c r="I174" s="8"/>
      <c r="J174" s="8"/>
      <c r="K174" s="13"/>
      <c r="L174" s="24"/>
      <c r="M174" s="13"/>
      <c r="N174" s="14"/>
      <c r="O174" s="4">
        <v>0</v>
      </c>
      <c r="P174" s="4">
        <v>0.74399999999999999</v>
      </c>
      <c r="Q174" s="4">
        <v>0.35199999999999998</v>
      </c>
      <c r="V174" s="9"/>
      <c r="W174" s="9"/>
      <c r="X174" s="9"/>
      <c r="AC174" s="9"/>
      <c r="AD174" s="9"/>
      <c r="AE174" s="9"/>
    </row>
    <row r="175" spans="1:31" x14ac:dyDescent="0.25">
      <c r="A175" s="10"/>
      <c r="B175" s="2"/>
      <c r="C175" s="2"/>
      <c r="D175" s="27">
        <v>245216</v>
      </c>
      <c r="E175">
        <v>10</v>
      </c>
      <c r="F175" s="8">
        <v>1.1940438223140499</v>
      </c>
      <c r="G175" s="4">
        <v>0.44482587768595006</v>
      </c>
      <c r="H175" s="6"/>
      <c r="J175" s="24"/>
      <c r="K175" s="13"/>
      <c r="L175" s="24"/>
      <c r="M175" s="13"/>
      <c r="N175" s="14"/>
      <c r="O175" s="4">
        <v>0</v>
      </c>
      <c r="P175" s="4">
        <v>0.69599999999999995</v>
      </c>
      <c r="Q175" s="4">
        <v>0.3695</v>
      </c>
      <c r="V175" s="9"/>
      <c r="W175" s="9"/>
      <c r="X175" s="9"/>
      <c r="AC175" s="9"/>
      <c r="AD175" s="9"/>
      <c r="AE175" s="9"/>
    </row>
    <row r="176" spans="1:31" x14ac:dyDescent="0.25">
      <c r="A176" s="10"/>
      <c r="B176" s="2"/>
      <c r="C176" s="2"/>
      <c r="D176" s="27">
        <v>245215</v>
      </c>
      <c r="E176">
        <v>20</v>
      </c>
      <c r="F176" s="8">
        <v>1.6752256611570249</v>
      </c>
      <c r="G176" s="4">
        <v>0.65369443884297496</v>
      </c>
      <c r="H176" s="6"/>
      <c r="I176" s="17"/>
      <c r="J176" s="24"/>
      <c r="K176" s="13"/>
      <c r="L176" s="24"/>
      <c r="M176" s="13"/>
      <c r="N176" s="14"/>
      <c r="O176" s="4">
        <v>0.1105</v>
      </c>
      <c r="P176" s="4">
        <v>1.8274999999999999</v>
      </c>
      <c r="Q176" s="4">
        <v>0.61</v>
      </c>
      <c r="V176" s="9"/>
      <c r="W176" s="9"/>
      <c r="X176" s="9"/>
      <c r="AC176" s="9"/>
      <c r="AD176" s="9"/>
      <c r="AE176" s="9"/>
    </row>
    <row r="177" spans="1:31" x14ac:dyDescent="0.25">
      <c r="A177" s="10"/>
      <c r="B177" s="2"/>
      <c r="C177" s="2"/>
      <c r="D177" s="27">
        <v>245214</v>
      </c>
      <c r="E177">
        <v>30</v>
      </c>
      <c r="F177" s="8">
        <v>0.17362198347107441</v>
      </c>
      <c r="G177" s="4">
        <v>0.1865196165289256</v>
      </c>
      <c r="H177" s="6"/>
      <c r="I177" s="17"/>
      <c r="J177" s="24"/>
      <c r="K177" s="13"/>
      <c r="L177" s="24"/>
      <c r="M177" s="13"/>
      <c r="N177" s="14"/>
      <c r="O177" s="4">
        <v>3.8445</v>
      </c>
      <c r="P177" s="4">
        <v>4.1479999999999997</v>
      </c>
      <c r="Q177" s="4">
        <v>1.0245</v>
      </c>
      <c r="V177" s="9"/>
      <c r="W177" s="9"/>
      <c r="X177" s="9"/>
      <c r="AC177" s="9"/>
      <c r="AD177" s="9"/>
      <c r="AE177" s="9"/>
    </row>
    <row r="178" spans="1:31" x14ac:dyDescent="0.25">
      <c r="A178" s="10"/>
      <c r="B178" s="2"/>
      <c r="C178" s="2"/>
      <c r="D178" s="27">
        <v>245213</v>
      </c>
      <c r="E178">
        <v>40</v>
      </c>
      <c r="F178" s="8">
        <v>0.12047239669421489</v>
      </c>
      <c r="G178" s="4">
        <v>0.12390940330578511</v>
      </c>
      <c r="H178" s="6"/>
      <c r="I178" s="17"/>
      <c r="J178" s="24"/>
      <c r="K178" s="13"/>
      <c r="L178" s="24"/>
      <c r="M178" s="13"/>
      <c r="N178" s="14"/>
      <c r="O178" s="4">
        <v>5.9815000000000005</v>
      </c>
      <c r="P178" s="4">
        <v>6.0804999999999998</v>
      </c>
      <c r="Q178" s="4">
        <v>1.1595</v>
      </c>
      <c r="V178" s="9"/>
      <c r="W178" s="9"/>
      <c r="X178" s="9"/>
      <c r="AC178" s="9"/>
      <c r="AD178" s="9"/>
      <c r="AE178" s="9"/>
    </row>
    <row r="179" spans="1:31" x14ac:dyDescent="0.25">
      <c r="A179" s="10"/>
      <c r="B179" s="2"/>
      <c r="C179" s="2"/>
      <c r="D179" s="27">
        <v>245212</v>
      </c>
      <c r="E179">
        <v>50</v>
      </c>
      <c r="F179" s="8">
        <v>7.7952727272727285E-2</v>
      </c>
      <c r="G179" s="4">
        <v>0.1235550727272727</v>
      </c>
      <c r="H179" s="6"/>
      <c r="I179" s="17"/>
      <c r="J179" s="24"/>
      <c r="K179" s="13"/>
      <c r="L179" s="24"/>
      <c r="M179" s="13"/>
      <c r="N179" s="14"/>
      <c r="O179" s="4">
        <v>7.8445</v>
      </c>
      <c r="P179" s="4">
        <v>7.53</v>
      </c>
      <c r="Q179" s="4">
        <v>1.2685</v>
      </c>
      <c r="V179" s="9"/>
      <c r="W179" s="9"/>
      <c r="X179" s="9"/>
      <c r="AC179" s="9"/>
      <c r="AD179" s="9"/>
      <c r="AE179" s="9"/>
    </row>
    <row r="180" spans="1:31" x14ac:dyDescent="0.25">
      <c r="A180" s="10"/>
      <c r="B180" s="2"/>
      <c r="C180" s="2"/>
      <c r="D180" s="27">
        <v>245211</v>
      </c>
      <c r="E180">
        <v>75</v>
      </c>
      <c r="F180" s="8">
        <v>3.3661404958677678E-2</v>
      </c>
      <c r="G180" s="4">
        <v>8.2098395041322297E-2</v>
      </c>
      <c r="H180" s="6"/>
      <c r="I180" s="17"/>
      <c r="J180" s="24"/>
      <c r="K180" s="13"/>
      <c r="L180" s="24"/>
      <c r="M180" s="13"/>
      <c r="N180" s="14"/>
      <c r="O180" s="4">
        <v>11.0175</v>
      </c>
      <c r="P180" s="4">
        <v>11.785</v>
      </c>
      <c r="Q180" s="4">
        <v>1.4369999999999998</v>
      </c>
      <c r="V180" s="9"/>
      <c r="W180" s="9"/>
      <c r="X180" s="9"/>
      <c r="AC180" s="9"/>
      <c r="AD180" s="9"/>
      <c r="AE180" s="9"/>
    </row>
    <row r="181" spans="1:31" x14ac:dyDescent="0.25">
      <c r="A181" s="10"/>
      <c r="B181" s="2"/>
      <c r="C181" s="2"/>
      <c r="D181" s="27">
        <v>245210</v>
      </c>
      <c r="E181">
        <v>100</v>
      </c>
      <c r="F181" s="8">
        <v>2.8346446280991738E-2</v>
      </c>
      <c r="G181" s="4">
        <v>6.1688953719008247E-2</v>
      </c>
      <c r="H181" s="6"/>
      <c r="I181" s="17"/>
      <c r="J181" s="24"/>
      <c r="K181" s="13"/>
      <c r="L181" s="24"/>
      <c r="M181" s="13"/>
      <c r="N181" s="14"/>
      <c r="O181" s="4">
        <v>14.0465</v>
      </c>
      <c r="P181" s="4">
        <v>14.41</v>
      </c>
      <c r="Q181" s="4">
        <v>1.5655000000000001</v>
      </c>
      <c r="V181" s="9"/>
      <c r="W181" s="9"/>
      <c r="X181" s="9"/>
      <c r="AC181" s="9"/>
      <c r="AD181" s="9"/>
      <c r="AE181" s="9"/>
    </row>
    <row r="182" spans="1:31" x14ac:dyDescent="0.25">
      <c r="A182" s="10"/>
      <c r="B182" s="2"/>
      <c r="C182" s="2"/>
      <c r="D182" s="27">
        <v>245209</v>
      </c>
      <c r="E182">
        <v>140</v>
      </c>
      <c r="F182" s="8">
        <v>2.1259834710743809E-2</v>
      </c>
      <c r="G182" s="4">
        <v>7.0919265289256184E-2</v>
      </c>
      <c r="H182" s="6"/>
      <c r="J182" s="24"/>
      <c r="K182" s="13"/>
      <c r="L182" s="24"/>
      <c r="M182" s="13"/>
      <c r="N182" s="14"/>
      <c r="O182" s="4">
        <v>16.433500000000002</v>
      </c>
      <c r="P182" s="4">
        <v>15.939499999999999</v>
      </c>
      <c r="Q182" s="4">
        <v>1.625</v>
      </c>
      <c r="V182" s="9"/>
      <c r="W182" s="9"/>
      <c r="X182" s="9"/>
      <c r="AC182" s="9"/>
      <c r="AD182" s="9"/>
      <c r="AE182" s="9"/>
    </row>
    <row r="183" spans="1:31" x14ac:dyDescent="0.25">
      <c r="A183" s="10">
        <v>37532</v>
      </c>
      <c r="B183" s="2"/>
      <c r="C183" s="2" t="s">
        <v>74</v>
      </c>
      <c r="D183" s="16">
        <v>234890</v>
      </c>
      <c r="E183">
        <v>1</v>
      </c>
      <c r="F183" s="8">
        <v>0.69499999999999995</v>
      </c>
      <c r="G183" s="4">
        <v>0.214</v>
      </c>
      <c r="H183" s="5">
        <v>38.935000000000002</v>
      </c>
      <c r="I183" s="6">
        <v>24.805500000000002</v>
      </c>
      <c r="J183" s="5">
        <v>34.409999999999997</v>
      </c>
      <c r="K183" s="6">
        <v>15.4305</v>
      </c>
      <c r="L183" s="24">
        <v>276</v>
      </c>
      <c r="M183" s="13"/>
      <c r="N183" s="14"/>
      <c r="O183" s="4">
        <v>0</v>
      </c>
      <c r="P183" s="4">
        <v>0.309</v>
      </c>
      <c r="Q183" s="4">
        <v>0.35099999999999998</v>
      </c>
      <c r="V183" s="9"/>
      <c r="W183" s="9"/>
      <c r="X183" s="9"/>
      <c r="AC183" s="9"/>
      <c r="AD183" s="9"/>
      <c r="AE183" s="9"/>
    </row>
    <row r="184" spans="1:31" x14ac:dyDescent="0.25">
      <c r="A184" s="10"/>
      <c r="B184" s="2"/>
      <c r="C184" s="2"/>
      <c r="D184" s="16">
        <v>234889</v>
      </c>
      <c r="E184">
        <v>10</v>
      </c>
      <c r="F184" s="8">
        <v>0.69499999999999995</v>
      </c>
      <c r="G184" s="4">
        <v>0.193</v>
      </c>
      <c r="H184" s="6"/>
      <c r="I184" s="5"/>
      <c r="J184" s="6"/>
      <c r="K184" s="13"/>
      <c r="L184" s="24"/>
      <c r="M184" s="13"/>
      <c r="N184" s="14"/>
      <c r="O184" s="4">
        <v>0</v>
      </c>
      <c r="P184" s="4">
        <v>0.2525</v>
      </c>
      <c r="Q184" s="4">
        <v>0.36699999999999999</v>
      </c>
      <c r="V184" s="9"/>
      <c r="W184" s="9"/>
      <c r="X184" s="9"/>
      <c r="AC184" s="9"/>
      <c r="AD184" s="9"/>
      <c r="AE184" s="9"/>
    </row>
    <row r="185" spans="1:31" x14ac:dyDescent="0.25">
      <c r="A185" s="10"/>
      <c r="B185" s="2"/>
      <c r="C185" s="2"/>
      <c r="D185" s="16">
        <v>234888</v>
      </c>
      <c r="E185">
        <v>20</v>
      </c>
      <c r="F185" s="8">
        <v>0.69499999999999995</v>
      </c>
      <c r="G185" s="4">
        <v>0.214</v>
      </c>
      <c r="H185" s="6"/>
      <c r="J185" s="24"/>
      <c r="K185" s="13"/>
      <c r="L185" s="24"/>
      <c r="M185" s="13"/>
      <c r="N185" s="14"/>
      <c r="O185" s="4">
        <v>0</v>
      </c>
      <c r="P185" s="4">
        <v>0.24349999999999999</v>
      </c>
      <c r="Q185" s="4">
        <v>0.39050000000000001</v>
      </c>
      <c r="V185" s="9"/>
      <c r="W185" s="9"/>
      <c r="X185" s="9"/>
      <c r="AC185" s="9"/>
      <c r="AD185" s="9"/>
      <c r="AE185" s="9"/>
    </row>
    <row r="186" spans="1:31" x14ac:dyDescent="0.25">
      <c r="A186" s="10"/>
      <c r="B186" s="2"/>
      <c r="C186" s="2"/>
      <c r="D186" s="16">
        <v>234887</v>
      </c>
      <c r="E186">
        <v>30</v>
      </c>
      <c r="F186" s="8">
        <v>1.23</v>
      </c>
      <c r="G186" s="4">
        <v>0.48199999999999998</v>
      </c>
      <c r="H186" s="6"/>
      <c r="J186" s="24"/>
      <c r="K186" s="13"/>
      <c r="L186" s="24"/>
      <c r="M186" s="13"/>
      <c r="N186" s="14"/>
      <c r="O186" s="4">
        <v>0</v>
      </c>
      <c r="P186" s="4">
        <v>0.20300000000000001</v>
      </c>
      <c r="Q186" s="4">
        <v>0.63249999999999995</v>
      </c>
      <c r="V186" s="9"/>
      <c r="W186" s="9"/>
      <c r="X186" s="9"/>
      <c r="AC186" s="9"/>
      <c r="AD186" s="9"/>
      <c r="AE186" s="9"/>
    </row>
    <row r="187" spans="1:31" x14ac:dyDescent="0.25">
      <c r="A187" s="10"/>
      <c r="B187" s="2"/>
      <c r="C187" s="2"/>
      <c r="D187" s="16">
        <v>234886</v>
      </c>
      <c r="E187">
        <v>40</v>
      </c>
      <c r="F187" s="8">
        <v>0.77100000000000002</v>
      </c>
      <c r="G187" s="4">
        <v>0.36099999999999999</v>
      </c>
      <c r="H187" s="6"/>
      <c r="J187" s="24"/>
      <c r="K187" s="13"/>
      <c r="L187" s="24"/>
      <c r="M187" s="13"/>
      <c r="N187" s="14"/>
      <c r="O187" s="4">
        <v>0.53299999999999992</v>
      </c>
      <c r="P187" s="4">
        <v>0.75849999999999995</v>
      </c>
      <c r="Q187" s="4">
        <v>0.77800000000000002</v>
      </c>
      <c r="V187" s="9"/>
      <c r="W187" s="9"/>
      <c r="X187" s="9"/>
      <c r="AC187" s="9"/>
      <c r="AD187" s="9"/>
      <c r="AE187" s="9"/>
    </row>
    <row r="188" spans="1:31" x14ac:dyDescent="0.25">
      <c r="A188" s="10"/>
      <c r="B188" s="2"/>
      <c r="C188" s="2"/>
      <c r="D188" s="16">
        <v>234885</v>
      </c>
      <c r="E188">
        <v>50</v>
      </c>
      <c r="F188" s="8">
        <v>0.32400000000000001</v>
      </c>
      <c r="G188" s="4">
        <v>0.30299999999999999</v>
      </c>
      <c r="H188" s="6"/>
      <c r="J188" s="24"/>
      <c r="K188" s="13"/>
      <c r="L188" s="24"/>
      <c r="M188" s="13"/>
      <c r="N188" s="14"/>
      <c r="O188" s="4">
        <v>3.6414999999999997</v>
      </c>
      <c r="P188" s="4">
        <v>2.4495</v>
      </c>
      <c r="Q188" s="4">
        <v>1.0525</v>
      </c>
      <c r="V188" s="9"/>
      <c r="W188" s="9"/>
      <c r="X188" s="9"/>
      <c r="AC188" s="9"/>
      <c r="AD188" s="9"/>
      <c r="AE188" s="9"/>
    </row>
    <row r="189" spans="1:31" x14ac:dyDescent="0.25">
      <c r="A189" s="10"/>
      <c r="B189" s="2"/>
      <c r="C189" s="2"/>
      <c r="D189" s="16">
        <v>234884</v>
      </c>
      <c r="E189">
        <v>60</v>
      </c>
      <c r="F189" s="8">
        <v>0.14699999999999999</v>
      </c>
      <c r="G189" s="4">
        <v>0.17100000000000001</v>
      </c>
      <c r="H189" s="6"/>
      <c r="J189" s="24"/>
      <c r="K189" s="13"/>
      <c r="L189" s="24"/>
      <c r="M189" s="13"/>
      <c r="N189" s="14"/>
      <c r="O189" s="4">
        <v>6.6524999999999999</v>
      </c>
      <c r="P189" s="4">
        <v>4.8079999999999998</v>
      </c>
      <c r="Q189" s="4">
        <v>1.1935</v>
      </c>
      <c r="V189" s="9"/>
      <c r="W189" s="9"/>
      <c r="X189" s="9"/>
      <c r="AC189" s="9"/>
      <c r="AD189" s="9"/>
      <c r="AE189" s="9"/>
    </row>
    <row r="190" spans="1:31" x14ac:dyDescent="0.25">
      <c r="A190" s="10"/>
      <c r="B190" s="2"/>
      <c r="C190" s="2"/>
      <c r="D190" s="16">
        <v>234883</v>
      </c>
      <c r="E190">
        <v>80</v>
      </c>
      <c r="F190" s="8">
        <v>3.4000000000000002E-2</v>
      </c>
      <c r="G190" s="4">
        <v>0.09</v>
      </c>
      <c r="H190" s="6"/>
      <c r="J190" s="24"/>
      <c r="K190" s="13"/>
      <c r="L190" s="24"/>
      <c r="M190" s="13"/>
      <c r="N190" s="14"/>
      <c r="O190" s="4">
        <v>11.5525</v>
      </c>
      <c r="P190" s="4">
        <v>12.025500000000001</v>
      </c>
      <c r="Q190" s="4">
        <v>1.47</v>
      </c>
      <c r="V190" s="9"/>
      <c r="W190" s="9"/>
      <c r="X190" s="9"/>
      <c r="AC190" s="9"/>
      <c r="AD190" s="9"/>
      <c r="AE190" s="9"/>
    </row>
    <row r="191" spans="1:31" x14ac:dyDescent="0.25">
      <c r="A191" s="10"/>
      <c r="B191" s="2"/>
      <c r="C191" s="2"/>
      <c r="D191" s="28">
        <v>234882</v>
      </c>
      <c r="E191">
        <v>100</v>
      </c>
      <c r="F191" s="8">
        <v>3.5000000000000003E-2</v>
      </c>
      <c r="G191" s="4">
        <v>9.5000000000000001E-2</v>
      </c>
      <c r="H191" s="6"/>
      <c r="J191" s="24"/>
      <c r="K191" s="13"/>
      <c r="L191" s="24"/>
      <c r="M191" s="13"/>
      <c r="N191" s="14"/>
      <c r="O191" s="4">
        <v>12.5175</v>
      </c>
      <c r="P191" s="4">
        <v>9.8329999999999984</v>
      </c>
      <c r="Q191" s="4">
        <v>1.4359999999999999</v>
      </c>
      <c r="V191" s="9"/>
      <c r="W191" s="9"/>
      <c r="X191" s="9"/>
      <c r="AC191" s="9"/>
      <c r="AD191" s="9"/>
      <c r="AE191" s="9"/>
    </row>
    <row r="192" spans="1:31" x14ac:dyDescent="0.25">
      <c r="A192" s="10"/>
      <c r="B192" s="2"/>
      <c r="C192" s="2"/>
      <c r="D192" s="16">
        <v>234881</v>
      </c>
      <c r="E192">
        <v>140</v>
      </c>
      <c r="F192" s="29"/>
      <c r="G192" s="4"/>
      <c r="H192" s="5"/>
      <c r="I192" s="5"/>
      <c r="J192" s="6"/>
      <c r="L192" s="24"/>
      <c r="M192" s="13"/>
      <c r="N192" s="14"/>
      <c r="O192" s="8"/>
      <c r="P192" s="8"/>
      <c r="Q192" s="8"/>
      <c r="V192" s="9"/>
      <c r="W192" s="9"/>
      <c r="X192" s="9"/>
      <c r="AC192" s="9"/>
      <c r="AD192" s="9"/>
      <c r="AE192" s="9"/>
    </row>
    <row r="193" spans="1:31" x14ac:dyDescent="0.25">
      <c r="A193" s="10">
        <v>37547</v>
      </c>
      <c r="B193" s="2">
        <v>0.7104166666666667</v>
      </c>
      <c r="C193" s="2" t="s">
        <v>74</v>
      </c>
      <c r="D193" s="30">
        <v>259011</v>
      </c>
      <c r="E193">
        <v>3</v>
      </c>
      <c r="F193" s="29">
        <v>0.65331000000000017</v>
      </c>
      <c r="G193" s="29">
        <v>0.35547749999999978</v>
      </c>
      <c r="H193" s="3">
        <v>22.966335000000001</v>
      </c>
      <c r="I193" s="4">
        <v>18.92573999999999</v>
      </c>
      <c r="J193" s="3">
        <v>19.806885000000001</v>
      </c>
      <c r="K193" s="4">
        <v>12.321877499999992</v>
      </c>
      <c r="L193" s="24">
        <v>291</v>
      </c>
      <c r="M193" s="29">
        <v>5.7774999999999999</v>
      </c>
      <c r="N193" s="31">
        <v>258</v>
      </c>
      <c r="O193" s="26">
        <v>4.4999999999999998E-2</v>
      </c>
      <c r="P193" s="26">
        <v>0.70099999999999996</v>
      </c>
      <c r="Q193" s="26">
        <v>0.26500000000000001</v>
      </c>
      <c r="V193" s="9"/>
      <c r="W193" s="9"/>
      <c r="X193" s="9"/>
      <c r="AC193" s="9"/>
      <c r="AD193" s="9"/>
      <c r="AE193" s="9"/>
    </row>
    <row r="194" spans="1:31" x14ac:dyDescent="0.25">
      <c r="A194" s="10"/>
      <c r="B194" s="2"/>
      <c r="C194" s="2"/>
      <c r="D194" s="30">
        <v>259010</v>
      </c>
      <c r="E194">
        <v>5</v>
      </c>
      <c r="F194" s="29">
        <v>0.69174000000000002</v>
      </c>
      <c r="G194" s="29">
        <v>0.36508500000000005</v>
      </c>
      <c r="H194" s="3"/>
      <c r="I194" s="4"/>
      <c r="J194" s="6"/>
      <c r="L194" s="24"/>
      <c r="M194" s="29"/>
      <c r="N194" s="31"/>
      <c r="O194" s="26">
        <v>1.5E-3</v>
      </c>
      <c r="P194" s="26">
        <v>0.63900000000000001</v>
      </c>
      <c r="Q194" s="26">
        <v>0.28349999999999997</v>
      </c>
      <c r="V194" s="9"/>
      <c r="W194" s="9"/>
      <c r="X194" s="9"/>
      <c r="AC194" s="9"/>
      <c r="AD194" s="9"/>
      <c r="AE194" s="9"/>
    </row>
    <row r="195" spans="1:31" x14ac:dyDescent="0.25">
      <c r="A195" s="10"/>
      <c r="B195" s="2"/>
      <c r="C195" s="2"/>
      <c r="D195" s="30">
        <v>259009</v>
      </c>
      <c r="E195">
        <v>10</v>
      </c>
      <c r="F195" s="29">
        <v>0.66429000000000005</v>
      </c>
      <c r="G195" s="29">
        <v>0.3376349999999998</v>
      </c>
      <c r="H195" s="6"/>
      <c r="I195" s="5"/>
      <c r="J195" s="6"/>
      <c r="L195" s="24"/>
      <c r="M195" s="13"/>
      <c r="N195" s="14"/>
      <c r="O195" s="26">
        <v>2.5000000000000001E-2</v>
      </c>
      <c r="P195" s="26">
        <v>0.74449999999999994</v>
      </c>
      <c r="Q195" s="26">
        <v>0.25</v>
      </c>
      <c r="V195" s="9"/>
      <c r="W195" s="9"/>
      <c r="X195" s="9"/>
      <c r="AC195" s="9"/>
      <c r="AD195" s="9"/>
      <c r="AE195" s="9"/>
    </row>
    <row r="196" spans="1:31" x14ac:dyDescent="0.25">
      <c r="A196" s="10"/>
      <c r="B196" s="2"/>
      <c r="C196" s="2"/>
      <c r="D196" s="30">
        <v>259007</v>
      </c>
      <c r="E196">
        <v>20</v>
      </c>
      <c r="F196" s="29">
        <v>0.52704000000000006</v>
      </c>
      <c r="G196" s="29">
        <v>0.29645999999999983</v>
      </c>
      <c r="H196" s="5"/>
      <c r="I196" s="5"/>
      <c r="J196" s="6"/>
      <c r="L196" s="24"/>
      <c r="M196" s="29"/>
      <c r="N196" s="31"/>
      <c r="O196" s="26">
        <v>0.10700000000000001</v>
      </c>
      <c r="P196" s="26">
        <v>0.70799999999999996</v>
      </c>
      <c r="Q196" s="26">
        <v>0.26500000000000001</v>
      </c>
      <c r="V196" s="9"/>
      <c r="W196" s="9"/>
      <c r="X196" s="9"/>
      <c r="AC196" s="9"/>
      <c r="AD196" s="9"/>
      <c r="AE196" s="9"/>
    </row>
    <row r="197" spans="1:31" x14ac:dyDescent="0.25">
      <c r="A197" s="10"/>
      <c r="B197" s="2"/>
      <c r="C197" s="2"/>
      <c r="D197" s="30">
        <v>259006</v>
      </c>
      <c r="E197">
        <v>30</v>
      </c>
      <c r="F197" s="29">
        <v>0.27450000000000008</v>
      </c>
      <c r="G197" s="29">
        <v>0.23332499999999981</v>
      </c>
      <c r="H197" s="5"/>
      <c r="I197" s="5"/>
      <c r="J197" s="6"/>
      <c r="L197" s="24"/>
      <c r="M197" s="29"/>
      <c r="N197" s="31"/>
      <c r="O197" s="26">
        <v>0.29300000000000004</v>
      </c>
      <c r="P197" s="26">
        <v>0.73750000000000004</v>
      </c>
      <c r="Q197" s="26">
        <v>0.28499999999999998</v>
      </c>
      <c r="V197" s="9"/>
      <c r="W197" s="9"/>
      <c r="X197" s="9"/>
      <c r="AC197" s="9"/>
      <c r="AD197" s="9"/>
      <c r="AE197" s="9"/>
    </row>
    <row r="198" spans="1:31" x14ac:dyDescent="0.25">
      <c r="A198" s="10"/>
      <c r="B198" s="2"/>
      <c r="C198" s="2"/>
      <c r="D198" s="30">
        <v>259005</v>
      </c>
      <c r="E198">
        <v>40</v>
      </c>
      <c r="F198" s="29">
        <v>0.12852</v>
      </c>
      <c r="G198" s="29">
        <v>0.12775499999999992</v>
      </c>
      <c r="H198" s="5"/>
      <c r="I198" s="5"/>
      <c r="J198" s="6"/>
      <c r="L198" s="24"/>
      <c r="M198" s="29"/>
      <c r="N198" s="31"/>
      <c r="O198" s="26">
        <v>2.617</v>
      </c>
      <c r="P198" s="26">
        <v>2.3220000000000001</v>
      </c>
      <c r="Q198" s="26">
        <v>0.63700000000000001</v>
      </c>
      <c r="V198" s="9"/>
      <c r="W198" s="9"/>
      <c r="X198" s="9"/>
      <c r="AC198" s="9"/>
      <c r="AD198" s="9"/>
      <c r="AE198" s="9"/>
    </row>
    <row r="199" spans="1:31" x14ac:dyDescent="0.25">
      <c r="A199" s="10"/>
      <c r="B199" s="2"/>
      <c r="C199" s="2"/>
      <c r="D199" s="30">
        <v>259004</v>
      </c>
      <c r="E199">
        <v>50</v>
      </c>
      <c r="F199" s="29">
        <v>9.0269999999999989E-2</v>
      </c>
      <c r="G199" s="29">
        <v>0.10097999999999996</v>
      </c>
      <c r="H199" s="5"/>
      <c r="I199" s="5"/>
      <c r="J199" s="6"/>
      <c r="L199" s="24"/>
      <c r="M199" s="29"/>
      <c r="N199" s="31"/>
      <c r="O199" s="26">
        <v>3.9085000000000001</v>
      </c>
      <c r="P199" s="26">
        <v>2.8839999999999999</v>
      </c>
      <c r="Q199" s="26">
        <v>0.73649999999999993</v>
      </c>
      <c r="V199" s="9"/>
      <c r="W199" s="9"/>
      <c r="X199" s="9"/>
      <c r="AC199" s="9"/>
      <c r="AD199" s="9"/>
      <c r="AE199" s="9"/>
    </row>
    <row r="200" spans="1:31" x14ac:dyDescent="0.25">
      <c r="A200" s="10"/>
      <c r="B200" s="2"/>
      <c r="C200" s="2"/>
      <c r="D200" s="30">
        <v>259003</v>
      </c>
      <c r="E200">
        <v>75</v>
      </c>
      <c r="F200" s="29">
        <v>4.2839999999999996E-2</v>
      </c>
      <c r="G200" s="29">
        <v>9.8684999999999953E-2</v>
      </c>
      <c r="H200" s="5"/>
      <c r="I200" s="5"/>
      <c r="J200" s="6"/>
      <c r="L200" s="24"/>
      <c r="M200" s="29">
        <v>5.968</v>
      </c>
      <c r="N200" s="31">
        <v>266.5</v>
      </c>
      <c r="O200" s="26">
        <v>7.7389999999999999</v>
      </c>
      <c r="P200" s="26">
        <v>7.4515000000000002</v>
      </c>
      <c r="Q200" s="26">
        <v>0.98049999999999993</v>
      </c>
      <c r="V200" s="9"/>
      <c r="W200" s="9"/>
      <c r="X200" s="9"/>
      <c r="AC200" s="9"/>
      <c r="AD200" s="9"/>
      <c r="AE200" s="9"/>
    </row>
    <row r="201" spans="1:31" x14ac:dyDescent="0.25">
      <c r="A201" s="10"/>
      <c r="B201" s="2"/>
      <c r="C201" s="2"/>
      <c r="D201" s="30">
        <v>259002</v>
      </c>
      <c r="E201" s="32">
        <v>100</v>
      </c>
      <c r="F201" s="29">
        <v>2.2949999999999998E-2</v>
      </c>
      <c r="G201" s="29">
        <v>5.7374999999999995E-2</v>
      </c>
      <c r="H201" s="5"/>
      <c r="I201" s="5"/>
      <c r="J201" s="6"/>
      <c r="L201" s="24"/>
      <c r="M201" s="29"/>
      <c r="N201" s="31"/>
      <c r="O201" s="26">
        <v>11.861000000000001</v>
      </c>
      <c r="P201" s="26">
        <v>11.2575</v>
      </c>
      <c r="Q201" s="26">
        <v>1.179</v>
      </c>
      <c r="V201" s="9"/>
      <c r="W201" s="9"/>
      <c r="X201" s="9"/>
      <c r="AC201" s="9"/>
      <c r="AD201" s="9"/>
      <c r="AE201" s="9"/>
    </row>
    <row r="202" spans="1:31" x14ac:dyDescent="0.25">
      <c r="A202" s="10"/>
      <c r="B202" s="2"/>
      <c r="C202" s="2"/>
      <c r="D202" s="30">
        <v>259001</v>
      </c>
      <c r="E202" s="32">
        <v>150</v>
      </c>
      <c r="F202" s="29">
        <v>1.0709999999999996E-2</v>
      </c>
      <c r="G202" s="29">
        <v>5.0490000000000007E-2</v>
      </c>
      <c r="H202" s="5"/>
      <c r="I202" s="5"/>
      <c r="J202" s="6"/>
      <c r="L202" s="24"/>
      <c r="M202" s="29">
        <v>3.7744999999999997</v>
      </c>
      <c r="N202" s="31">
        <v>168.5</v>
      </c>
      <c r="O202" s="26">
        <v>15.269500000000001</v>
      </c>
      <c r="P202" s="26">
        <v>15.0015</v>
      </c>
      <c r="Q202" s="26">
        <v>1.3435000000000001</v>
      </c>
      <c r="V202" s="9"/>
      <c r="W202" s="9"/>
      <c r="X202" s="9"/>
      <c r="AC202" s="9"/>
      <c r="AD202" s="9"/>
      <c r="AE202" s="9"/>
    </row>
    <row r="203" spans="1:31" x14ac:dyDescent="0.25">
      <c r="A203" s="10">
        <v>37551</v>
      </c>
      <c r="B203" s="2">
        <v>0.32569444444444445</v>
      </c>
      <c r="C203" s="2" t="s">
        <v>74</v>
      </c>
      <c r="D203" s="16">
        <v>259146</v>
      </c>
      <c r="E203">
        <v>3</v>
      </c>
      <c r="F203" s="29">
        <v>0.77453999999999978</v>
      </c>
      <c r="G203" s="29">
        <v>0.41706000000000032</v>
      </c>
      <c r="H203" s="5">
        <v>32.646599999999992</v>
      </c>
      <c r="I203" s="15">
        <v>23.414400000000001</v>
      </c>
      <c r="J203" s="5">
        <v>30.704399999999996</v>
      </c>
      <c r="K203" s="15">
        <v>17.519850000000005</v>
      </c>
      <c r="L203" s="24">
        <v>295</v>
      </c>
      <c r="M203" s="29">
        <v>5.8819999999999997</v>
      </c>
      <c r="N203" s="31">
        <v>262.5</v>
      </c>
      <c r="O203" s="26">
        <v>7.0500000000000007E-2</v>
      </c>
      <c r="P203" s="26">
        <v>0.98699999999999988</v>
      </c>
      <c r="Q203" s="26">
        <v>0.28749999999999998</v>
      </c>
      <c r="V203" s="9"/>
      <c r="W203" s="9"/>
      <c r="X203" s="9"/>
      <c r="AC203" s="9"/>
      <c r="AD203" s="9"/>
      <c r="AE203" s="9"/>
    </row>
    <row r="204" spans="1:31" x14ac:dyDescent="0.25">
      <c r="A204" s="10"/>
      <c r="B204" s="2"/>
      <c r="C204" s="2"/>
      <c r="D204" s="16">
        <v>259145</v>
      </c>
      <c r="E204">
        <v>10</v>
      </c>
      <c r="F204" s="29">
        <v>0.77453999999999978</v>
      </c>
      <c r="G204" s="29">
        <v>0.41706000000000032</v>
      </c>
      <c r="H204" s="9"/>
      <c r="I204" s="8"/>
      <c r="J204" s="5"/>
      <c r="L204" s="24"/>
      <c r="M204" s="13"/>
      <c r="N204" s="14"/>
      <c r="O204" s="26">
        <v>3.1E-2</v>
      </c>
      <c r="P204" s="26">
        <v>0.8</v>
      </c>
      <c r="Q204" s="26">
        <v>0.26800000000000002</v>
      </c>
      <c r="V204" s="9"/>
      <c r="W204" s="9"/>
      <c r="X204" s="9"/>
      <c r="AC204" s="9"/>
      <c r="AD204" s="9"/>
      <c r="AE204" s="9"/>
    </row>
    <row r="205" spans="1:31" x14ac:dyDescent="0.25">
      <c r="A205" s="10"/>
      <c r="B205" s="2"/>
      <c r="C205" s="2"/>
      <c r="D205" s="16">
        <v>259144</v>
      </c>
      <c r="E205">
        <v>20</v>
      </c>
      <c r="F205" s="29">
        <v>0.77453999999999978</v>
      </c>
      <c r="G205" s="29">
        <v>0.41706000000000032</v>
      </c>
      <c r="H205" s="6"/>
      <c r="I205" s="5"/>
      <c r="J205" s="6"/>
      <c r="L205" s="24"/>
      <c r="M205" s="29"/>
      <c r="N205" s="31"/>
      <c r="O205" s="26">
        <v>8.2000000000000003E-2</v>
      </c>
      <c r="P205" s="26">
        <v>1.0794999999999999</v>
      </c>
      <c r="Q205" s="26">
        <v>0.32050000000000001</v>
      </c>
      <c r="V205" s="9"/>
      <c r="W205" s="9"/>
      <c r="X205" s="9"/>
      <c r="AC205" s="9"/>
      <c r="AD205" s="9"/>
      <c r="AE205" s="9"/>
    </row>
    <row r="206" spans="1:31" x14ac:dyDescent="0.25">
      <c r="A206" s="10"/>
      <c r="B206" s="2"/>
      <c r="C206" s="2"/>
      <c r="D206" s="16">
        <v>259143</v>
      </c>
      <c r="E206">
        <v>30</v>
      </c>
      <c r="F206" s="29">
        <v>0.92348999999999992</v>
      </c>
      <c r="G206" s="29">
        <v>0.41705999999999982</v>
      </c>
      <c r="H206" s="5"/>
      <c r="I206" s="5"/>
      <c r="J206" s="6"/>
      <c r="L206" s="24"/>
      <c r="M206" s="29"/>
      <c r="N206" s="31"/>
      <c r="O206" s="26">
        <v>0.29749999999999999</v>
      </c>
      <c r="P206" s="26">
        <v>1.2509999999999999</v>
      </c>
      <c r="Q206" s="26">
        <v>0.40400000000000003</v>
      </c>
      <c r="V206" s="9"/>
      <c r="W206" s="9"/>
      <c r="X206" s="9"/>
      <c r="AC206" s="9"/>
      <c r="AD206" s="9"/>
      <c r="AE206" s="9"/>
    </row>
    <row r="207" spans="1:31" x14ac:dyDescent="0.25">
      <c r="A207" s="10"/>
      <c r="B207" s="2"/>
      <c r="C207" s="2"/>
      <c r="D207" s="16">
        <v>259142</v>
      </c>
      <c r="E207">
        <v>40</v>
      </c>
      <c r="F207" s="29">
        <v>0.16470000000000001</v>
      </c>
      <c r="G207" s="29">
        <v>0.21960000000000002</v>
      </c>
      <c r="H207" s="5"/>
      <c r="I207" s="5"/>
      <c r="J207" s="6"/>
      <c r="L207" s="24"/>
      <c r="M207" s="13"/>
      <c r="N207" s="14"/>
      <c r="O207" s="26">
        <v>2.359</v>
      </c>
      <c r="P207" s="26">
        <v>2.4655</v>
      </c>
      <c r="Q207" s="26">
        <v>0.59050000000000002</v>
      </c>
      <c r="V207" s="9"/>
      <c r="W207" s="9"/>
      <c r="X207" s="9"/>
      <c r="AC207" s="9"/>
      <c r="AD207" s="9"/>
      <c r="AE207" s="9"/>
    </row>
    <row r="208" spans="1:31" x14ac:dyDescent="0.25">
      <c r="A208" s="10"/>
      <c r="B208" s="2"/>
      <c r="C208" s="2"/>
      <c r="D208" s="16">
        <v>259141</v>
      </c>
      <c r="E208">
        <v>50</v>
      </c>
      <c r="F208" s="29">
        <v>9.1799999999999993E-2</v>
      </c>
      <c r="G208" s="29">
        <v>0.14534999999999995</v>
      </c>
      <c r="H208" s="5"/>
      <c r="I208" s="5"/>
      <c r="J208" s="6"/>
      <c r="L208" s="24"/>
      <c r="M208" s="29"/>
      <c r="N208" s="31"/>
      <c r="O208" s="26">
        <v>4.6769999999999996</v>
      </c>
      <c r="P208" s="26">
        <v>4.0054999999999996</v>
      </c>
      <c r="Q208" s="26">
        <v>0.81899999999999995</v>
      </c>
      <c r="V208" s="9"/>
      <c r="W208" s="9"/>
      <c r="X208" s="9"/>
      <c r="AC208" s="9"/>
      <c r="AD208" s="9"/>
      <c r="AE208" s="9"/>
    </row>
    <row r="209" spans="1:31" x14ac:dyDescent="0.25">
      <c r="A209" s="10"/>
      <c r="B209" s="2"/>
      <c r="C209" s="2"/>
      <c r="D209" s="16">
        <v>259140</v>
      </c>
      <c r="E209">
        <v>60</v>
      </c>
      <c r="F209" s="29">
        <v>4.896000000000001E-2</v>
      </c>
      <c r="G209" s="29">
        <v>0.11168999999999996</v>
      </c>
      <c r="H209" s="5"/>
      <c r="I209" s="5"/>
      <c r="J209" s="6"/>
      <c r="L209" s="24"/>
      <c r="M209" s="29">
        <v>6.008</v>
      </c>
      <c r="N209" s="31">
        <v>268</v>
      </c>
      <c r="O209" s="26">
        <v>7.1035000000000004</v>
      </c>
      <c r="P209" s="26">
        <v>6.14</v>
      </c>
      <c r="Q209" s="26">
        <v>0.95150000000000001</v>
      </c>
      <c r="V209" s="9"/>
      <c r="W209" s="9"/>
      <c r="X209" s="9"/>
      <c r="AC209" s="9"/>
      <c r="AD209" s="9"/>
      <c r="AE209" s="9"/>
    </row>
    <row r="210" spans="1:31" x14ac:dyDescent="0.25">
      <c r="A210" s="10"/>
      <c r="B210" s="2"/>
      <c r="C210" s="2"/>
      <c r="D210" s="16">
        <v>259139</v>
      </c>
      <c r="E210">
        <v>80</v>
      </c>
      <c r="F210" s="29">
        <v>1.9890000000000001E-2</v>
      </c>
      <c r="G210" s="29">
        <v>6.0547499999999997E-2</v>
      </c>
      <c r="H210" s="5"/>
      <c r="I210" s="5"/>
      <c r="J210" s="6"/>
      <c r="L210" s="24"/>
      <c r="M210" s="29"/>
      <c r="N210" s="31"/>
      <c r="O210" s="26">
        <v>10.464500000000001</v>
      </c>
      <c r="P210" s="26">
        <v>10.081</v>
      </c>
      <c r="Q210" s="26">
        <v>1.0745</v>
      </c>
      <c r="V210" s="9"/>
      <c r="W210" s="9"/>
      <c r="X210" s="9"/>
      <c r="AC210" s="9"/>
      <c r="AD210" s="9"/>
      <c r="AE210" s="9"/>
    </row>
    <row r="211" spans="1:31" x14ac:dyDescent="0.25">
      <c r="A211" s="10"/>
      <c r="B211" s="2"/>
      <c r="C211" s="2"/>
      <c r="D211" s="16">
        <v>259138</v>
      </c>
      <c r="E211">
        <v>100</v>
      </c>
      <c r="F211" s="29">
        <v>7.0200000000000071E-3</v>
      </c>
      <c r="G211" s="29">
        <v>4.562999999999999E-2</v>
      </c>
      <c r="H211" s="5"/>
      <c r="I211" s="5"/>
      <c r="J211" s="6"/>
      <c r="L211" s="24"/>
      <c r="M211" s="29"/>
      <c r="N211" s="31"/>
      <c r="O211" s="26">
        <v>13.945</v>
      </c>
      <c r="P211" s="26">
        <v>12.343</v>
      </c>
      <c r="Q211" s="26">
        <v>1.2</v>
      </c>
      <c r="V211" s="9"/>
      <c r="W211" s="9"/>
      <c r="X211" s="9"/>
      <c r="AC211" s="9"/>
      <c r="AD211" s="9"/>
      <c r="AE211" s="9"/>
    </row>
    <row r="212" spans="1:31" x14ac:dyDescent="0.25">
      <c r="A212" s="10"/>
      <c r="B212" s="2"/>
      <c r="C212" s="2"/>
      <c r="D212" s="16">
        <v>259137</v>
      </c>
      <c r="E212">
        <v>142</v>
      </c>
      <c r="F212" s="29"/>
      <c r="G212" s="29"/>
      <c r="H212" s="5"/>
      <c r="I212" s="5"/>
      <c r="J212" s="6"/>
      <c r="L212" s="24"/>
      <c r="M212" s="29">
        <v>3.7720000000000002</v>
      </c>
      <c r="N212" s="31">
        <v>168.5</v>
      </c>
      <c r="O212" s="26">
        <v>14.722999999999999</v>
      </c>
      <c r="P212" s="26">
        <v>13.069500000000001</v>
      </c>
      <c r="Q212" s="26">
        <v>1.2284999999999999</v>
      </c>
      <c r="V212" s="9"/>
      <c r="W212" s="9"/>
      <c r="X212" s="9"/>
      <c r="AC212" s="9"/>
      <c r="AD212" s="9"/>
      <c r="AE212" s="9"/>
    </row>
    <row r="213" spans="1:31" x14ac:dyDescent="0.25">
      <c r="A213" s="10">
        <v>37560</v>
      </c>
      <c r="B213" s="2">
        <v>0.42638888888888887</v>
      </c>
      <c r="C213" s="2" t="s">
        <v>74</v>
      </c>
      <c r="D213" s="16">
        <v>259555</v>
      </c>
      <c r="E213">
        <v>3</v>
      </c>
      <c r="F213" s="29">
        <v>1.5192899999999996</v>
      </c>
      <c r="G213" s="29">
        <v>6.3E-2</v>
      </c>
      <c r="H213" s="5">
        <v>59.387939999999986</v>
      </c>
      <c r="I213">
        <v>15.400192500000001</v>
      </c>
      <c r="J213" s="5">
        <v>56.741039999999991</v>
      </c>
      <c r="K213">
        <v>10.071967500000001</v>
      </c>
      <c r="L213" s="24">
        <v>304</v>
      </c>
      <c r="M213" s="13"/>
      <c r="N213" s="14"/>
      <c r="O213" s="26">
        <v>0.30249999999999999</v>
      </c>
      <c r="P213" s="26">
        <v>1.4415</v>
      </c>
      <c r="Q213" s="26">
        <v>0.36599999999999999</v>
      </c>
      <c r="V213" s="9"/>
      <c r="W213" s="9"/>
      <c r="X213" s="9"/>
      <c r="AC213" s="9"/>
      <c r="AD213" s="9"/>
      <c r="AE213" s="9"/>
    </row>
    <row r="214" spans="1:31" x14ac:dyDescent="0.25">
      <c r="A214" s="10"/>
      <c r="B214" s="2"/>
      <c r="C214" s="2"/>
      <c r="D214" s="16">
        <v>259554</v>
      </c>
      <c r="E214">
        <v>10</v>
      </c>
      <c r="F214" s="29">
        <v>1.4597100000000001</v>
      </c>
      <c r="G214" s="29">
        <v>0.25321499999999952</v>
      </c>
      <c r="H214" s="9"/>
      <c r="J214" s="5"/>
      <c r="L214" s="24"/>
      <c r="M214" s="29">
        <v>6.3840000000000003</v>
      </c>
      <c r="N214" s="31">
        <v>285</v>
      </c>
      <c r="O214" s="26">
        <v>0.29299999999999998</v>
      </c>
      <c r="P214" s="26">
        <v>1.4125000000000001</v>
      </c>
      <c r="Q214" s="26">
        <v>0.37</v>
      </c>
      <c r="V214" s="9"/>
      <c r="W214" s="9"/>
      <c r="X214" s="9"/>
      <c r="AC214" s="9"/>
      <c r="AD214" s="9"/>
      <c r="AE214" s="9"/>
    </row>
    <row r="215" spans="1:31" x14ac:dyDescent="0.25">
      <c r="A215" s="10"/>
      <c r="B215" s="2"/>
      <c r="C215" s="2"/>
      <c r="D215" s="16">
        <v>259553</v>
      </c>
      <c r="E215">
        <v>20</v>
      </c>
      <c r="F215" s="29">
        <v>1.4299199999999999</v>
      </c>
      <c r="G215" s="29">
        <v>0.35748000000000035</v>
      </c>
      <c r="H215" s="6"/>
      <c r="I215" s="5"/>
      <c r="J215" s="6"/>
      <c r="L215" s="29"/>
      <c r="M215" s="29"/>
      <c r="N215" s="31"/>
      <c r="O215" s="26">
        <v>0.4</v>
      </c>
      <c r="P215" s="26">
        <v>1.4175</v>
      </c>
      <c r="Q215" s="26">
        <v>0.3715</v>
      </c>
      <c r="V215" s="9"/>
      <c r="W215" s="9"/>
      <c r="X215" s="9"/>
      <c r="AC215" s="9"/>
      <c r="AD215" s="9"/>
      <c r="AE215" s="9"/>
    </row>
    <row r="216" spans="1:31" x14ac:dyDescent="0.25">
      <c r="A216" s="10"/>
      <c r="B216" s="2"/>
      <c r="C216" s="2"/>
      <c r="D216" s="16">
        <v>259552</v>
      </c>
      <c r="E216">
        <v>30</v>
      </c>
      <c r="F216" s="29">
        <v>1.4894999999999996</v>
      </c>
      <c r="G216" s="29">
        <v>0.14895000000000011</v>
      </c>
      <c r="H216" s="5"/>
      <c r="I216" s="5"/>
      <c r="J216" s="6"/>
      <c r="L216" s="29"/>
      <c r="M216" s="29"/>
      <c r="N216" s="31"/>
      <c r="O216" s="26">
        <v>0.48149999999999998</v>
      </c>
      <c r="P216" s="26">
        <v>1.589</v>
      </c>
      <c r="Q216" s="26">
        <v>0.38400000000000001</v>
      </c>
      <c r="V216" s="9"/>
      <c r="W216" s="9"/>
      <c r="X216" s="9"/>
      <c r="AC216" s="9"/>
      <c r="AD216" s="9"/>
      <c r="AE216" s="9"/>
    </row>
    <row r="217" spans="1:31" x14ac:dyDescent="0.25">
      <c r="A217" s="10"/>
      <c r="B217" s="2"/>
      <c r="C217" s="2"/>
      <c r="D217" s="16">
        <v>259551</v>
      </c>
      <c r="E217">
        <v>40</v>
      </c>
      <c r="F217" s="29">
        <v>0.49409999999999987</v>
      </c>
      <c r="G217" s="29">
        <v>0.15097500000000003</v>
      </c>
      <c r="H217" s="5"/>
      <c r="I217" s="5"/>
      <c r="J217" s="6"/>
      <c r="L217" s="29"/>
      <c r="M217" s="29">
        <v>6.2519999999999998</v>
      </c>
      <c r="N217" s="31">
        <v>279.5</v>
      </c>
      <c r="O217" s="26">
        <v>1.8825000000000001</v>
      </c>
      <c r="P217" s="26">
        <v>2.12</v>
      </c>
      <c r="Q217" s="26">
        <v>0.53</v>
      </c>
      <c r="V217" s="9"/>
      <c r="W217" s="9"/>
      <c r="X217" s="9"/>
      <c r="AC217" s="9"/>
      <c r="AD217" s="9"/>
      <c r="AE217" s="9"/>
    </row>
    <row r="218" spans="1:31" x14ac:dyDescent="0.25">
      <c r="A218" s="10"/>
      <c r="B218" s="2"/>
      <c r="C218" s="2"/>
      <c r="D218" s="16">
        <v>259550</v>
      </c>
      <c r="E218">
        <v>50</v>
      </c>
      <c r="F218" s="29">
        <v>7.6500000000000012E-2</v>
      </c>
      <c r="G218" s="29">
        <v>0.14917499999999995</v>
      </c>
      <c r="H218" s="5"/>
      <c r="I218" s="5"/>
      <c r="J218" s="6"/>
      <c r="L218" s="29"/>
      <c r="M218" s="13"/>
      <c r="N218" s="14"/>
      <c r="O218" s="26">
        <v>4.5809999999999995</v>
      </c>
      <c r="P218" s="26">
        <v>3.931</v>
      </c>
      <c r="Q218" s="26">
        <v>0.8135</v>
      </c>
      <c r="V218" s="9"/>
      <c r="W218" s="9"/>
      <c r="X218" s="9"/>
      <c r="AC218" s="9"/>
      <c r="AD218" s="9"/>
      <c r="AE218" s="9"/>
    </row>
    <row r="219" spans="1:31" x14ac:dyDescent="0.25">
      <c r="A219" s="10"/>
      <c r="B219" s="2"/>
      <c r="C219" s="2"/>
      <c r="D219" s="16">
        <v>259549</v>
      </c>
      <c r="E219">
        <v>60</v>
      </c>
      <c r="F219" s="29">
        <v>7.0379999999999998E-2</v>
      </c>
      <c r="G219" s="29">
        <v>6.3494999999999996E-2</v>
      </c>
      <c r="H219" s="5"/>
      <c r="I219" s="5"/>
      <c r="J219" s="6"/>
      <c r="L219" s="29"/>
      <c r="M219" s="29"/>
      <c r="N219" s="31"/>
      <c r="O219" s="26">
        <v>8.1385000000000005</v>
      </c>
      <c r="P219" s="26">
        <v>6.84</v>
      </c>
      <c r="Q219" s="26">
        <v>0.97199999999999998</v>
      </c>
      <c r="V219" s="9"/>
      <c r="W219" s="9"/>
      <c r="X219" s="9"/>
      <c r="AC219" s="9"/>
      <c r="AD219" s="9"/>
      <c r="AE219" s="9"/>
    </row>
    <row r="220" spans="1:31" x14ac:dyDescent="0.25">
      <c r="A220" s="10"/>
      <c r="B220" s="2"/>
      <c r="C220" s="2"/>
      <c r="D220" s="16">
        <v>259548</v>
      </c>
      <c r="E220">
        <v>80</v>
      </c>
      <c r="F220" s="29">
        <v>1.8360000000000005E-2</v>
      </c>
      <c r="G220" s="29">
        <v>5.6227499999999993E-2</v>
      </c>
      <c r="H220" s="5"/>
      <c r="I220" s="5"/>
      <c r="J220" s="6"/>
      <c r="L220" s="29"/>
      <c r="M220" s="29"/>
      <c r="N220" s="31"/>
      <c r="O220" s="26">
        <v>11.55</v>
      </c>
      <c r="P220" s="26">
        <v>10.535499999999999</v>
      </c>
      <c r="Q220" s="26">
        <v>1.0720000000000001</v>
      </c>
      <c r="V220" s="9"/>
      <c r="W220" s="9"/>
      <c r="X220" s="9"/>
      <c r="AC220" s="9"/>
      <c r="AD220" s="9"/>
      <c r="AE220" s="9"/>
    </row>
    <row r="221" spans="1:31" x14ac:dyDescent="0.25">
      <c r="A221" s="10"/>
      <c r="B221" s="2"/>
      <c r="C221" s="2"/>
      <c r="D221" s="16">
        <v>259547</v>
      </c>
      <c r="E221">
        <v>100</v>
      </c>
      <c r="F221" s="29">
        <v>1.6829999999999991E-2</v>
      </c>
      <c r="G221" s="29">
        <v>5.010750000000002E-2</v>
      </c>
      <c r="H221" s="5"/>
      <c r="I221" s="5"/>
      <c r="J221" s="6"/>
      <c r="L221" s="29"/>
      <c r="M221" s="29"/>
      <c r="N221" s="31"/>
      <c r="O221" s="26">
        <v>13.07</v>
      </c>
      <c r="P221" s="26">
        <v>11.664000000000001</v>
      </c>
      <c r="Q221" s="26">
        <v>1.1335</v>
      </c>
      <c r="V221" s="9"/>
      <c r="W221" s="9"/>
      <c r="X221" s="9"/>
      <c r="AC221" s="9"/>
      <c r="AD221" s="9"/>
      <c r="AE221" s="9"/>
    </row>
    <row r="222" spans="1:31" x14ac:dyDescent="0.25">
      <c r="A222" s="10"/>
      <c r="B222" s="2"/>
      <c r="C222" s="2"/>
      <c r="D222" s="16">
        <v>259546</v>
      </c>
      <c r="E222">
        <v>155</v>
      </c>
      <c r="F222" s="29"/>
      <c r="G222" s="29"/>
      <c r="H222" s="5"/>
      <c r="I222" s="5"/>
      <c r="J222" s="6"/>
      <c r="L222" s="29"/>
      <c r="M222" s="29">
        <v>3.8025000000000002</v>
      </c>
      <c r="N222" s="31">
        <v>170</v>
      </c>
      <c r="O222" s="26">
        <v>15.694500000000001</v>
      </c>
      <c r="P222" s="26">
        <v>15.1015</v>
      </c>
      <c r="Q222" s="26">
        <v>1.302</v>
      </c>
      <c r="V222" s="9"/>
      <c r="W222" s="9"/>
      <c r="X222" s="9"/>
      <c r="AC222" s="9"/>
      <c r="AD222" s="9"/>
      <c r="AE222" s="9"/>
    </row>
    <row r="223" spans="1:31" x14ac:dyDescent="0.25">
      <c r="A223" s="10">
        <v>37581</v>
      </c>
      <c r="B223" s="2">
        <v>0.58651620370370372</v>
      </c>
      <c r="C223" s="2" t="s">
        <v>77</v>
      </c>
      <c r="D223" s="16">
        <v>234891</v>
      </c>
      <c r="E223">
        <v>1</v>
      </c>
      <c r="F223" s="8">
        <v>1.300973119834711</v>
      </c>
      <c r="G223" s="4">
        <v>0.51964735537190077</v>
      </c>
      <c r="H223" s="8">
        <v>52.733877396694226</v>
      </c>
      <c r="I223" s="4">
        <v>34.812418044938013</v>
      </c>
      <c r="J223" s="8">
        <v>45.244115413223142</v>
      </c>
      <c r="K223" s="4">
        <v>23.479938757747927</v>
      </c>
      <c r="L223" s="33">
        <v>325</v>
      </c>
      <c r="M223" s="29">
        <v>6.4870000000000001</v>
      </c>
      <c r="N223" s="31">
        <v>290</v>
      </c>
      <c r="O223" s="26">
        <v>1.22</v>
      </c>
      <c r="P223" s="26">
        <v>2.1</v>
      </c>
      <c r="Q223" s="26">
        <v>0.51</v>
      </c>
      <c r="V223" s="9"/>
      <c r="W223" s="9"/>
      <c r="X223" s="9"/>
      <c r="AC223" s="9"/>
      <c r="AD223" s="9"/>
      <c r="AE223" s="9"/>
    </row>
    <row r="224" spans="1:31" x14ac:dyDescent="0.25">
      <c r="A224" s="10"/>
      <c r="B224" s="2"/>
      <c r="C224" s="2"/>
      <c r="D224" s="16">
        <v>234892</v>
      </c>
      <c r="E224">
        <v>5</v>
      </c>
      <c r="F224" s="8">
        <v>1.3187946694214876</v>
      </c>
      <c r="G224" s="4">
        <v>0.58932074380165311</v>
      </c>
      <c r="H224" s="8"/>
      <c r="I224" s="4"/>
      <c r="J224" s="6"/>
      <c r="L224" s="29"/>
      <c r="M224" s="29"/>
      <c r="N224" s="31"/>
      <c r="O224" s="26">
        <v>1.05</v>
      </c>
      <c r="P224" s="26">
        <v>1.98</v>
      </c>
      <c r="Q224" s="26">
        <v>0.46</v>
      </c>
      <c r="V224" s="9"/>
      <c r="W224" s="9"/>
      <c r="X224" s="9"/>
      <c r="AC224" s="9"/>
      <c r="AD224" s="9"/>
      <c r="AE224" s="9"/>
    </row>
    <row r="225" spans="1:31" x14ac:dyDescent="0.25">
      <c r="A225" s="10"/>
      <c r="B225" s="2"/>
      <c r="C225" s="2"/>
      <c r="D225" s="16">
        <v>234893</v>
      </c>
      <c r="E225">
        <v>10</v>
      </c>
      <c r="F225" s="8">
        <v>0.99800677685950434</v>
      </c>
      <c r="G225" s="4">
        <v>0.54269037706611556</v>
      </c>
      <c r="H225" s="6"/>
      <c r="I225" s="5"/>
      <c r="J225" s="6"/>
      <c r="L225" s="29"/>
      <c r="M225" s="13"/>
      <c r="N225" s="14"/>
      <c r="O225" s="26">
        <v>1.02</v>
      </c>
      <c r="P225" s="26">
        <v>1.85</v>
      </c>
      <c r="Q225" s="26">
        <v>0.9</v>
      </c>
      <c r="V225" s="9"/>
      <c r="W225" s="9"/>
      <c r="X225" s="9"/>
      <c r="AC225" s="9"/>
      <c r="AD225" s="9"/>
      <c r="AE225" s="9"/>
    </row>
    <row r="226" spans="1:31" x14ac:dyDescent="0.25">
      <c r="A226" s="10"/>
      <c r="B226" s="2"/>
      <c r="C226" s="2"/>
      <c r="D226" s="16">
        <v>234894</v>
      </c>
      <c r="E226">
        <v>20</v>
      </c>
      <c r="F226" s="8">
        <v>0.96236367768595044</v>
      </c>
      <c r="G226" s="4">
        <v>0.51311547520661127</v>
      </c>
      <c r="H226" s="5"/>
      <c r="I226" s="5"/>
      <c r="J226" s="6"/>
      <c r="L226" s="29"/>
      <c r="M226" s="29"/>
      <c r="N226" s="31"/>
      <c r="O226" s="26">
        <v>0.99</v>
      </c>
      <c r="P226" s="26">
        <v>1.68</v>
      </c>
      <c r="Q226" s="26">
        <v>0.43</v>
      </c>
      <c r="V226" s="9"/>
      <c r="W226" s="9"/>
      <c r="X226" s="9"/>
      <c r="AC226" s="9"/>
      <c r="AD226" s="9"/>
      <c r="AE226" s="9"/>
    </row>
    <row r="227" spans="1:31" x14ac:dyDescent="0.25">
      <c r="A227" s="10"/>
      <c r="B227" s="2"/>
      <c r="C227" s="2"/>
      <c r="D227" s="16">
        <v>234895</v>
      </c>
      <c r="E227">
        <v>30</v>
      </c>
      <c r="F227" s="8">
        <v>0.99800677685950434</v>
      </c>
      <c r="G227" s="4">
        <v>0.43291850206611554</v>
      </c>
      <c r="H227" s="5"/>
      <c r="I227" s="5"/>
      <c r="J227" s="6"/>
      <c r="L227" s="29"/>
      <c r="M227" s="29"/>
      <c r="N227" s="31"/>
      <c r="O227" s="26">
        <v>1.01</v>
      </c>
      <c r="P227" s="26">
        <v>1.67</v>
      </c>
      <c r="Q227" s="26">
        <v>0.43</v>
      </c>
      <c r="V227" s="9"/>
      <c r="W227" s="9"/>
      <c r="X227" s="9"/>
      <c r="AC227" s="9"/>
      <c r="AD227" s="9"/>
      <c r="AE227" s="9"/>
    </row>
    <row r="228" spans="1:31" x14ac:dyDescent="0.25">
      <c r="A228" s="10"/>
      <c r="B228" s="2"/>
      <c r="C228" s="2"/>
      <c r="D228" s="16">
        <v>234896</v>
      </c>
      <c r="E228">
        <v>40</v>
      </c>
      <c r="F228" s="8">
        <v>0.62375423553719023</v>
      </c>
      <c r="G228" s="4">
        <v>0.37485734504132218</v>
      </c>
      <c r="H228" s="5"/>
      <c r="I228" s="5"/>
      <c r="J228" s="6"/>
      <c r="L228" s="29"/>
      <c r="M228" s="29">
        <v>6.2009999999999996</v>
      </c>
      <c r="N228" s="31">
        <v>276.5</v>
      </c>
      <c r="O228" s="26">
        <v>1.01</v>
      </c>
      <c r="P228" s="26">
        <v>1.76</v>
      </c>
      <c r="Q228" s="26">
        <v>0.45</v>
      </c>
      <c r="V228" s="9"/>
      <c r="W228" s="9"/>
      <c r="X228" s="9"/>
      <c r="AC228" s="9"/>
      <c r="AD228" s="9"/>
      <c r="AE228" s="9"/>
    </row>
    <row r="229" spans="1:31" x14ac:dyDescent="0.25">
      <c r="A229" s="10"/>
      <c r="B229" s="2"/>
      <c r="C229" s="2"/>
      <c r="D229" s="16">
        <v>234897</v>
      </c>
      <c r="E229">
        <v>50</v>
      </c>
      <c r="F229" s="8">
        <v>0.41606446280991738</v>
      </c>
      <c r="G229" s="4">
        <v>0.39799245867768585</v>
      </c>
      <c r="H229" s="5"/>
      <c r="I229" s="5"/>
      <c r="J229" s="6"/>
      <c r="L229" s="24"/>
      <c r="M229" s="13"/>
      <c r="N229" s="14"/>
      <c r="O229" s="26">
        <v>1.02</v>
      </c>
      <c r="P229" s="26">
        <v>1.76</v>
      </c>
      <c r="Q229" s="26">
        <v>0.42</v>
      </c>
      <c r="V229" s="9"/>
      <c r="W229" s="9"/>
      <c r="X229" s="9"/>
      <c r="AC229" s="9"/>
      <c r="AD229" s="9"/>
      <c r="AE229" s="9"/>
    </row>
    <row r="230" spans="1:31" x14ac:dyDescent="0.25">
      <c r="A230" s="10"/>
      <c r="B230" s="2"/>
      <c r="C230" s="2"/>
      <c r="D230" s="16">
        <v>234898</v>
      </c>
      <c r="E230">
        <v>75</v>
      </c>
      <c r="F230" s="8">
        <v>3.5433057851239652E-2</v>
      </c>
      <c r="G230" s="4">
        <v>9.4875619834710781E-2</v>
      </c>
      <c r="H230" s="5"/>
      <c r="I230" s="5"/>
      <c r="J230" s="6"/>
      <c r="L230" s="24"/>
      <c r="M230" s="13"/>
      <c r="N230" s="14"/>
      <c r="O230" s="26">
        <v>4.41</v>
      </c>
      <c r="P230" s="26">
        <v>5.4</v>
      </c>
      <c r="Q230" s="26">
        <v>0.79</v>
      </c>
      <c r="V230" s="9"/>
      <c r="W230" s="9"/>
      <c r="X230" s="9"/>
      <c r="AC230" s="9"/>
      <c r="AD230" s="9"/>
      <c r="AE230" s="9"/>
    </row>
    <row r="231" spans="1:31" x14ac:dyDescent="0.25">
      <c r="A231" s="10"/>
      <c r="B231" s="2"/>
      <c r="C231" s="2"/>
      <c r="D231" s="16">
        <v>234899</v>
      </c>
      <c r="E231">
        <v>100</v>
      </c>
      <c r="F231" s="8">
        <v>2.9000000000000001E-2</v>
      </c>
      <c r="G231" s="4">
        <v>8.2000000000000003E-2</v>
      </c>
      <c r="H231" s="5"/>
      <c r="I231" s="5"/>
      <c r="J231" s="6"/>
      <c r="L231" s="24"/>
      <c r="M231" s="13"/>
      <c r="N231" s="14"/>
      <c r="O231" s="26">
        <v>9.2100000000000009</v>
      </c>
      <c r="P231" s="26">
        <v>9.73</v>
      </c>
      <c r="Q231" s="26">
        <v>1.1000000000000001</v>
      </c>
      <c r="V231" s="9"/>
      <c r="W231" s="9"/>
      <c r="X231" s="9"/>
      <c r="AC231" s="9"/>
      <c r="AD231" s="9"/>
      <c r="AE231" s="9"/>
    </row>
    <row r="232" spans="1:31" x14ac:dyDescent="0.25">
      <c r="A232" s="10"/>
      <c r="B232" s="2"/>
      <c r="C232" s="2"/>
      <c r="D232" s="16">
        <v>234900</v>
      </c>
      <c r="E232">
        <v>140</v>
      </c>
      <c r="F232" s="8">
        <v>2.3031487603305773E-2</v>
      </c>
      <c r="G232" s="4">
        <v>6.6034152892561995E-2</v>
      </c>
      <c r="H232" s="5"/>
      <c r="I232" s="5"/>
      <c r="J232" s="6"/>
      <c r="L232" s="24"/>
      <c r="M232" s="13">
        <v>4.335</v>
      </c>
      <c r="N232" s="14">
        <v>193.5</v>
      </c>
      <c r="O232" s="26">
        <v>13.73</v>
      </c>
      <c r="P232" s="26">
        <v>15.42</v>
      </c>
      <c r="Q232" s="26">
        <v>1.32</v>
      </c>
      <c r="V232" s="9"/>
      <c r="W232" s="9"/>
      <c r="X232" s="9"/>
      <c r="AC232" s="9"/>
      <c r="AD232" s="9"/>
      <c r="AE232" s="9"/>
    </row>
    <row r="233" spans="1:31" x14ac:dyDescent="0.25">
      <c r="A233" s="10">
        <v>37602</v>
      </c>
      <c r="B233" s="2">
        <v>0.46056712962962965</v>
      </c>
      <c r="C233" s="34" t="s">
        <v>74</v>
      </c>
      <c r="D233" s="16">
        <v>260044</v>
      </c>
      <c r="E233">
        <v>1</v>
      </c>
      <c r="F233" s="8">
        <v>0.55067355371900839</v>
      </c>
      <c r="G233" s="4">
        <v>0.20818450413223127</v>
      </c>
      <c r="H233" s="8">
        <v>32.169609297520665</v>
      </c>
      <c r="I233" s="4">
        <v>20.739297830578508</v>
      </c>
      <c r="J233" s="8">
        <v>26.199823966942155</v>
      </c>
      <c r="K233" s="4">
        <v>11.48833357438016</v>
      </c>
      <c r="L233" s="24">
        <v>346</v>
      </c>
      <c r="M233" s="13"/>
      <c r="N233" s="14"/>
      <c r="O233" s="26">
        <v>3.3675000000000002</v>
      </c>
      <c r="P233" s="26">
        <v>3.5419999999999998</v>
      </c>
      <c r="Q233" s="26">
        <v>0.65050000000000008</v>
      </c>
      <c r="V233" s="9"/>
      <c r="W233" s="9"/>
      <c r="X233" s="9"/>
      <c r="AC233" s="9"/>
      <c r="AD233" s="9"/>
      <c r="AE233" s="9"/>
    </row>
    <row r="234" spans="1:31" x14ac:dyDescent="0.25">
      <c r="A234" s="10"/>
      <c r="B234" s="2"/>
      <c r="C234" s="2"/>
      <c r="D234" s="16">
        <v>260043</v>
      </c>
      <c r="E234">
        <v>5</v>
      </c>
      <c r="F234" s="8">
        <v>0.52619917355371904</v>
      </c>
      <c r="G234" s="4">
        <v>0.22556435950413228</v>
      </c>
      <c r="H234" s="8"/>
      <c r="I234" s="8"/>
      <c r="J234" s="8"/>
      <c r="K234" s="24"/>
      <c r="L234" s="24"/>
      <c r="M234" s="13"/>
      <c r="N234" s="14"/>
      <c r="O234" s="26">
        <v>3.2039999999999997</v>
      </c>
      <c r="P234" s="26">
        <v>3.4370000000000003</v>
      </c>
      <c r="Q234" s="26">
        <v>0.65100000000000002</v>
      </c>
      <c r="V234" s="9"/>
      <c r="W234" s="9"/>
      <c r="X234" s="9"/>
      <c r="AC234" s="9"/>
      <c r="AD234" s="9"/>
      <c r="AE234" s="9"/>
    </row>
    <row r="235" spans="1:31" x14ac:dyDescent="0.25">
      <c r="A235" s="10"/>
      <c r="B235" s="2"/>
      <c r="C235" s="2"/>
      <c r="D235" s="16">
        <v>260042</v>
      </c>
      <c r="E235">
        <v>10</v>
      </c>
      <c r="F235" s="8">
        <v>0.5384363636363636</v>
      </c>
      <c r="G235" s="4">
        <v>0.25833068181818186</v>
      </c>
      <c r="H235" s="8"/>
      <c r="I235" s="8"/>
      <c r="J235" s="26"/>
      <c r="K235" s="16"/>
      <c r="L235" s="24"/>
      <c r="M235" s="13"/>
      <c r="N235" s="14"/>
      <c r="O235" s="26">
        <v>4.0910000000000002</v>
      </c>
      <c r="P235" s="26">
        <v>4.9160000000000004</v>
      </c>
      <c r="Q235" s="26">
        <v>0.72950000000000004</v>
      </c>
      <c r="V235" s="9"/>
      <c r="W235" s="9"/>
      <c r="X235" s="9"/>
      <c r="AC235" s="9"/>
      <c r="AD235" s="9"/>
      <c r="AE235" s="9"/>
    </row>
    <row r="236" spans="1:31" x14ac:dyDescent="0.25">
      <c r="A236" s="10"/>
      <c r="B236" s="2"/>
      <c r="C236" s="2"/>
      <c r="D236" s="16">
        <v>260066</v>
      </c>
      <c r="E236">
        <v>20</v>
      </c>
      <c r="F236" s="8">
        <v>0.58738512396694231</v>
      </c>
      <c r="G236" s="4">
        <v>0.23864597107437999</v>
      </c>
      <c r="H236" s="8"/>
      <c r="I236" s="8"/>
      <c r="J236" s="26"/>
      <c r="K236" s="16"/>
      <c r="L236" s="24"/>
      <c r="M236" s="13"/>
      <c r="N236" s="14"/>
      <c r="O236" s="26">
        <v>3.34</v>
      </c>
      <c r="P236" s="26">
        <v>3.45</v>
      </c>
      <c r="Q236" s="26">
        <v>0.61299999999999999</v>
      </c>
      <c r="V236" s="9"/>
      <c r="W236" s="9"/>
      <c r="X236" s="9"/>
      <c r="AC236" s="9"/>
      <c r="AD236" s="9"/>
      <c r="AE236" s="9"/>
    </row>
    <row r="237" spans="1:31" x14ac:dyDescent="0.25">
      <c r="A237" s="10"/>
      <c r="B237" s="2"/>
      <c r="C237" s="2"/>
      <c r="D237" s="16">
        <v>260065</v>
      </c>
      <c r="E237">
        <v>30</v>
      </c>
      <c r="F237" s="8">
        <v>0.56902933884297524</v>
      </c>
      <c r="G237" s="4">
        <v>0.23472148760330563</v>
      </c>
      <c r="H237" s="8"/>
      <c r="I237" s="8"/>
      <c r="J237" s="26"/>
      <c r="K237" s="16"/>
      <c r="L237" s="24"/>
      <c r="M237" s="13"/>
      <c r="N237" s="14"/>
      <c r="O237" s="26">
        <v>3.2025000000000001</v>
      </c>
      <c r="P237" s="26">
        <v>3.3614999999999999</v>
      </c>
      <c r="Q237" s="26">
        <v>0.62549999999999994</v>
      </c>
      <c r="V237" s="9"/>
      <c r="W237" s="9"/>
      <c r="X237" s="9"/>
      <c r="AC237" s="9"/>
      <c r="AD237" s="9"/>
      <c r="AE237" s="9"/>
    </row>
    <row r="238" spans="1:31" x14ac:dyDescent="0.25">
      <c r="A238" s="10"/>
      <c r="B238" s="2"/>
      <c r="C238" s="2"/>
      <c r="D238" s="16">
        <v>260062</v>
      </c>
      <c r="E238">
        <v>40</v>
      </c>
      <c r="F238" s="8">
        <v>0.55679214876033067</v>
      </c>
      <c r="G238" s="4">
        <v>0.23210516528925607</v>
      </c>
      <c r="H238" s="8"/>
      <c r="I238" s="8"/>
      <c r="J238" s="26"/>
      <c r="K238" s="16"/>
      <c r="L238" s="24"/>
      <c r="M238" s="13"/>
      <c r="N238" s="14"/>
      <c r="O238" s="26">
        <v>3.0510000000000002</v>
      </c>
      <c r="P238" s="26">
        <v>3.0724999999999998</v>
      </c>
      <c r="Q238" s="26">
        <v>0.61499999999999999</v>
      </c>
      <c r="V238" s="9"/>
      <c r="W238" s="9"/>
      <c r="X238" s="9"/>
      <c r="AC238" s="9"/>
      <c r="AD238" s="9"/>
      <c r="AE238" s="9"/>
    </row>
    <row r="239" spans="1:31" x14ac:dyDescent="0.25">
      <c r="A239" s="10"/>
      <c r="B239" s="2"/>
      <c r="C239" s="2"/>
      <c r="D239" s="16">
        <v>260038</v>
      </c>
      <c r="E239">
        <v>50</v>
      </c>
      <c r="F239" s="8">
        <v>0.20191363636363641</v>
      </c>
      <c r="G239" s="4">
        <v>0.17130681818181814</v>
      </c>
      <c r="H239" s="8"/>
      <c r="I239" s="8"/>
      <c r="J239" s="26"/>
      <c r="K239" s="16"/>
      <c r="L239" s="24"/>
      <c r="M239" s="13"/>
      <c r="N239" s="14"/>
      <c r="O239" s="26">
        <v>3.9325000000000001</v>
      </c>
      <c r="P239" s="26">
        <v>3.7559999999999998</v>
      </c>
      <c r="Q239" s="26">
        <v>0.66399999999999992</v>
      </c>
      <c r="V239" s="9"/>
      <c r="W239" s="9"/>
      <c r="X239" s="9"/>
      <c r="AC239" s="9"/>
      <c r="AD239" s="9"/>
      <c r="AE239" s="9"/>
    </row>
    <row r="240" spans="1:31" x14ac:dyDescent="0.25">
      <c r="A240" s="10"/>
      <c r="B240" s="2"/>
      <c r="C240" s="2"/>
      <c r="D240" s="16">
        <v>260060</v>
      </c>
      <c r="E240">
        <v>75</v>
      </c>
      <c r="F240" s="8">
        <v>5.6692892561983468E-2</v>
      </c>
      <c r="G240" s="4">
        <v>0.1168809917355372</v>
      </c>
      <c r="H240" s="8"/>
      <c r="I240" s="8"/>
      <c r="J240" s="26"/>
      <c r="K240" s="16"/>
      <c r="L240" s="24"/>
      <c r="M240" s="13"/>
      <c r="N240" s="14"/>
      <c r="O240" s="26">
        <v>6.2635000000000005</v>
      </c>
      <c r="P240" s="26">
        <v>6.2645</v>
      </c>
      <c r="Q240" s="26">
        <v>0.79500000000000004</v>
      </c>
      <c r="V240" s="9"/>
      <c r="W240" s="9"/>
      <c r="X240" s="9"/>
      <c r="AC240" s="9"/>
      <c r="AD240" s="9"/>
      <c r="AE240" s="9"/>
    </row>
    <row r="241" spans="1:31" x14ac:dyDescent="0.25">
      <c r="A241" s="10"/>
      <c r="B241" s="2"/>
      <c r="C241" s="2"/>
      <c r="D241" s="16">
        <v>260058</v>
      </c>
      <c r="E241">
        <v>100</v>
      </c>
      <c r="F241" s="8">
        <v>4.6062975206611581E-2</v>
      </c>
      <c r="G241" s="4">
        <v>7.9688305785123967E-2</v>
      </c>
      <c r="H241" s="26"/>
      <c r="I241" s="8"/>
      <c r="J241" s="26"/>
      <c r="K241" s="16"/>
      <c r="L241" s="24"/>
      <c r="M241" s="13"/>
      <c r="N241" s="14"/>
      <c r="O241" s="26">
        <v>7.6795</v>
      </c>
      <c r="P241" s="26">
        <v>8.1490000000000009</v>
      </c>
      <c r="Q241" s="26">
        <v>0.93049999999999999</v>
      </c>
      <c r="V241" s="9"/>
      <c r="W241" s="9"/>
      <c r="X241" s="9"/>
      <c r="AC241" s="9"/>
      <c r="AD241" s="9"/>
      <c r="AE241" s="9"/>
    </row>
    <row r="242" spans="1:31" x14ac:dyDescent="0.25">
      <c r="A242" s="10"/>
      <c r="B242" s="2"/>
      <c r="C242" s="2"/>
      <c r="D242" s="16">
        <v>260057</v>
      </c>
      <c r="E242">
        <v>140</v>
      </c>
      <c r="F242" s="8">
        <v>2.6574793388429753E-2</v>
      </c>
      <c r="G242" s="4">
        <v>7.9886714876033049E-2</v>
      </c>
      <c r="H242" s="26"/>
      <c r="I242" s="8"/>
      <c r="J242" s="26"/>
      <c r="K242" s="16"/>
      <c r="L242" s="24"/>
      <c r="M242" s="13"/>
      <c r="N242" s="14"/>
      <c r="O242" s="26">
        <v>8.3390000000000004</v>
      </c>
      <c r="P242" s="26">
        <v>8.8414999999999999</v>
      </c>
      <c r="Q242" s="26">
        <v>0.92300000000000004</v>
      </c>
      <c r="V242" s="9"/>
      <c r="W242" s="9"/>
      <c r="X242" s="9"/>
      <c r="AC242" s="9"/>
      <c r="AD242" s="9"/>
      <c r="AE242" s="9"/>
    </row>
    <row r="243" spans="1:31" x14ac:dyDescent="0.25">
      <c r="A243" s="10"/>
      <c r="B243" s="2"/>
      <c r="C243" s="2"/>
      <c r="E243">
        <v>1</v>
      </c>
      <c r="F243" s="3"/>
      <c r="G243" s="4"/>
      <c r="H243" s="5"/>
      <c r="I243" s="8"/>
      <c r="J243" s="5"/>
      <c r="L243" s="9"/>
      <c r="M243" s="9"/>
      <c r="N243" s="14"/>
      <c r="O243" s="8"/>
      <c r="P243" s="8"/>
      <c r="Q243" s="8"/>
      <c r="V243" s="9"/>
      <c r="W243" s="9"/>
      <c r="X243" s="9"/>
      <c r="AC243" s="9"/>
      <c r="AD243" s="9"/>
      <c r="AE243" s="9"/>
    </row>
    <row r="244" spans="1:31" x14ac:dyDescent="0.25">
      <c r="A244" s="10"/>
      <c r="B244" s="2"/>
      <c r="C244" s="2"/>
      <c r="E244">
        <v>5</v>
      </c>
      <c r="F244" s="3"/>
      <c r="G244" s="4"/>
      <c r="H244" s="5"/>
      <c r="I244" s="5"/>
      <c r="J244" s="6"/>
      <c r="L244" s="9"/>
      <c r="M244" s="9"/>
      <c r="N244" s="14"/>
      <c r="O244" s="8"/>
      <c r="P244" s="8"/>
      <c r="Q244" s="8"/>
      <c r="V244" s="9"/>
      <c r="W244" s="9"/>
      <c r="X244" s="9"/>
      <c r="AC244" s="9"/>
      <c r="AD244" s="9"/>
      <c r="AE244" s="9"/>
    </row>
    <row r="245" spans="1:31" x14ac:dyDescent="0.25">
      <c r="A245" s="10"/>
      <c r="B245" s="2"/>
      <c r="C245" s="2"/>
      <c r="E245">
        <v>10</v>
      </c>
      <c r="F245" s="3"/>
      <c r="G245" s="4"/>
      <c r="H245" s="6"/>
      <c r="I245" s="5"/>
      <c r="J245" s="6"/>
      <c r="L245" s="9"/>
      <c r="M245" s="9"/>
      <c r="N245" s="14"/>
      <c r="O245" s="8"/>
      <c r="P245" s="8"/>
      <c r="Q245" s="8"/>
      <c r="V245" s="9"/>
      <c r="W245" s="9"/>
      <c r="X245" s="9"/>
      <c r="AC245" s="9"/>
      <c r="AD245" s="9"/>
      <c r="AE245" s="9"/>
    </row>
    <row r="246" spans="1:31" x14ac:dyDescent="0.25">
      <c r="A246" s="10"/>
      <c r="B246" s="2"/>
      <c r="C246" s="2"/>
      <c r="E246">
        <v>20</v>
      </c>
      <c r="F246" s="3"/>
      <c r="G246" s="4"/>
      <c r="H246" s="5"/>
      <c r="I246" s="5"/>
      <c r="J246" s="6"/>
      <c r="L246" s="9"/>
      <c r="M246" s="9"/>
      <c r="N246" s="14"/>
      <c r="O246" s="8"/>
      <c r="P246" s="8"/>
      <c r="Q246" s="8"/>
      <c r="V246" s="9"/>
      <c r="W246" s="9"/>
      <c r="X246" s="9"/>
      <c r="AC246" s="9"/>
      <c r="AD246" s="9"/>
      <c r="AE246" s="9"/>
    </row>
    <row r="247" spans="1:31" x14ac:dyDescent="0.25">
      <c r="A247" s="10"/>
      <c r="B247" s="2"/>
      <c r="C247" s="2"/>
      <c r="E247">
        <v>30</v>
      </c>
      <c r="F247" s="3"/>
      <c r="G247" s="4"/>
      <c r="H247" s="6"/>
      <c r="I247" s="5"/>
      <c r="J247" s="6"/>
      <c r="L247" s="9"/>
      <c r="M247" s="9"/>
      <c r="N247" s="14"/>
      <c r="O247" s="8"/>
      <c r="P247" s="8"/>
      <c r="Q247" s="8"/>
      <c r="V247" s="9"/>
      <c r="W247" s="9"/>
      <c r="X247" s="9"/>
      <c r="AC247" s="9"/>
      <c r="AD247" s="9"/>
      <c r="AE247" s="9"/>
    </row>
    <row r="248" spans="1:31" x14ac:dyDescent="0.25">
      <c r="A248" s="10"/>
      <c r="B248" s="2"/>
      <c r="C248" s="2"/>
      <c r="E248">
        <v>40</v>
      </c>
      <c r="F248" s="3"/>
      <c r="G248" s="4"/>
      <c r="H248" s="6"/>
      <c r="I248" s="5"/>
      <c r="J248" s="6"/>
      <c r="L248" s="9"/>
      <c r="M248" s="9"/>
      <c r="N248" s="14"/>
      <c r="O248" s="8"/>
      <c r="P248" s="8"/>
      <c r="Q248" s="8"/>
      <c r="V248" s="9"/>
      <c r="W248" s="9"/>
      <c r="X248" s="9"/>
      <c r="AC248" s="9"/>
      <c r="AD248" s="9"/>
      <c r="AE248" s="9"/>
    </row>
    <row r="249" spans="1:31" x14ac:dyDescent="0.25">
      <c r="A249" s="10"/>
      <c r="B249" s="2"/>
      <c r="C249" s="2"/>
      <c r="E249">
        <v>50</v>
      </c>
      <c r="F249" s="3"/>
      <c r="G249" s="4"/>
      <c r="H249" s="6"/>
      <c r="I249" s="5"/>
      <c r="J249" s="6"/>
      <c r="L249" s="9"/>
      <c r="M249" s="9"/>
      <c r="N249" s="14"/>
      <c r="O249" s="8"/>
      <c r="P249" s="8"/>
      <c r="Q249" s="8"/>
      <c r="V249" s="9"/>
      <c r="W249" s="9"/>
      <c r="X249" s="9"/>
      <c r="AC249" s="9"/>
      <c r="AD249" s="9"/>
      <c r="AE249" s="9"/>
    </row>
    <row r="250" spans="1:31" x14ac:dyDescent="0.25">
      <c r="A250" s="10"/>
      <c r="B250" s="2"/>
      <c r="C250" s="2"/>
      <c r="E250">
        <v>75</v>
      </c>
      <c r="F250" s="3"/>
      <c r="G250" s="4"/>
      <c r="H250" s="6"/>
      <c r="I250" s="5"/>
      <c r="J250" s="6"/>
      <c r="L250" s="9"/>
      <c r="M250" s="9"/>
      <c r="N250" s="14"/>
      <c r="O250" s="8"/>
      <c r="P250" s="8"/>
      <c r="Q250" s="8"/>
      <c r="V250" s="9"/>
      <c r="W250" s="9"/>
      <c r="X250" s="9"/>
      <c r="AC250" s="9"/>
      <c r="AD250" s="9"/>
      <c r="AE250" s="9"/>
    </row>
    <row r="251" spans="1:31" x14ac:dyDescent="0.25">
      <c r="A251" s="10"/>
      <c r="B251" s="2"/>
      <c r="C251" s="2"/>
      <c r="E251">
        <v>100</v>
      </c>
      <c r="F251" s="3"/>
      <c r="G251" s="4"/>
      <c r="H251" s="6"/>
      <c r="I251" s="5"/>
      <c r="J251" s="6"/>
      <c r="L251" s="9"/>
      <c r="M251" s="9"/>
      <c r="N251" s="14"/>
      <c r="O251" s="8"/>
      <c r="P251" s="8"/>
      <c r="Q251" s="8"/>
      <c r="V251" s="9"/>
      <c r="W251" s="9"/>
      <c r="X251" s="9"/>
      <c r="AC251" s="9"/>
      <c r="AD251" s="9"/>
      <c r="AE251" s="9"/>
    </row>
    <row r="252" spans="1:31" x14ac:dyDescent="0.25">
      <c r="A252" s="10"/>
      <c r="B252" s="2"/>
      <c r="C252" s="2"/>
      <c r="E252">
        <v>140</v>
      </c>
      <c r="F252" s="3"/>
      <c r="G252" s="4"/>
      <c r="H252" s="6"/>
      <c r="I252" s="5"/>
      <c r="J252" s="6"/>
      <c r="L252" s="9"/>
      <c r="M252" s="9"/>
      <c r="N252" s="14"/>
      <c r="O252" s="8"/>
      <c r="P252" s="8"/>
      <c r="Q252" s="8"/>
      <c r="V252" s="9"/>
      <c r="W252" s="9"/>
      <c r="X252" s="9"/>
      <c r="AC252" s="9"/>
      <c r="AD252" s="9"/>
      <c r="AE252" s="9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workbookViewId="0">
      <selection activeCell="A7" sqref="A7:IV7"/>
    </sheetView>
  </sheetViews>
  <sheetFormatPr defaultRowHeight="13.2" x14ac:dyDescent="0.25"/>
  <sheetData>
    <row r="1" spans="1:31" x14ac:dyDescent="0.25">
      <c r="A1" s="1" t="s">
        <v>0</v>
      </c>
      <c r="B1" s="2"/>
      <c r="C1" s="2"/>
      <c r="F1" s="3"/>
      <c r="G1" s="4"/>
      <c r="H1" s="5"/>
      <c r="I1" s="6"/>
      <c r="J1" s="5"/>
      <c r="K1" s="6"/>
      <c r="N1" s="7"/>
      <c r="O1" s="8"/>
      <c r="P1" s="8"/>
      <c r="Q1" s="8"/>
      <c r="R1" s="9"/>
      <c r="T1" s="9"/>
      <c r="V1" s="9"/>
      <c r="W1" s="9"/>
      <c r="X1" s="9"/>
      <c r="Y1" s="9"/>
      <c r="Z1" s="9"/>
      <c r="AA1" s="9"/>
      <c r="AC1" s="9"/>
      <c r="AD1" s="9"/>
      <c r="AE1" s="9"/>
    </row>
    <row r="2" spans="1:31" x14ac:dyDescent="0.25">
      <c r="A2" s="10" t="s">
        <v>2</v>
      </c>
      <c r="B2" s="2"/>
      <c r="C2" s="2"/>
      <c r="F2" s="3"/>
      <c r="G2" s="4"/>
      <c r="H2" s="5"/>
      <c r="I2" s="6"/>
      <c r="J2" s="5"/>
      <c r="K2" s="6"/>
      <c r="M2" s="9" t="s">
        <v>3</v>
      </c>
      <c r="N2" s="7" t="s">
        <v>3</v>
      </c>
      <c r="O2" s="8"/>
      <c r="P2" s="8"/>
      <c r="Q2" s="8"/>
      <c r="R2" s="9"/>
      <c r="T2" s="9"/>
      <c r="V2" s="9"/>
      <c r="W2" s="9"/>
      <c r="X2" s="9"/>
      <c r="Y2" s="9"/>
      <c r="Z2" s="9"/>
      <c r="AA2" s="9"/>
      <c r="AC2" s="9"/>
      <c r="AD2" s="9"/>
      <c r="AE2" s="9"/>
    </row>
    <row r="3" spans="1:31" x14ac:dyDescent="0.25">
      <c r="A3" s="10" t="s">
        <v>6</v>
      </c>
      <c r="B3" s="2"/>
      <c r="C3" s="2"/>
      <c r="F3" s="3"/>
      <c r="G3" s="4"/>
      <c r="H3" s="5"/>
      <c r="I3" s="6"/>
      <c r="J3" s="5"/>
      <c r="K3" s="6"/>
      <c r="M3" s="9" t="s">
        <v>7</v>
      </c>
      <c r="N3" s="7" t="s">
        <v>7</v>
      </c>
      <c r="O3" s="8"/>
      <c r="P3" s="8" t="s">
        <v>8</v>
      </c>
      <c r="Q3" s="8"/>
      <c r="R3" s="9"/>
      <c r="S3" s="9"/>
      <c r="T3" s="9"/>
      <c r="U3" s="9"/>
      <c r="V3" s="9"/>
      <c r="W3" s="9"/>
      <c r="X3" s="9"/>
      <c r="Y3" s="9"/>
      <c r="Z3" s="9"/>
      <c r="AA3" s="9"/>
      <c r="AC3" s="9"/>
      <c r="AD3" s="9"/>
      <c r="AE3" s="9"/>
    </row>
    <row r="4" spans="1:31" x14ac:dyDescent="0.25">
      <c r="A4" s="10" t="s">
        <v>12</v>
      </c>
      <c r="B4" s="2"/>
      <c r="C4" s="2"/>
      <c r="D4" s="9" t="s">
        <v>13</v>
      </c>
      <c r="F4" s="3"/>
      <c r="G4" s="4"/>
      <c r="H4" s="5" t="s">
        <v>14</v>
      </c>
      <c r="I4" s="5"/>
      <c r="J4" s="5" t="s">
        <v>15</v>
      </c>
      <c r="K4" s="6"/>
      <c r="M4" s="9" t="s">
        <v>16</v>
      </c>
      <c r="N4" s="7" t="s">
        <v>16</v>
      </c>
      <c r="O4" s="8"/>
      <c r="P4" s="8" t="s">
        <v>17</v>
      </c>
      <c r="Q4" s="8"/>
      <c r="R4" s="9"/>
      <c r="S4" s="9"/>
      <c r="T4" s="9"/>
      <c r="U4" s="9"/>
      <c r="V4" s="9"/>
      <c r="W4" s="9"/>
      <c r="X4" s="9"/>
      <c r="Y4" s="9"/>
      <c r="Z4" s="9"/>
      <c r="AA4" s="9"/>
      <c r="AC4" s="9"/>
      <c r="AD4" s="9"/>
      <c r="AE4" s="9"/>
    </row>
    <row r="5" spans="1:31" x14ac:dyDescent="0.25">
      <c r="A5" s="11" t="s">
        <v>20</v>
      </c>
      <c r="B5" s="12" t="s">
        <v>21</v>
      </c>
      <c r="C5" s="12" t="s">
        <v>22</v>
      </c>
      <c r="D5" s="13" t="s">
        <v>23</v>
      </c>
      <c r="E5" s="13" t="s">
        <v>24</v>
      </c>
      <c r="F5" s="8" t="s">
        <v>25</v>
      </c>
      <c r="G5" s="8" t="s">
        <v>26</v>
      </c>
      <c r="H5" s="8" t="s">
        <v>27</v>
      </c>
      <c r="I5" s="8" t="s">
        <v>26</v>
      </c>
      <c r="J5" s="8" t="s">
        <v>27</v>
      </c>
      <c r="K5" s="8" t="s">
        <v>26</v>
      </c>
      <c r="L5" s="13" t="s">
        <v>28</v>
      </c>
      <c r="M5" s="13" t="s">
        <v>29</v>
      </c>
      <c r="N5" s="14" t="s">
        <v>30</v>
      </c>
      <c r="O5" s="8" t="s">
        <v>31</v>
      </c>
      <c r="P5" s="8" t="s">
        <v>32</v>
      </c>
      <c r="Q5" s="8" t="s">
        <v>33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  <row r="7" spans="1:31" x14ac:dyDescent="0.25">
      <c r="A7" s="20" t="s">
        <v>53</v>
      </c>
      <c r="B7" s="20" t="s">
        <v>54</v>
      </c>
      <c r="C7" s="20" t="s">
        <v>55</v>
      </c>
      <c r="D7" s="20" t="s">
        <v>56</v>
      </c>
      <c r="E7" s="20" t="s">
        <v>57</v>
      </c>
      <c r="F7" s="20" t="s">
        <v>58</v>
      </c>
      <c r="G7" s="20" t="s">
        <v>59</v>
      </c>
      <c r="H7" s="4" t="s">
        <v>60</v>
      </c>
      <c r="I7" s="20" t="s">
        <v>61</v>
      </c>
      <c r="J7" s="4" t="s">
        <v>62</v>
      </c>
      <c r="K7" s="20" t="s">
        <v>63</v>
      </c>
      <c r="L7" s="4" t="s">
        <v>64</v>
      </c>
      <c r="M7" s="21" t="s">
        <v>65</v>
      </c>
      <c r="N7" s="22" t="s">
        <v>66</v>
      </c>
      <c r="O7" s="21" t="s">
        <v>67</v>
      </c>
      <c r="P7" s="21" t="s">
        <v>68</v>
      </c>
      <c r="Q7" s="23" t="s">
        <v>69</v>
      </c>
      <c r="R7" s="2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9"/>
  <sheetViews>
    <sheetView workbookViewId="0">
      <selection activeCell="N20" sqref="N20"/>
    </sheetView>
  </sheetViews>
  <sheetFormatPr defaultRowHeight="13.2" x14ac:dyDescent="0.25"/>
  <sheetData>
    <row r="2" spans="1:1" x14ac:dyDescent="0.25">
      <c r="A2" s="10">
        <v>42688</v>
      </c>
    </row>
    <row r="4" spans="1:1" x14ac:dyDescent="0.25">
      <c r="A4" t="s">
        <v>50</v>
      </c>
    </row>
    <row r="5" spans="1:1" x14ac:dyDescent="0.25">
      <c r="A5" s="17" t="s">
        <v>51</v>
      </c>
    </row>
    <row r="6" spans="1:1" x14ac:dyDescent="0.25">
      <c r="A6" s="17" t="s">
        <v>52</v>
      </c>
    </row>
    <row r="7" spans="1:1" x14ac:dyDescent="0.25">
      <c r="A7" s="17" t="s">
        <v>46</v>
      </c>
    </row>
    <row r="8" spans="1:1" x14ac:dyDescent="0.25">
      <c r="A8" s="17" t="s">
        <v>47</v>
      </c>
    </row>
    <row r="9" spans="1:1" x14ac:dyDescent="0.25">
      <c r="A9" s="17" t="s">
        <v>48</v>
      </c>
    </row>
    <row r="11" spans="1:1" x14ac:dyDescent="0.25">
      <c r="A11" s="17" t="s">
        <v>49</v>
      </c>
    </row>
    <row r="12" spans="1:1" x14ac:dyDescent="0.25">
      <c r="A12" s="17"/>
    </row>
    <row r="14" spans="1:1" x14ac:dyDescent="0.25">
      <c r="A14" s="9" t="s">
        <v>70</v>
      </c>
    </row>
    <row r="16" spans="1:1" x14ac:dyDescent="0.25">
      <c r="A16" s="17" t="s">
        <v>79</v>
      </c>
    </row>
    <row r="17" spans="1:1" x14ac:dyDescent="0.25">
      <c r="A17" s="17" t="s">
        <v>72</v>
      </c>
    </row>
    <row r="18" spans="1:1" x14ac:dyDescent="0.25">
      <c r="A18" s="17" t="s">
        <v>71</v>
      </c>
    </row>
    <row r="19" spans="1:1" x14ac:dyDescent="0.25">
      <c r="A19" s="17" t="s"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2002666_original</vt:lpstr>
      <vt:lpstr>2002666_edited</vt:lpstr>
      <vt:lpstr>BIOLSUMS_FOR_RELOAD</vt:lpstr>
      <vt:lpstr>MAP</vt:lpstr>
      <vt:lpstr>README</vt:lpstr>
    </vt:vector>
  </TitlesOfParts>
  <Company>Department of Fisheries and Oceans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</dc:creator>
  <cp:lastModifiedBy>Steele, Reid</cp:lastModifiedBy>
  <dcterms:created xsi:type="dcterms:W3CDTF">2002-10-21T17:20:49Z</dcterms:created>
  <dcterms:modified xsi:type="dcterms:W3CDTF">2020-07-08T16:40:38Z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2020-07-08T16:40:38Z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1ded60b6-9c4a-46d0-b39e-0000fda0c073</vt:lpwstr>
  </property>
</Properties>
</file>