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Primero A - Calificaciones prim" sheetId="2" r:id="rId5"/>
    <sheet name="Primero A - Rango de calificaci" sheetId="3" r:id="rId6"/>
    <sheet name="Primero A - Drawings" sheetId="4" r:id="rId7"/>
    <sheet name="Primero C - Calificaciones prim" sheetId="5" r:id="rId8"/>
    <sheet name="Primero C - Rango de calificaci" sheetId="6" r:id="rId9"/>
    <sheet name="Primero C - Drawings" sheetId="7" r:id="rId10"/>
  </sheets>
</workbook>
</file>

<file path=xl/sharedStrings.xml><?xml version="1.0" encoding="utf-8"?>
<sst xmlns="http://schemas.openxmlformats.org/spreadsheetml/2006/main" uniqueCount="81">
  <si>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</si>
  <si>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</si>
  <si>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</si>
  <si>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</si>
  <si>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Primero A</t>
  </si>
  <si>
    <t>Calificaciones primer bimestre, ciclo 2015-2016</t>
  </si>
  <si>
    <t>Primero A - Calificaciones prim</t>
  </si>
  <si>
    <t>Nombre</t>
  </si>
  <si>
    <t>Calificación</t>
  </si>
  <si>
    <t>01 Avila Ruiz Evelyn Daniela</t>
  </si>
  <si>
    <t>02 Camacho Ramos Sofia Nataely</t>
  </si>
  <si>
    <t>03 Chavez Vazquez Cecilia</t>
  </si>
  <si>
    <t>04 Cordero Lopez Eugenio</t>
  </si>
  <si>
    <t>05 Cornejo Tovar Axel Ariel</t>
  </si>
  <si>
    <t xml:space="preserve">06 Escobedo Jauregui Ivanna </t>
  </si>
  <si>
    <t>07 Fuentes Canales Maria Jose</t>
  </si>
  <si>
    <t>08 Galvez Ortega Gerardo Iván</t>
  </si>
  <si>
    <t>09 Godinez Alvarez Alexia</t>
  </si>
  <si>
    <t>10 Gomez Torres Valeria</t>
  </si>
  <si>
    <t>11 Hernandez Avalos Estefany</t>
  </si>
  <si>
    <t>12 Lopez Bojorges Mariana</t>
  </si>
  <si>
    <t>13 Macias Mena Oscar Francisco</t>
  </si>
  <si>
    <t>14 Martinez Tang Sherlin</t>
  </si>
  <si>
    <t>15 Muñoz Cervantes Vanesa</t>
  </si>
  <si>
    <t>16 Ocampo Camacho Maria Jose</t>
  </si>
  <si>
    <t>17 Ortíz Concha Valeria</t>
  </si>
  <si>
    <t>18 Pedrero Navarro Luisa</t>
  </si>
  <si>
    <t>19 Ramirez Solis Laura Ivana</t>
  </si>
  <si>
    <t>20 Rodríguez De La Rosa María José</t>
  </si>
  <si>
    <t>21 Sánchez Muñoz Darianna</t>
  </si>
  <si>
    <t>22 Serrano Campos Emiliano</t>
  </si>
  <si>
    <t>23 Urquieta Alderete Ana Camila</t>
  </si>
  <si>
    <t>24 Villegas Perez Maximiliano</t>
  </si>
  <si>
    <t>25 Virgili Cortes Anna Montserrat</t>
  </si>
  <si>
    <t>26 Wild Ramírez Alexius Emilio</t>
  </si>
  <si>
    <t>Class Average</t>
  </si>
  <si>
    <t>Rango de calificaciones</t>
  </si>
  <si>
    <t>Primero A - Rango de calificaci</t>
  </si>
  <si>
    <t>Número de estudiantes</t>
  </si>
  <si>
    <t>Porcentaje de estudiantes</t>
  </si>
  <si>
    <t>10.0 - 9.0</t>
  </si>
  <si>
    <t>8.9 - 8.0</t>
  </si>
  <si>
    <t>7.9 - 7-0</t>
  </si>
  <si>
    <t>6.9 - 6-0</t>
  </si>
  <si>
    <t>5.9 - 5-0</t>
  </si>
  <si>
    <t>Suma de alumnos</t>
  </si>
  <si>
    <t>"All Drawings from the Sheet"</t>
  </si>
  <si>
    <t>Primero A - Drawings</t>
  </si>
  <si/>
  <si>
    <t>Primero C</t>
  </si>
  <si>
    <t>Primero C - Calificaciones prim</t>
  </si>
  <si>
    <t>01 Aburto Lopez Jorge Eduardo</t>
  </si>
  <si>
    <t>02 Carpio Ramírez Edna Lucía</t>
  </si>
  <si>
    <t>03 De Armero Hinojosa Renata Sofía</t>
  </si>
  <si>
    <t>04 Dominguez Villaseñor Juan Pablo</t>
  </si>
  <si>
    <t>05 Dorantes Pons Lissette</t>
  </si>
  <si>
    <t>06 Duran Portillo Frida Fernanda</t>
  </si>
  <si>
    <t>07 Duran Reyes Dana Ayelen</t>
  </si>
  <si>
    <t>08 Ehnis Borja Rodrigo Eugenio</t>
  </si>
  <si>
    <t>09 Gallegos Alvarez Andrea Regina</t>
  </si>
  <si>
    <t>10 Gonzalez Ibarra Ximena Alexandra</t>
  </si>
  <si>
    <t>11 Gonzalez Paz Nathalia Nicole</t>
  </si>
  <si>
    <t>12 Guerrero Campos Jessica Melisa</t>
  </si>
  <si>
    <t>13 Hernandez Gonzalez Veronica</t>
  </si>
  <si>
    <t>14 Jaime Flores Aracely</t>
  </si>
  <si>
    <t>15 Landeros Rocha María José</t>
  </si>
  <si>
    <t>16 Mares Gómez Silvana</t>
  </si>
  <si>
    <t xml:space="preserve">17 Marquez Amaro Leigh Ann </t>
  </si>
  <si>
    <t>18 Martinez Juarez Juan Miguel</t>
  </si>
  <si>
    <t>19 Matehuala Jaramillo Teresa De Jesus</t>
  </si>
  <si>
    <t>20 Pérez Garrido Emilio</t>
  </si>
  <si>
    <t>21 Porras Alba Ivonne</t>
  </si>
  <si>
    <t>22 Rocha Rizo Ana Daniela</t>
  </si>
  <si>
    <t>23 Torres Zavala Ana</t>
  </si>
  <si>
    <t>24 Valadez Sanchez Joyceline Marcela</t>
  </si>
  <si>
    <t>25 Ventura Estrada Eric Josue</t>
  </si>
  <si>
    <t>26 Yañez Hernandez Angel</t>
  </si>
  <si>
    <t>27 Zamora Arellano Karla Daniela</t>
  </si>
  <si>
    <t>Rango de calificacines</t>
  </si>
  <si>
    <t>Primero C - Rango de calificaci</t>
  </si>
  <si>
    <t>Primero C - Drawings</t>
  </si>
</sst>
</file>

<file path=xl/styles.xml><?xml version="1.0" encoding="utf-8"?>
<styleSheet xmlns="http://schemas.openxmlformats.org/spreadsheetml/2006/main">
  <numFmts count="4">
    <numFmt numFmtId="0" formatCode="General"/>
    <numFmt numFmtId="59" formatCode="0.0"/>
    <numFmt numFmtId="60" formatCode="#,##0%"/>
    <numFmt numFmtId="61" formatCode="0.0%"/>
  </numFmts>
  <fonts count="18">
    <font>
      <sz val="10"/>
      <color indexed="8"/>
      <name val="Avenir Next Medium"/>
    </font>
    <font>
      <sz val="12"/>
      <color indexed="8"/>
      <name val="Avenir Next Medium"/>
    </font>
    <font>
      <sz val="12"/>
      <color indexed="10"/>
      <name val="Avenir Next Medium"/>
    </font>
    <font>
      <sz val="14"/>
      <color indexed="10"/>
      <name val="Avenir Next Medium"/>
    </font>
    <font>
      <sz val="10"/>
      <color indexed="11"/>
      <name val="Superclarendon Light"/>
    </font>
    <font>
      <u val="single"/>
      <sz val="12"/>
      <color indexed="13"/>
      <name val="Avenir Next Medium"/>
    </font>
    <font>
      <sz val="10"/>
      <color indexed="14"/>
      <name val="Avenir Next Medium"/>
    </font>
    <font>
      <b val="1"/>
      <sz val="12"/>
      <color indexed="15"/>
      <name val="Superclarendon"/>
    </font>
    <font>
      <sz val="10"/>
      <color indexed="16"/>
      <name val="Avenir Next Demi Bold"/>
    </font>
    <font>
      <sz val="12"/>
      <color indexed="14"/>
      <name val="Avenir Next Medium"/>
    </font>
    <font>
      <b val="1"/>
      <sz val="14"/>
      <color indexed="15"/>
      <name val="Superclarendon"/>
    </font>
    <font>
      <sz val="12"/>
      <color indexed="16"/>
      <name val="Avenir Next Demi Bold"/>
    </font>
    <font>
      <b val="1"/>
      <sz val="12"/>
      <color indexed="24"/>
      <name val="Superclarendon"/>
    </font>
    <font>
      <shadow val="1"/>
      <sz val="12"/>
      <color indexed="16"/>
      <name val="Avenir Next Demi Bold"/>
    </font>
    <font>
      <sz val="10"/>
      <color indexed="15"/>
      <name val="Avenir Next"/>
    </font>
    <font>
      <sz val="20"/>
      <color indexed="15"/>
      <name val="Avenir Next Demi Bold"/>
    </font>
    <font>
      <sz val="12"/>
      <color indexed="15"/>
      <name val="Avenir Next Demi Bold"/>
    </font>
    <font>
      <b val="1"/>
      <sz val="14"/>
      <color indexed="15"/>
      <name val="Superclarendon"/>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2"/>
        <bgColor auto="1"/>
      </patternFill>
    </fill>
    <fill>
      <patternFill patternType="solid">
        <fgColor indexed="23"/>
        <bgColor auto="1"/>
      </patternFill>
    </fill>
    <fill>
      <patternFill patternType="solid">
        <fgColor indexed="16"/>
        <bgColor auto="1"/>
      </patternFill>
    </fill>
  </fills>
  <borders count="19">
    <border>
      <left/>
      <right/>
      <top/>
      <bottom/>
      <diagonal/>
    </border>
    <border>
      <left style="thin">
        <color indexed="18"/>
      </left>
      <right style="thin">
        <color indexed="16"/>
      </right>
      <top style="thin">
        <color indexed="18"/>
      </top>
      <bottom style="medium">
        <color indexed="16"/>
      </bottom>
      <diagonal/>
    </border>
    <border>
      <left style="thin">
        <color indexed="16"/>
      </left>
      <right style="thin">
        <color indexed="18"/>
      </right>
      <top style="thin">
        <color indexed="18"/>
      </top>
      <bottom style="medium">
        <color indexed="16"/>
      </bottom>
      <diagonal/>
    </border>
    <border>
      <left style="thin">
        <color indexed="18"/>
      </left>
      <right style="thin">
        <color indexed="20"/>
      </right>
      <top style="medium">
        <color indexed="16"/>
      </top>
      <bottom/>
      <diagonal/>
    </border>
    <border>
      <left style="thin">
        <color indexed="20"/>
      </left>
      <right style="thin">
        <color indexed="18"/>
      </right>
      <top style="medium">
        <color indexed="16"/>
      </top>
      <bottom/>
      <diagonal/>
    </border>
    <border>
      <left style="thin">
        <color indexed="18"/>
      </left>
      <right style="thin">
        <color indexed="20"/>
      </right>
      <top/>
      <bottom/>
      <diagonal/>
    </border>
    <border>
      <left style="thin">
        <color indexed="20"/>
      </left>
      <right style="thin">
        <color indexed="18"/>
      </right>
      <top/>
      <bottom/>
      <diagonal/>
    </border>
    <border>
      <left style="thin">
        <color indexed="18"/>
      </left>
      <right style="thin">
        <color indexed="20"/>
      </right>
      <top/>
      <bottom style="medium">
        <color indexed="16"/>
      </bottom>
      <diagonal/>
    </border>
    <border>
      <left style="thin">
        <color indexed="20"/>
      </left>
      <right style="thin">
        <color indexed="18"/>
      </right>
      <top/>
      <bottom style="medium">
        <color indexed="16"/>
      </bottom>
      <diagonal/>
    </border>
    <border>
      <left style="thin">
        <color indexed="18"/>
      </left>
      <right/>
      <top style="medium">
        <color indexed="16"/>
      </top>
      <bottom style="thin">
        <color indexed="18"/>
      </bottom>
      <diagonal/>
    </border>
    <border>
      <left/>
      <right style="thin">
        <color indexed="18"/>
      </right>
      <top style="medium">
        <color indexed="16"/>
      </top>
      <bottom style="thin">
        <color indexed="18"/>
      </bottom>
      <diagonal/>
    </border>
    <border>
      <left style="thin">
        <color indexed="16"/>
      </left>
      <right style="thin">
        <color indexed="16"/>
      </right>
      <top style="thin">
        <color indexed="18"/>
      </top>
      <bottom style="medium">
        <color indexed="16"/>
      </bottom>
      <diagonal/>
    </border>
    <border>
      <left style="thin">
        <color indexed="20"/>
      </left>
      <right/>
      <top style="medium">
        <color indexed="16"/>
      </top>
      <bottom/>
      <diagonal/>
    </border>
    <border>
      <left/>
      <right style="thin">
        <color indexed="18"/>
      </right>
      <top style="medium">
        <color indexed="16"/>
      </top>
      <bottom/>
      <diagonal/>
    </border>
    <border>
      <left style="thin">
        <color indexed="20"/>
      </left>
      <right/>
      <top/>
      <bottom/>
      <diagonal/>
    </border>
    <border>
      <left/>
      <right style="thin">
        <color indexed="18"/>
      </right>
      <top/>
      <bottom/>
      <diagonal/>
    </border>
    <border>
      <left style="thin">
        <color indexed="20"/>
      </left>
      <right/>
      <top/>
      <bottom style="medium">
        <color indexed="16"/>
      </bottom>
      <diagonal/>
    </border>
    <border>
      <left/>
      <right style="thin">
        <color indexed="18"/>
      </right>
      <top/>
      <bottom style="medium">
        <color indexed="16"/>
      </bottom>
      <diagonal/>
    </border>
    <border>
      <left/>
      <right/>
      <top style="medium">
        <color indexed="16"/>
      </top>
      <bottom style="thin">
        <color indexed="18"/>
      </bottom>
      <diagonal/>
    </border>
  </borders>
  <cellStyleXfs count="1">
    <xf numFmtId="0" fontId="0" applyNumberFormat="0" applyFont="1" applyFill="0" applyBorder="0" applyAlignment="1" applyProtection="0">
      <alignment vertical="top" wrapText="1"/>
    </xf>
  </cellStyleXfs>
  <cellXfs count="44">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3" applyNumberFormat="0" applyFont="1" applyFill="0" applyBorder="0" applyAlignment="0" applyProtection="0"/>
    <xf numFmtId="0" fontId="2" fillId="2" applyNumberFormat="0" applyFont="1" applyFill="1" applyBorder="0" applyAlignment="0" applyProtection="0"/>
    <xf numFmtId="0" fontId="2" fillId="3" applyNumberFormat="0" applyFont="1" applyFill="1" applyBorder="0" applyAlignment="0" applyProtection="0"/>
    <xf numFmtId="0" fontId="5" fillId="3" applyNumberFormat="0" applyFont="1" applyFill="1" applyBorder="0" applyAlignment="0" applyProtection="0"/>
    <xf numFmtId="0" fontId="6" applyNumberFormat="1" applyFont="1" applyFill="0" applyBorder="0" applyAlignment="1" applyProtection="0">
      <alignment vertical="top" wrapText="1"/>
    </xf>
    <xf numFmtId="0" fontId="7" applyNumberFormat="0" applyFont="1" applyFill="0" applyBorder="0" applyAlignment="1" applyProtection="0">
      <alignment horizontal="left" vertical="center"/>
    </xf>
    <xf numFmtId="49" fontId="8" fillId="4" borderId="1" applyNumberFormat="1" applyFont="1" applyFill="1" applyBorder="1" applyAlignment="1" applyProtection="0">
      <alignment vertical="top" wrapText="1"/>
    </xf>
    <xf numFmtId="49" fontId="8" fillId="4" borderId="2" applyNumberFormat="1" applyFont="1" applyFill="1" applyBorder="1" applyAlignment="1" applyProtection="0">
      <alignment vertical="top" wrapText="1"/>
    </xf>
    <xf numFmtId="49" fontId="8" fillId="5" borderId="3" applyNumberFormat="1" applyFont="1" applyFill="1" applyBorder="1" applyAlignment="1" applyProtection="0">
      <alignment vertical="top" wrapText="1"/>
    </xf>
    <xf numFmtId="59" fontId="6"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6" fillId="6" borderId="6" applyNumberFormat="1" applyFont="1" applyFill="1" applyBorder="1" applyAlignment="1" applyProtection="0">
      <alignment vertical="top" wrapText="1"/>
    </xf>
    <xf numFmtId="59" fontId="6" borderId="6" applyNumberFormat="1" applyFont="1" applyFill="0" applyBorder="1" applyAlignment="1" applyProtection="0">
      <alignment vertical="top" wrapText="1"/>
    </xf>
    <xf numFmtId="49" fontId="8" fillId="5" borderId="7" applyNumberFormat="1" applyFont="1" applyFill="1" applyBorder="1" applyAlignment="1" applyProtection="0">
      <alignment vertical="top" wrapText="1"/>
    </xf>
    <xf numFmtId="59" fontId="6" fillId="6" borderId="8" applyNumberFormat="1" applyFont="1" applyFill="1" applyBorder="1" applyAlignment="1" applyProtection="0">
      <alignment vertical="top" wrapText="1"/>
    </xf>
    <xf numFmtId="49" fontId="8" fillId="7" borderId="9" applyNumberFormat="1" applyFont="1" applyFill="1" applyBorder="1" applyAlignment="1" applyProtection="0">
      <alignment vertical="top" wrapText="1"/>
    </xf>
    <xf numFmtId="60" fontId="8" fillId="7" borderId="10" applyNumberFormat="1" applyFont="1" applyFill="1" applyBorder="1" applyAlignment="1" applyProtection="0">
      <alignment vertical="top" wrapText="1"/>
    </xf>
    <xf numFmtId="0" fontId="9" applyNumberFormat="1" applyFont="1" applyFill="0" applyBorder="0" applyAlignment="1" applyProtection="0">
      <alignment horizontal="center" vertical="center" wrapText="1"/>
    </xf>
    <xf numFmtId="0" fontId="10" applyNumberFormat="0" applyFont="1" applyFill="0" applyBorder="0" applyAlignment="1" applyProtection="0">
      <alignment horizontal="left" vertical="center"/>
    </xf>
    <xf numFmtId="49" fontId="11" fillId="4" borderId="1" applyNumberFormat="1" applyFont="1" applyFill="1" applyBorder="1" applyAlignment="1" applyProtection="0">
      <alignment horizontal="center" vertical="center" wrapText="1"/>
    </xf>
    <xf numFmtId="49" fontId="11" fillId="4" borderId="11" applyNumberFormat="1" applyFont="1" applyFill="1" applyBorder="1" applyAlignment="1" applyProtection="0">
      <alignment horizontal="center" vertical="center" wrapText="1"/>
    </xf>
    <xf numFmtId="49" fontId="11" fillId="4" borderId="2" applyNumberFormat="1" applyFont="1" applyFill="1" applyBorder="1" applyAlignment="1" applyProtection="0">
      <alignment horizontal="center" vertical="center" wrapText="1"/>
    </xf>
    <xf numFmtId="49" fontId="11" fillId="5" borderId="3" applyNumberFormat="1" applyFont="1" applyFill="1" applyBorder="1" applyAlignment="1" applyProtection="0">
      <alignment horizontal="center" vertical="center" wrapText="1"/>
    </xf>
    <xf numFmtId="1" fontId="9" fillId="8" borderId="12" applyNumberFormat="1" applyFont="1" applyFill="1" applyBorder="1" applyAlignment="1" applyProtection="0">
      <alignment horizontal="center" vertical="center" wrapText="1"/>
    </xf>
    <xf numFmtId="61" fontId="9" fillId="8" borderId="13" applyNumberFormat="1" applyFont="1" applyFill="1" applyBorder="1" applyAlignment="1" applyProtection="0">
      <alignment horizontal="center" vertical="center" wrapText="1"/>
    </xf>
    <xf numFmtId="49" fontId="11" fillId="5" borderId="5" applyNumberFormat="1" applyFont="1" applyFill="1" applyBorder="1" applyAlignment="1" applyProtection="0">
      <alignment horizontal="center" vertical="center" wrapText="1"/>
    </xf>
    <xf numFmtId="1" fontId="9" fillId="6" borderId="14" applyNumberFormat="1" applyFont="1" applyFill="1" applyBorder="1" applyAlignment="1" applyProtection="0">
      <alignment horizontal="center" vertical="center" wrapText="1"/>
    </xf>
    <xf numFmtId="61" fontId="9" fillId="6" borderId="15" applyNumberFormat="1" applyFont="1" applyFill="1" applyBorder="1" applyAlignment="1" applyProtection="0">
      <alignment horizontal="center" vertical="center" wrapText="1"/>
    </xf>
    <xf numFmtId="1" fontId="9" fillId="8" borderId="14" applyNumberFormat="1" applyFont="1" applyFill="1" applyBorder="1" applyAlignment="1" applyProtection="0">
      <alignment horizontal="center" vertical="center" wrapText="1"/>
    </xf>
    <xf numFmtId="61" fontId="9" fillId="8" borderId="15" applyNumberFormat="1" applyFont="1" applyFill="1" applyBorder="1" applyAlignment="1" applyProtection="0">
      <alignment horizontal="center" vertical="center" wrapText="1"/>
    </xf>
    <xf numFmtId="49" fontId="11" fillId="5" borderId="7" applyNumberFormat="1" applyFont="1" applyFill="1" applyBorder="1" applyAlignment="1" applyProtection="0">
      <alignment horizontal="center" vertical="center" wrapText="1"/>
    </xf>
    <xf numFmtId="1" fontId="9" fillId="8" borderId="16" applyNumberFormat="1" applyFont="1" applyFill="1" applyBorder="1" applyAlignment="1" applyProtection="0">
      <alignment horizontal="center" vertical="center" wrapText="1"/>
    </xf>
    <xf numFmtId="61" fontId="9" fillId="8" borderId="17" applyNumberFormat="1" applyFont="1" applyFill="1" applyBorder="1" applyAlignment="1" applyProtection="0">
      <alignment horizontal="center" vertical="center" wrapText="1"/>
    </xf>
    <xf numFmtId="49" fontId="11" fillId="7" borderId="9" applyNumberFormat="1" applyFont="1" applyFill="1" applyBorder="1" applyAlignment="1" applyProtection="0">
      <alignment horizontal="center" vertical="center" wrapText="1"/>
    </xf>
    <xf numFmtId="1" fontId="11" fillId="7" borderId="18" applyNumberFormat="1" applyFont="1" applyFill="1" applyBorder="1" applyAlignment="1" applyProtection="0">
      <alignment horizontal="center" vertical="center" wrapText="1"/>
    </xf>
    <xf numFmtId="2" fontId="11" fillId="7" borderId="10" applyNumberFormat="1" applyFont="1" applyFill="1" applyBorder="1" applyAlignment="1" applyProtection="0">
      <alignment horizontal="center" vertical="center" wrapText="1"/>
    </xf>
    <xf numFmtId="0" fontId="6" applyNumberFormat="1" applyFont="1" applyFill="0" applyBorder="0" applyAlignment="1" applyProtection="0">
      <alignment vertical="top" wrapText="1"/>
    </xf>
    <xf numFmtId="49" fontId="11" fillId="4" borderId="1" applyNumberFormat="1" applyFont="1" applyFill="1" applyBorder="1" applyAlignment="1" applyProtection="0">
      <alignment vertical="top" wrapText="1"/>
    </xf>
    <xf numFmtId="49" fontId="11" fillId="4" borderId="2" applyNumberFormat="1" applyFont="1" applyFill="1" applyBorder="1" applyAlignment="1" applyProtection="0">
      <alignment vertical="top" wrapText="1"/>
    </xf>
    <xf numFmtId="59" fontId="6" borderId="8" applyNumberFormat="1" applyFont="1" applyFill="0" applyBorder="1" applyAlignment="1" applyProtection="0">
      <alignment vertical="top" wrapText="1"/>
    </xf>
    <xf numFmtId="0" fontId="9" applyNumberFormat="1" applyFont="1" applyFill="0" applyBorder="0" applyAlignment="1" applyProtection="0">
      <alignment horizontal="center" vertical="center" wrapText="1"/>
    </xf>
    <xf numFmtId="0" fontId="17" applyNumberFormat="0" applyFont="1" applyFill="0" applyBorder="0" applyAlignment="1" applyProtection="0">
      <alignment horizontal="left" vertical="center"/>
    </xf>
  </cellXfs>
  <cellStyles count="1">
    <cellStyle name="Normal" xfId="0" builtinId="0"/>
  </cellStyles>
  <dxfs count="2">
    <dxf>
      <font>
        <color rgb="ffe32400"/>
      </font>
    </dxf>
    <dxf>
      <font>
        <color rgb="ffe32400"/>
      </font>
    </dxf>
  </dxfs>
  <tableStyles count="0"/>
  <colors>
    <indexedColors>
      <rgbColor rgb="ff000000"/>
      <rgbColor rgb="ffffffff"/>
      <rgbColor rgb="ffff0000"/>
      <rgbColor rgb="ff00ff00"/>
      <rgbColor rgb="ff0000ff"/>
      <rgbColor rgb="ffffff00"/>
      <rgbColor rgb="ffff00ff"/>
      <rgbColor rgb="ff00ffff"/>
      <rgbColor rgb="ff375719"/>
      <rgbColor rgb="015e88b1"/>
      <rgbColor rgb="ff000000"/>
      <rgbColor rgb="ff191919"/>
      <rgbColor rgb="01eef3f4"/>
      <rgbColor rgb="ff0000ff"/>
      <rgbColor rgb="ff605f5f"/>
      <rgbColor rgb="ff444344"/>
      <rgbColor rgb="fffefffe"/>
      <rgbColor rgb="ff8cb9b0"/>
      <rgbColor rgb="ffebe8e3"/>
      <rgbColor rgb="ff4f9d8c"/>
      <rgbColor rgb="ffd8d1c8"/>
      <rgbColor rgb="ffe32400"/>
      <rgbColor rgb="ffeeeeee"/>
      <rgbColor rgb="ff407f72"/>
      <rgbColor rgb="ffab5949"/>
      <rgbColor rgb="ffa6a6a6"/>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01762"/>
          <c:y val="0.128051"/>
          <c:w val="0.893238"/>
          <c:h val="0.689675"/>
        </c:manualLayout>
      </c:layout>
      <c:barChart>
        <c:barDir val="col"/>
        <c:grouping val="clustered"/>
        <c:varyColors val="0"/>
        <c:ser>
          <c:idx val="0"/>
          <c:order val="0"/>
          <c:tx>
            <c:strRef>
              <c:f>'Primero A - Rango de calificaci'!$C$2</c:f>
              <c:strCache>
                <c:ptCount val="1"/>
                <c:pt idx="0">
                  <c:v>Porcentaje de estudiantes</c:v>
                </c:pt>
              </c:strCache>
            </c:strRef>
          </c:tx>
          <c:spPr>
            <a:solidFill>
              <a:schemeClr val="accent1">
                <a:lumOff val="-19154"/>
                <a:alpha val="64999"/>
              </a:schemeClr>
            </a:soli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0" dist="38716" dir="2700000">
                        <a:srgbClr val="000000">
                          <a:alpha val="33333"/>
                        </a:srgbClr>
                      </a:outerShdw>
                    </a:effectLst>
                    <a:latin typeface="Avenir Next Demi Bold"/>
                  </a:defRPr>
                </a:pPr>
              </a:p>
            </c:txPr>
            <c:dLblPos val="inEnd"/>
            <c:showLegendKey val="0"/>
            <c:showVal val="1"/>
            <c:showCatName val="0"/>
            <c:showSerName val="0"/>
            <c:showPercent val="0"/>
            <c:showBubbleSize val="0"/>
            <c:showLeaderLines val="0"/>
          </c:dLbls>
          <c:cat>
            <c:strRef>
              <c:f>'Primero A - Rango de calificaci'!$A$3:$A$7</c:f>
              <c:strCache>
                <c:ptCount val="5"/>
                <c:pt idx="0">
                  <c:v>10.0 - 9.0</c:v>
                </c:pt>
                <c:pt idx="1">
                  <c:v>8.9 - 8.0</c:v>
                </c:pt>
                <c:pt idx="2">
                  <c:v>7.9 - 7-0</c:v>
                </c:pt>
                <c:pt idx="3">
                  <c:v>6.9 - 6-0</c:v>
                </c:pt>
                <c:pt idx="4">
                  <c:v>5.9 - 5-0</c:v>
                </c:pt>
              </c:strCache>
            </c:strRef>
          </c:cat>
          <c:val>
            <c:numRef>
              <c:f>'Primero A - Rango de calificaci'!$C$3:$C$7</c:f>
              <c:numCache>
                <c:ptCount val="5"/>
                <c:pt idx="0">
                  <c:v>0.269231</c:v>
                </c:pt>
                <c:pt idx="1">
                  <c:v>0.230769</c:v>
                </c:pt>
                <c:pt idx="2">
                  <c:v>0.153846</c:v>
                </c:pt>
                <c:pt idx="3">
                  <c:v>0.192308</c:v>
                </c:pt>
                <c:pt idx="4">
                  <c:v>0.153846</c:v>
                </c:pt>
              </c:numCache>
            </c:numRef>
          </c:val>
        </c:ser>
        <c:gapWidth val="40"/>
        <c:overlap val="-10"/>
        <c:axId val="2094734552"/>
        <c:axId val="2094734553"/>
      </c:barChart>
      <c:catAx>
        <c:axId val="2094734552"/>
        <c:scaling>
          <c:orientation val="minMax"/>
        </c:scaling>
        <c:delete val="0"/>
        <c:axPos val="b"/>
        <c:title>
          <c:tx>
            <c:rich>
              <a:bodyPr rot="0"/>
              <a:lstStyle/>
              <a:p>
                <a:pPr>
                  <a:defRPr b="0" i="0" strike="noStrike" sz="2000" u="none">
                    <a:solidFill>
                      <a:srgbClr val="444444"/>
                    </a:solidFill>
                    <a:latin typeface="Avenir Next Demi Bold"/>
                  </a:defRPr>
                </a:pPr>
                <a:r>
                  <a:rPr b="0" i="0" strike="noStrike" sz="2000" u="none">
                    <a:solidFill>
                      <a:srgbClr val="444444"/>
                    </a:solidFill>
                    <a:latin typeface="Avenir Next Demi Bold"/>
                  </a:rPr>
                  <a:t>Rangos de calificaciones</a:t>
                </a:r>
              </a:p>
            </c:rich>
          </c:tx>
          <c:layout/>
          <c:overlay val="1"/>
        </c:title>
        <c:numFmt formatCode="0.00%" sourceLinked="1"/>
        <c:majorTickMark val="none"/>
        <c:minorTickMark val="none"/>
        <c:tickLblPos val="low"/>
        <c:spPr>
          <a:ln w="6350" cap="flat">
            <a:solidFill>
              <a:srgbClr val="A7A7A7"/>
            </a:solidFill>
            <a:prstDash val="solid"/>
            <a:miter lim="400000"/>
          </a:ln>
        </c:spPr>
        <c:txPr>
          <a:bodyPr rot="0"/>
          <a:lstStyle/>
          <a:p>
            <a:pPr>
              <a:defRPr b="0" i="0" strike="noStrike" sz="1200" u="none">
                <a:solidFill>
                  <a:srgbClr val="444444"/>
                </a:solidFill>
                <a:latin typeface="Avenir Next Demi Bold"/>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0"/>
        <c:majorTickMark val="none"/>
        <c:minorTickMark val="none"/>
        <c:tickLblPos val="nextTo"/>
        <c:spPr>
          <a:ln w="6350" cap="flat">
            <a:noFill/>
            <a:prstDash val="solid"/>
            <a:miter lim="400000"/>
          </a:ln>
        </c:spPr>
        <c:txPr>
          <a:bodyPr rot="0"/>
          <a:lstStyle/>
          <a:p>
            <a:pPr>
              <a:defRPr b="0" i="0" strike="noStrike" sz="1200" u="none">
                <a:solidFill>
                  <a:srgbClr val="444444"/>
                </a:solidFill>
                <a:latin typeface="Avenir Next Demi Bold"/>
              </a:defRPr>
            </a:pPr>
          </a:p>
        </c:txPr>
        <c:crossAx val="2094734552"/>
        <c:crosses val="autoZero"/>
        <c:crossBetween val="between"/>
        <c:majorUnit val="0.07"/>
        <c:minorUnit val="0.035"/>
      </c:valAx>
      <c:spPr>
        <a:noFill/>
        <a:ln w="12700" cap="flat">
          <a:noFill/>
          <a:miter lim="400000"/>
        </a:ln>
        <a:effectLst/>
      </c:spPr>
    </c:plotArea>
    <c:legend>
      <c:legendPos val="t"/>
      <c:layout>
        <c:manualLayout>
          <c:xMode val="edge"/>
          <c:yMode val="edge"/>
          <c:x val="0.0544505"/>
          <c:y val="0"/>
          <c:w val="0.915947"/>
          <c:h val="0.0663753"/>
        </c:manualLayout>
      </c:layout>
      <c:overlay val="1"/>
      <c:spPr>
        <a:noFill/>
        <a:ln w="12700" cap="flat">
          <a:noFill/>
          <a:miter lim="400000"/>
        </a:ln>
        <a:effectLst/>
      </c:spPr>
      <c:txPr>
        <a:bodyPr rot="0"/>
        <a:lstStyle/>
        <a:p>
          <a:pPr>
            <a:defRPr b="0" i="0" strike="noStrike" sz="1000" u="none">
              <a:solidFill>
                <a:srgbClr val="444444"/>
              </a:solidFill>
              <a:latin typeface="Avenir Next"/>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01762"/>
          <c:y val="0.128051"/>
          <c:w val="0.893238"/>
          <c:h val="0.689675"/>
        </c:manualLayout>
      </c:layout>
      <c:barChart>
        <c:barDir val="col"/>
        <c:grouping val="clustered"/>
        <c:varyColors val="0"/>
        <c:ser>
          <c:idx val="0"/>
          <c:order val="0"/>
          <c:tx>
            <c:strRef>
              <c:f>'Primero C - Rango de calificaci'!$C$2</c:f>
              <c:strCache>
                <c:ptCount val="1"/>
                <c:pt idx="0">
                  <c:v>Porcentaje de estudiantes</c:v>
                </c:pt>
              </c:strCache>
            </c:strRef>
          </c:tx>
          <c:spPr>
            <a:solidFill>
              <a:schemeClr val="accent1">
                <a:lumOff val="-19154"/>
                <a:alpha val="64999"/>
              </a:schemeClr>
            </a:soli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0" dist="38716" dir="2700000">
                        <a:srgbClr val="000000">
                          <a:alpha val="33333"/>
                        </a:srgbClr>
                      </a:outerShdw>
                    </a:effectLst>
                    <a:latin typeface="Avenir Next Demi Bold"/>
                  </a:defRPr>
                </a:pPr>
              </a:p>
            </c:txPr>
            <c:dLblPos val="inEnd"/>
            <c:showLegendKey val="0"/>
            <c:showVal val="1"/>
            <c:showCatName val="0"/>
            <c:showSerName val="0"/>
            <c:showPercent val="0"/>
            <c:showBubbleSize val="0"/>
            <c:showLeaderLines val="0"/>
          </c:dLbls>
          <c:cat>
            <c:strRef>
              <c:f>'Primero C - Rango de calificaci'!$A$3:$A$7</c:f>
              <c:strCache>
                <c:ptCount val="5"/>
                <c:pt idx="0">
                  <c:v>10.0 - 9.0</c:v>
                </c:pt>
                <c:pt idx="1">
                  <c:v>8.9 - 8.0</c:v>
                </c:pt>
                <c:pt idx="2">
                  <c:v>7.9 - 7-0</c:v>
                </c:pt>
                <c:pt idx="3">
                  <c:v>6.9 - 6-0</c:v>
                </c:pt>
                <c:pt idx="4">
                  <c:v>5.9 - 5-0</c:v>
                </c:pt>
              </c:strCache>
            </c:strRef>
          </c:cat>
          <c:val>
            <c:numRef>
              <c:f>'Primero C - Rango de calificaci'!$C$3:$C$7</c:f>
              <c:numCache>
                <c:ptCount val="5"/>
                <c:pt idx="0">
                  <c:v>0.111111</c:v>
                </c:pt>
                <c:pt idx="1">
                  <c:v>0.296296</c:v>
                </c:pt>
                <c:pt idx="2">
                  <c:v>0.333333</c:v>
                </c:pt>
                <c:pt idx="3">
                  <c:v>0.000000</c:v>
                </c:pt>
                <c:pt idx="4">
                  <c:v>0.259259</c:v>
                </c:pt>
              </c:numCache>
            </c:numRef>
          </c:val>
        </c:ser>
        <c:gapWidth val="40"/>
        <c:overlap val="-10"/>
        <c:axId val="2094734552"/>
        <c:axId val="2094734553"/>
      </c:barChart>
      <c:catAx>
        <c:axId val="2094734552"/>
        <c:scaling>
          <c:orientation val="minMax"/>
        </c:scaling>
        <c:delete val="0"/>
        <c:axPos val="b"/>
        <c:title>
          <c:tx>
            <c:rich>
              <a:bodyPr rot="0"/>
              <a:lstStyle/>
              <a:p>
                <a:pPr>
                  <a:defRPr b="0" i="0" strike="noStrike" sz="2000" u="none">
                    <a:solidFill>
                      <a:srgbClr val="444444"/>
                    </a:solidFill>
                    <a:latin typeface="Avenir Next Demi Bold"/>
                  </a:defRPr>
                </a:pPr>
                <a:r>
                  <a:rPr b="0" i="0" strike="noStrike" sz="2000" u="none">
                    <a:solidFill>
                      <a:srgbClr val="444444"/>
                    </a:solidFill>
                    <a:latin typeface="Avenir Next Demi Bold"/>
                  </a:rPr>
                  <a:t>Rango de calificaciones</a:t>
                </a:r>
              </a:p>
            </c:rich>
          </c:tx>
          <c:layout/>
          <c:overlay val="1"/>
        </c:title>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200" u="none">
                <a:solidFill>
                  <a:srgbClr val="444444"/>
                </a:solidFill>
                <a:latin typeface="Avenir Next Demi Bold"/>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0"/>
        <c:majorTickMark val="none"/>
        <c:minorTickMark val="none"/>
        <c:tickLblPos val="nextTo"/>
        <c:spPr>
          <a:ln w="6350" cap="flat">
            <a:noFill/>
            <a:prstDash val="solid"/>
            <a:miter lim="400000"/>
          </a:ln>
        </c:spPr>
        <c:txPr>
          <a:bodyPr rot="0"/>
          <a:lstStyle/>
          <a:p>
            <a:pPr>
              <a:defRPr b="0" i="0" strike="noStrike" sz="1200" u="none">
                <a:solidFill>
                  <a:srgbClr val="444444"/>
                </a:solidFill>
                <a:latin typeface="Avenir Next Demi Bold"/>
              </a:defRPr>
            </a:pPr>
          </a:p>
        </c:txPr>
        <c:crossAx val="2094734552"/>
        <c:crosses val="autoZero"/>
        <c:crossBetween val="between"/>
        <c:majorUnit val="0.1"/>
        <c:minorUnit val="0.05"/>
      </c:valAx>
      <c:spPr>
        <a:noFill/>
        <a:ln w="12700" cap="flat">
          <a:noFill/>
          <a:miter lim="400000"/>
        </a:ln>
        <a:effectLst/>
      </c:spPr>
    </c:plotArea>
    <c:legend>
      <c:legendPos val="t"/>
      <c:layout>
        <c:manualLayout>
          <c:xMode val="edge"/>
          <c:yMode val="edge"/>
          <c:x val="0.0544505"/>
          <c:y val="0"/>
          <c:w val="0.915947"/>
          <c:h val="0.0663753"/>
        </c:manualLayout>
      </c:layout>
      <c:overlay val="1"/>
      <c:spPr>
        <a:noFill/>
        <a:ln w="12700" cap="flat">
          <a:noFill/>
          <a:miter lim="400000"/>
        </a:ln>
        <a:effectLst/>
      </c:spPr>
      <c:txPr>
        <a:bodyPr rot="0"/>
        <a:lstStyle/>
        <a:p>
          <a:pPr>
            <a:defRPr b="0" i="0" strike="noStrike" sz="1000" u="none">
              <a:solidFill>
                <a:srgbClr val="444444"/>
              </a:solidFill>
              <a:latin typeface="Avenir Next"/>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2</xdr:row>
      <xdr:rowOff>93273</xdr:rowOff>
    </xdr:from>
    <xdr:to>
      <xdr:col>9</xdr:col>
      <xdr:colOff>25400</xdr:colOff>
      <xdr:row>4</xdr:row>
      <xdr:rowOff>103779</xdr:rowOff>
    </xdr:to>
    <xdr:sp>
      <xdr:nvSpPr>
        <xdr:cNvPr id="2" name="Shape 2"/>
        <xdr:cNvSpPr/>
      </xdr:nvSpPr>
      <xdr:spPr>
        <a:xfrm>
          <a:off x="-19050" y="423473"/>
          <a:ext cx="6883401" cy="34070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1000"/>
            </a:spcBef>
            <a:spcAft>
              <a:spcPts val="0"/>
            </a:spcAft>
            <a:buClrTx/>
            <a:buSzTx/>
            <a:buFontTx/>
            <a:buNone/>
            <a:tabLst/>
            <a:defRPr b="1" baseline="0" cap="all" i="0" spc="0" strike="noStrike" sz="1200" u="none">
              <a:ln>
                <a:noFill/>
              </a:ln>
              <a:solidFill>
                <a:srgbClr val="AC5A49"/>
              </a:solidFill>
              <a:uFillTx/>
              <a:latin typeface="Superclarendon"/>
              <a:ea typeface="Superclarendon"/>
              <a:cs typeface="Superclarendon"/>
              <a:sym typeface="Superclarendon"/>
            </a:defRPr>
          </a:pPr>
          <a:r>
            <a:rPr b="1" baseline="0" cap="all" i="0" spc="0" strike="noStrike" sz="1200" u="none">
              <a:ln>
                <a:noFill/>
              </a:ln>
              <a:solidFill>
                <a:srgbClr val="AC5A49"/>
              </a:solidFill>
              <a:uFillTx/>
              <a:latin typeface="Superclarendon"/>
              <a:ea typeface="Superclarendon"/>
              <a:cs typeface="Superclarendon"/>
              <a:sym typeface="Superclarendon"/>
            </a:rPr>
            <a:t>Matemáticas 1c (m. en c. Reinaldo Arturo Zapata peña)</a:t>
          </a:r>
        </a:p>
      </xdr:txBody>
    </xdr:sp>
    <xdr:clientData/>
  </xdr:twoCellAnchor>
  <xdr:twoCellAnchor>
    <xdr:from>
      <xdr:col>5</xdr:col>
      <xdr:colOff>539521</xdr:colOff>
      <xdr:row>29</xdr:row>
      <xdr:rowOff>63525</xdr:rowOff>
    </xdr:from>
    <xdr:to>
      <xdr:col>12</xdr:col>
      <xdr:colOff>197078</xdr:colOff>
      <xdr:row>55</xdr:row>
      <xdr:rowOff>68173</xdr:rowOff>
    </xdr:to>
    <xdr:graphicFrame>
      <xdr:nvGraphicFramePr>
        <xdr:cNvPr id="3" name="Chart 3"/>
        <xdr:cNvGraphicFramePr/>
      </xdr:nvGraphicFramePr>
      <xdr:xfrm>
        <a:off x="4349521" y="4851425"/>
        <a:ext cx="4991558" cy="4297249"/>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2</xdr:row>
      <xdr:rowOff>93273</xdr:rowOff>
    </xdr:from>
    <xdr:to>
      <xdr:col>9</xdr:col>
      <xdr:colOff>25400</xdr:colOff>
      <xdr:row>4</xdr:row>
      <xdr:rowOff>103779</xdr:rowOff>
    </xdr:to>
    <xdr:sp>
      <xdr:nvSpPr>
        <xdr:cNvPr id="5" name="Shape 5"/>
        <xdr:cNvSpPr/>
      </xdr:nvSpPr>
      <xdr:spPr>
        <a:xfrm>
          <a:off x="-19050" y="423473"/>
          <a:ext cx="6883401" cy="34070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1000"/>
            </a:spcBef>
            <a:spcAft>
              <a:spcPts val="0"/>
            </a:spcAft>
            <a:buClrTx/>
            <a:buSzTx/>
            <a:buFontTx/>
            <a:buNone/>
            <a:tabLst/>
            <a:defRPr b="1" baseline="0" cap="all" i="0" spc="0" strike="noStrike" sz="1200" u="none">
              <a:ln>
                <a:noFill/>
              </a:ln>
              <a:solidFill>
                <a:srgbClr val="AC5A49"/>
              </a:solidFill>
              <a:uFillTx/>
              <a:latin typeface="Superclarendon"/>
              <a:ea typeface="Superclarendon"/>
              <a:cs typeface="Superclarendon"/>
              <a:sym typeface="Superclarendon"/>
            </a:defRPr>
          </a:pPr>
          <a:r>
            <a:rPr b="1" baseline="0" cap="all" i="0" spc="0" strike="noStrike" sz="1200" u="none">
              <a:ln>
                <a:noFill/>
              </a:ln>
              <a:solidFill>
                <a:srgbClr val="AC5A49"/>
              </a:solidFill>
              <a:uFillTx/>
              <a:latin typeface="Superclarendon"/>
              <a:ea typeface="Superclarendon"/>
              <a:cs typeface="Superclarendon"/>
              <a:sym typeface="Superclarendon"/>
            </a:rPr>
            <a:t>Matemáticas 1c (m. en c. Reinaldo Arturo Zapata peña)</a:t>
          </a:r>
        </a:p>
      </xdr:txBody>
    </xdr:sp>
    <xdr:clientData/>
  </xdr:twoCellAnchor>
  <xdr:twoCellAnchor>
    <xdr:from>
      <xdr:col>5</xdr:col>
      <xdr:colOff>539521</xdr:colOff>
      <xdr:row>31</xdr:row>
      <xdr:rowOff>38125</xdr:rowOff>
    </xdr:from>
    <xdr:to>
      <xdr:col>12</xdr:col>
      <xdr:colOff>197078</xdr:colOff>
      <xdr:row>57</xdr:row>
      <xdr:rowOff>42773</xdr:rowOff>
    </xdr:to>
    <xdr:graphicFrame>
      <xdr:nvGraphicFramePr>
        <xdr:cNvPr id="6" name="Chart 6"/>
        <xdr:cNvGraphicFramePr/>
      </xdr:nvGraphicFramePr>
      <xdr:xfrm>
        <a:off x="4349521" y="5156225"/>
        <a:ext cx="4991558" cy="4297249"/>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06_GradeBook">
  <a:themeElements>
    <a:clrScheme name="06_GradeBook">
      <a:dk1>
        <a:srgbClr val="000000"/>
      </a:dk1>
      <a:lt1>
        <a:srgbClr val="FFFFFF"/>
      </a:lt1>
      <a:dk2>
        <a:srgbClr val="89847F"/>
      </a:dk2>
      <a:lt2>
        <a:srgbClr val="EDEAE7"/>
      </a:lt2>
      <a:accent1>
        <a:srgbClr val="0097C0"/>
      </a:accent1>
      <a:accent2>
        <a:srgbClr val="4F9D8D"/>
      </a:accent2>
      <a:accent3>
        <a:srgbClr val="517F25"/>
      </a:accent3>
      <a:accent4>
        <a:srgbClr val="C78D31"/>
      </a:accent4>
      <a:accent5>
        <a:srgbClr val="E76702"/>
      </a:accent5>
      <a:accent6>
        <a:srgbClr val="F8653C"/>
      </a:accent6>
      <a:hlink>
        <a:srgbClr val="0000FF"/>
      </a:hlink>
      <a:folHlink>
        <a:srgbClr val="FF00FF"/>
      </a:folHlink>
    </a:clrScheme>
    <a:fontScheme name="06_GradeBook">
      <a:majorFont>
        <a:latin typeface="Avenir Next Medium"/>
        <a:ea typeface="Avenir Next Medium"/>
        <a:cs typeface="Avenir Next Medium"/>
      </a:majorFont>
      <a:minorFont>
        <a:latin typeface="Superclarendon Light"/>
        <a:ea typeface="Superclarendon Light"/>
        <a:cs typeface="Superclarendon Light"/>
      </a:minorFont>
    </a:fontScheme>
    <a:fmtScheme name="06_Grade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5">
            <a:hueOff val="-369091"/>
            <a:satOff val="-11559"/>
            <a:lumOff val="-3247"/>
          </a:schemeClr>
        </a:solidFill>
        <a:ln w="12700" cap="flat">
          <a:solidFill>
            <a:srgbClr val="FFFFFF"/>
          </a:solidFill>
          <a:prstDash val="solid"/>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j-lt"/>
            <a:ea typeface="+mj-ea"/>
            <a:cs typeface="+mj-cs"/>
            <a:sym typeface="Avenir Next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3175" cap="flat">
          <a:solidFill>
            <a:srgbClr val="444444"/>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10000"/>
          </a:lnSpc>
          <a:spcBef>
            <a:spcPts val="900"/>
          </a:spcBef>
          <a:spcAft>
            <a:spcPts val="0"/>
          </a:spcAft>
          <a:buClrTx/>
          <a:buSzTx/>
          <a:buFontTx/>
          <a:buNone/>
          <a:tabLst/>
          <a:defRPr b="0" baseline="0" cap="none" i="0" spc="0" strike="noStrike" sz="1100" u="none" kumimoji="0" normalizeH="0">
            <a:ln>
              <a:noFill/>
            </a:ln>
            <a:solidFill>
              <a:srgbClr val="000000"/>
            </a:solidFill>
            <a:effectLst/>
            <a:uFillTx/>
            <a:latin typeface="Avenir Next"/>
            <a:ea typeface="Avenir Next"/>
            <a:cs typeface="Avenir Next"/>
            <a:sym typeface="Avenir Next"/>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36</v>
      </c>
      <c r="D11" t="s" s="5">
        <v>37</v>
      </c>
    </row>
    <row r="12">
      <c r="B12" s="4"/>
      <c r="C12" t="s" s="4">
        <v>46</v>
      </c>
      <c r="D12" t="s" s="5">
        <v>47</v>
      </c>
    </row>
    <row r="13">
      <c r="B13" t="s" s="3">
        <v>49</v>
      </c>
      <c r="C13" s="3"/>
      <c r="D13" s="3"/>
    </row>
    <row r="14">
      <c r="B14" s="4"/>
      <c r="C14" t="s" s="4">
        <v>5</v>
      </c>
      <c r="D14" t="s" s="5">
        <v>50</v>
      </c>
    </row>
    <row r="15">
      <c r="B15" s="4"/>
      <c r="C15" t="s" s="4">
        <v>78</v>
      </c>
      <c r="D15" t="s" s="5">
        <v>79</v>
      </c>
    </row>
    <row r="16">
      <c r="B16" s="4"/>
      <c r="C16" t="s" s="4">
        <v>46</v>
      </c>
      <c r="D16" t="s" s="5">
        <v>80</v>
      </c>
    </row>
  </sheetData>
  <mergeCells count="1">
    <mergeCell ref="B3:D3"/>
  </mergeCells>
  <hyperlinks>
    <hyperlink ref="D10" location="'Primero A - Calificaciones prim'!R2C1" tooltip="" display="Primero A - Calificaciones prim"/>
    <hyperlink ref="D11" location="'Primero A - Rango de calificaci'!R2C1" tooltip="" display="Primero A - Rango de calificaci"/>
    <hyperlink ref="D12" location="'Primero A - Drawings'!R1C1" tooltip="" display="Primero A - Drawings"/>
    <hyperlink ref="D14" location="'Primero C - Calificaciones prim'!R2C1" tooltip="" display="Primero C - Calificaciones prim"/>
    <hyperlink ref="D15" location="'Primero C - Rango de calificaci'!R2C1" tooltip="" display="Primero C - Rango de calificaci"/>
    <hyperlink ref="D16" location="'Primero C - Drawings'!R1C1" tooltip="" display="Primero C - Drawings"/>
  </hyperlinks>
</worksheet>
</file>

<file path=xl/worksheets/sheet2.xml><?xml version="1.0" encoding="utf-8"?>
<worksheet xmlns:r="http://schemas.openxmlformats.org/officeDocument/2006/relationships" xmlns="http://schemas.openxmlformats.org/spreadsheetml/2006/main">
  <sheetPr>
    <pageSetUpPr fitToPage="1"/>
  </sheetPr>
  <dimension ref="A2:B29"/>
  <sheetViews>
    <sheetView workbookViewId="0" showGridLines="0" defaultGridColor="1"/>
  </sheetViews>
  <sheetFormatPr defaultColWidth="21.6698" defaultRowHeight="21.65" customHeight="1" outlineLevelRow="0" outlineLevelCol="0"/>
  <cols>
    <col min="1" max="1" width="35.2422" style="6" customWidth="1"/>
    <col min="2" max="2" width="14.0859" style="6" customWidth="1"/>
    <col min="3" max="256" width="21.6797" style="6" customWidth="1"/>
  </cols>
  <sheetData>
    <row r="1" ht="29.3" customHeight="1">
      <c r="A1" t="s" s="7">
        <v>5</v>
      </c>
      <c r="B1" s="7"/>
    </row>
    <row r="2" ht="23.25" customHeight="1">
      <c r="A2" t="s" s="8">
        <v>7</v>
      </c>
      <c r="B2" t="s" s="9">
        <v>8</v>
      </c>
    </row>
    <row r="3" ht="23" customHeight="1">
      <c r="A3" t="s" s="10">
        <v>9</v>
      </c>
      <c r="B3" s="11">
        <v>6.8</v>
      </c>
    </row>
    <row r="4" ht="22" customHeight="1">
      <c r="A4" t="s" s="12">
        <v>10</v>
      </c>
      <c r="B4" s="13">
        <v>8.699999999999999</v>
      </c>
    </row>
    <row r="5" ht="22" customHeight="1">
      <c r="A5" t="s" s="12">
        <v>11</v>
      </c>
      <c r="B5" s="14">
        <v>7.8</v>
      </c>
    </row>
    <row r="6" ht="22" customHeight="1">
      <c r="A6" t="s" s="12">
        <v>12</v>
      </c>
      <c r="B6" s="13">
        <v>5</v>
      </c>
    </row>
    <row r="7" ht="22" customHeight="1">
      <c r="A7" t="s" s="12">
        <v>13</v>
      </c>
      <c r="B7" s="14">
        <v>5.8</v>
      </c>
    </row>
    <row r="8" ht="22" customHeight="1">
      <c r="A8" t="s" s="12">
        <v>14</v>
      </c>
      <c r="B8" s="13">
        <v>8.300000000000001</v>
      </c>
    </row>
    <row r="9" ht="22" customHeight="1">
      <c r="A9" t="s" s="12">
        <v>15</v>
      </c>
      <c r="B9" s="14">
        <v>8.4</v>
      </c>
    </row>
    <row r="10" ht="22" customHeight="1">
      <c r="A10" t="s" s="12">
        <v>16</v>
      </c>
      <c r="B10" s="13">
        <v>9.4</v>
      </c>
    </row>
    <row r="11" ht="22" customHeight="1">
      <c r="A11" t="s" s="12">
        <v>17</v>
      </c>
      <c r="B11" s="14">
        <v>6.5</v>
      </c>
    </row>
    <row r="12" ht="22" customHeight="1">
      <c r="A12" t="s" s="12">
        <v>18</v>
      </c>
      <c r="B12" s="13">
        <v>8.9</v>
      </c>
    </row>
    <row r="13" ht="22" customHeight="1">
      <c r="A13" t="s" s="12">
        <v>19</v>
      </c>
      <c r="B13" s="14">
        <v>6.7</v>
      </c>
    </row>
    <row r="14" ht="22" customHeight="1">
      <c r="A14" t="s" s="12">
        <v>20</v>
      </c>
      <c r="B14" s="13">
        <v>7.8</v>
      </c>
    </row>
    <row r="15" ht="22" customHeight="1">
      <c r="A15" t="s" s="12">
        <v>21</v>
      </c>
      <c r="B15" s="14">
        <v>6.1</v>
      </c>
    </row>
    <row r="16" ht="22" customHeight="1">
      <c r="A16" t="s" s="12">
        <v>22</v>
      </c>
      <c r="B16" s="13">
        <v>8.800000000000001</v>
      </c>
    </row>
    <row r="17" ht="22" customHeight="1">
      <c r="A17" t="s" s="12">
        <v>23</v>
      </c>
      <c r="B17" s="14">
        <v>7.6</v>
      </c>
    </row>
    <row r="18" ht="22" customHeight="1">
      <c r="A18" t="s" s="12">
        <v>24</v>
      </c>
      <c r="B18" s="13">
        <v>5</v>
      </c>
    </row>
    <row r="19" ht="22" customHeight="1">
      <c r="A19" t="s" s="12">
        <v>25</v>
      </c>
      <c r="B19" s="14">
        <v>9.199999999999999</v>
      </c>
    </row>
    <row r="20" ht="22" customHeight="1">
      <c r="A20" t="s" s="12">
        <v>26</v>
      </c>
      <c r="B20" s="13">
        <v>9.6</v>
      </c>
    </row>
    <row r="21" ht="22" customHeight="1">
      <c r="A21" t="s" s="12">
        <v>27</v>
      </c>
      <c r="B21" s="14">
        <v>9.4</v>
      </c>
    </row>
    <row r="22" ht="22" customHeight="1">
      <c r="A22" t="s" s="12">
        <v>28</v>
      </c>
      <c r="B22" s="13">
        <v>7.4</v>
      </c>
    </row>
    <row r="23" ht="22" customHeight="1">
      <c r="A23" t="s" s="12">
        <v>29</v>
      </c>
      <c r="B23" s="14">
        <v>9.1</v>
      </c>
    </row>
    <row r="24" ht="22" customHeight="1">
      <c r="A24" t="s" s="12">
        <v>30</v>
      </c>
      <c r="B24" s="13">
        <v>9.4</v>
      </c>
    </row>
    <row r="25" ht="22" customHeight="1">
      <c r="A25" t="s" s="12">
        <v>31</v>
      </c>
      <c r="B25" s="14">
        <v>8.1</v>
      </c>
    </row>
    <row r="26" ht="22" customHeight="1">
      <c r="A26" t="s" s="12">
        <v>32</v>
      </c>
      <c r="B26" s="13">
        <v>6.6</v>
      </c>
    </row>
    <row r="27" ht="22" customHeight="1">
      <c r="A27" t="s" s="12">
        <v>33</v>
      </c>
      <c r="B27" s="14">
        <v>5.4</v>
      </c>
    </row>
    <row r="28" ht="23" customHeight="1">
      <c r="A28" t="s" s="15">
        <v>34</v>
      </c>
      <c r="B28" s="16">
        <v>9.6</v>
      </c>
    </row>
    <row r="29" ht="23.25" customHeight="1">
      <c r="A29" t="s" s="17">
        <v>35</v>
      </c>
      <c r="B29" s="18">
        <f>IFERROR(AVERAGE(B3:B28),0)</f>
        <v>7.746153846153846</v>
      </c>
    </row>
  </sheetData>
  <mergeCells count="1">
    <mergeCell ref="A1:B1"/>
  </mergeCells>
  <conditionalFormatting sqref="B3:B28">
    <cfRule type="cellIs" dxfId="0" priority="1" operator="lessThan" stopIfTrue="1">
      <formula>6</formula>
    </cfRule>
  </conditionalFormatting>
  <pageMargins left="0.25" right="0.25" top="0.25" bottom="0.8" header="0.25" footer="0.25"/>
  <pageSetup firstPageNumber="1" fitToHeight="1" fitToWidth="1" scale="100" useFirstPageNumber="0" orientation="landscape" pageOrder="downThenOver"/>
  <headerFooter>
    <oddFooter>&amp;C&amp;"Superclarendon Light,Regular"&amp;10&amp;K191919&amp;P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C8"/>
  <sheetViews>
    <sheetView workbookViewId="0" showGridLines="0" defaultGridColor="1"/>
  </sheetViews>
  <sheetFormatPr defaultColWidth="13" defaultRowHeight="24.35" customHeight="1" outlineLevelRow="0" outlineLevelCol="0"/>
  <cols>
    <col min="1" max="1" width="13" style="19" customWidth="1"/>
    <col min="2" max="2" width="12.8516" style="19" customWidth="1"/>
    <col min="3" max="3" width="12.8516" style="19" customWidth="1"/>
    <col min="4" max="256" width="13" style="19" customWidth="1"/>
  </cols>
  <sheetData>
    <row r="1" ht="31.15" customHeight="1">
      <c r="A1" t="s" s="20">
        <v>36</v>
      </c>
      <c r="B1" s="20"/>
      <c r="C1" s="20"/>
    </row>
    <row r="2" ht="57.25" customHeight="1">
      <c r="A2" t="s" s="21">
        <v>36</v>
      </c>
      <c r="B2" t="s" s="22">
        <v>38</v>
      </c>
      <c r="C2" t="s" s="23">
        <v>39</v>
      </c>
    </row>
    <row r="3" ht="25" customHeight="1">
      <c r="A3" t="s" s="24">
        <v>40</v>
      </c>
      <c r="B3" s="25">
        <f>COUNTIF('Primero A - Calificaciones prim'!B3:B28,"&gt;=9")</f>
        <v>7</v>
      </c>
      <c r="C3" s="26">
        <f>B3/26</f>
        <v>0.2692307692307692</v>
      </c>
    </row>
    <row r="4" ht="24" customHeight="1">
      <c r="A4" t="s" s="27">
        <v>41</v>
      </c>
      <c r="B4" s="28">
        <f>COUNTIFS('Primero A - Calificaciones prim'!B3:B28,"&lt;9",'Primero A - Calificaciones prim'!B3:B28,"&gt;=8")</f>
        <v>6</v>
      </c>
      <c r="C4" s="29">
        <f>B4/26</f>
        <v>0.2307692307692308</v>
      </c>
    </row>
    <row r="5" ht="24" customHeight="1">
      <c r="A5" t="s" s="27">
        <v>42</v>
      </c>
      <c r="B5" s="30">
        <f>COUNTIFS('Primero A - Calificaciones prim'!B3:B28,"&lt;8",'Primero A - Calificaciones prim'!B3:B28,"&gt;=7")</f>
        <v>4</v>
      </c>
      <c r="C5" s="31">
        <f>B5/26</f>
        <v>0.1538461538461539</v>
      </c>
    </row>
    <row r="6" ht="24" customHeight="1">
      <c r="A6" t="s" s="27">
        <v>43</v>
      </c>
      <c r="B6" s="28">
        <f>COUNTIFS('Primero A - Calificaciones prim'!B3:B28,"&lt;7",'Primero A - Calificaciones prim'!B3:B28,"&gt;=6")</f>
        <v>5</v>
      </c>
      <c r="C6" s="29">
        <f>B6/26</f>
        <v>0.1923076923076923</v>
      </c>
    </row>
    <row r="7" ht="25" customHeight="1">
      <c r="A7" t="s" s="32">
        <v>44</v>
      </c>
      <c r="B7" s="33">
        <f>COUNTIFS('Primero A - Calificaciones prim'!B3:B28,"&lt;5.9")</f>
        <v>4</v>
      </c>
      <c r="C7" s="34">
        <f>B7/26</f>
        <v>0.1538461538461539</v>
      </c>
    </row>
    <row r="8" ht="41.25" customHeight="1">
      <c r="A8" t="s" s="35">
        <v>45</v>
      </c>
      <c r="B8" s="36">
        <f>SUM(B3:B7)</f>
        <v>26</v>
      </c>
      <c r="C8" s="37">
        <f>B8/26</f>
        <v>1</v>
      </c>
    </row>
  </sheetData>
  <mergeCells count="1">
    <mergeCell ref="A1:C1"/>
  </mergeCells>
  <pageMargins left="0.25" right="0.25" top="0.25" bottom="0.8" header="0.25" footer="0.25"/>
  <pageSetup firstPageNumber="1" fitToHeight="1" fitToWidth="1" scale="100" useFirstPageNumber="0" orientation="landscape" pageOrder="downThenOver"/>
  <headerFooter>
    <oddFooter>&amp;C&amp;"Superclarendon Light,Regular"&amp;10&amp;K191919&amp;P</oddFooter>
  </headerFooter>
</worksheet>
</file>

<file path=xl/worksheets/sheet4.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25" right="0.25" top="0.25" bottom="0.8" header="0.25" footer="0.25"/>
  <pageSetup firstPageNumber="1" fitToHeight="1" fitToWidth="1" scale="100" useFirstPageNumber="0" orientation="landscape" pageOrder="downThenOver"/>
  <headerFooter>
    <oddFooter>&amp;C&amp;"Superclarendon Light,Regular"&amp;10&amp;K191919&amp;P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A2:B30"/>
  <sheetViews>
    <sheetView workbookViewId="0" showGridLines="0" defaultGridColor="1"/>
  </sheetViews>
  <sheetFormatPr defaultColWidth="21.6698" defaultRowHeight="21.65" customHeight="1" outlineLevelRow="0" outlineLevelCol="0"/>
  <cols>
    <col min="1" max="1" width="35.2422" style="38" customWidth="1"/>
    <col min="2" max="2" width="14.0859" style="38" customWidth="1"/>
    <col min="3" max="256" width="21.6797" style="38" customWidth="1"/>
  </cols>
  <sheetData>
    <row r="1" ht="29.3" customHeight="1">
      <c r="A1" t="s" s="7">
        <v>5</v>
      </c>
      <c r="B1" s="7"/>
    </row>
    <row r="2" ht="25.25" customHeight="1">
      <c r="A2" t="s" s="39">
        <v>7</v>
      </c>
      <c r="B2" t="s" s="40">
        <v>8</v>
      </c>
    </row>
    <row r="3" ht="23" customHeight="1">
      <c r="A3" t="s" s="10">
        <v>51</v>
      </c>
      <c r="B3" s="11">
        <v>8.6</v>
      </c>
    </row>
    <row r="4" ht="22" customHeight="1">
      <c r="A4" t="s" s="12">
        <v>52</v>
      </c>
      <c r="B4" s="13">
        <v>8.300000000000001</v>
      </c>
    </row>
    <row r="5" ht="22" customHeight="1">
      <c r="A5" t="s" s="12">
        <v>53</v>
      </c>
      <c r="B5" s="14">
        <v>5</v>
      </c>
    </row>
    <row r="6" ht="22" customHeight="1">
      <c r="A6" t="s" s="12">
        <v>54</v>
      </c>
      <c r="B6" s="13">
        <v>5</v>
      </c>
    </row>
    <row r="7" ht="22" customHeight="1">
      <c r="A7" t="s" s="12">
        <v>55</v>
      </c>
      <c r="B7" s="14">
        <v>7.5</v>
      </c>
    </row>
    <row r="8" ht="22" customHeight="1">
      <c r="A8" t="s" s="12">
        <v>56</v>
      </c>
      <c r="B8" s="13">
        <v>5</v>
      </c>
    </row>
    <row r="9" ht="22" customHeight="1">
      <c r="A9" t="s" s="12">
        <v>57</v>
      </c>
      <c r="B9" s="14">
        <v>9.300000000000001</v>
      </c>
    </row>
    <row r="10" ht="22" customHeight="1">
      <c r="A10" t="s" s="12">
        <v>58</v>
      </c>
      <c r="B10" s="13">
        <v>5</v>
      </c>
    </row>
    <row r="11" ht="22" customHeight="1">
      <c r="A11" t="s" s="12">
        <v>59</v>
      </c>
      <c r="B11" s="14">
        <v>7.7</v>
      </c>
    </row>
    <row r="12" ht="22" customHeight="1">
      <c r="A12" t="s" s="12">
        <v>60</v>
      </c>
      <c r="B12" s="13">
        <v>9.1</v>
      </c>
    </row>
    <row r="13" ht="22" customHeight="1">
      <c r="A13" t="s" s="12">
        <v>61</v>
      </c>
      <c r="B13" s="14">
        <v>7.1</v>
      </c>
    </row>
    <row r="14" ht="22" customHeight="1">
      <c r="A14" t="s" s="12">
        <v>62</v>
      </c>
      <c r="B14" s="13">
        <v>9.5</v>
      </c>
    </row>
    <row r="15" ht="22" customHeight="1">
      <c r="A15" t="s" s="12">
        <v>63</v>
      </c>
      <c r="B15" s="14">
        <v>5</v>
      </c>
    </row>
    <row r="16" ht="22" customHeight="1">
      <c r="A16" t="s" s="12">
        <v>64</v>
      </c>
      <c r="B16" s="13">
        <v>5.2</v>
      </c>
    </row>
    <row r="17" ht="22" customHeight="1">
      <c r="A17" t="s" s="12">
        <v>65</v>
      </c>
      <c r="B17" s="14">
        <v>7.7</v>
      </c>
    </row>
    <row r="18" ht="22" customHeight="1">
      <c r="A18" t="s" s="12">
        <v>66</v>
      </c>
      <c r="B18" s="13">
        <v>7.8</v>
      </c>
    </row>
    <row r="19" ht="22" customHeight="1">
      <c r="A19" t="s" s="12">
        <v>67</v>
      </c>
      <c r="B19" s="14">
        <v>5</v>
      </c>
    </row>
    <row r="20" ht="22" customHeight="1">
      <c r="A20" t="s" s="12">
        <v>68</v>
      </c>
      <c r="B20" s="13">
        <v>7.2</v>
      </c>
    </row>
    <row r="21" ht="22" customHeight="1">
      <c r="A21" t="s" s="12">
        <v>69</v>
      </c>
      <c r="B21" s="14">
        <v>8.9</v>
      </c>
    </row>
    <row r="22" ht="22" customHeight="1">
      <c r="A22" t="s" s="12">
        <v>70</v>
      </c>
      <c r="B22" s="13">
        <v>7.3</v>
      </c>
    </row>
    <row r="23" ht="22" customHeight="1">
      <c r="A23" t="s" s="12">
        <v>71</v>
      </c>
      <c r="B23" s="14">
        <v>8.4</v>
      </c>
    </row>
    <row r="24" ht="22" customHeight="1">
      <c r="A24" t="s" s="12">
        <v>72</v>
      </c>
      <c r="B24" s="13">
        <v>7.7</v>
      </c>
    </row>
    <row r="25" ht="22" customHeight="1">
      <c r="A25" t="s" s="12">
        <v>73</v>
      </c>
      <c r="B25" s="14">
        <v>8.800000000000001</v>
      </c>
    </row>
    <row r="26" ht="22" customHeight="1">
      <c r="A26" t="s" s="12">
        <v>74</v>
      </c>
      <c r="B26" s="13">
        <v>8.199999999999999</v>
      </c>
    </row>
    <row r="27" ht="22" customHeight="1">
      <c r="A27" t="s" s="12">
        <v>75</v>
      </c>
      <c r="B27" s="14">
        <v>7</v>
      </c>
    </row>
    <row r="28" ht="22" customHeight="1">
      <c r="A28" t="s" s="12">
        <v>76</v>
      </c>
      <c r="B28" s="13">
        <v>8</v>
      </c>
    </row>
    <row r="29" ht="23" customHeight="1">
      <c r="A29" t="s" s="15">
        <v>77</v>
      </c>
      <c r="B29" s="41">
        <v>8</v>
      </c>
    </row>
    <row r="30" ht="23.25" customHeight="1">
      <c r="A30" t="s" s="17">
        <v>35</v>
      </c>
      <c r="B30" s="18">
        <f>IFERROR(AVERAGE(B3:B29),0)</f>
        <v>7.307407407407408</v>
      </c>
    </row>
  </sheetData>
  <mergeCells count="1">
    <mergeCell ref="A1:B1"/>
  </mergeCells>
  <conditionalFormatting sqref="B3:B29">
    <cfRule type="cellIs" dxfId="1" priority="1" operator="lessThan" stopIfTrue="1">
      <formula>6</formula>
    </cfRule>
  </conditionalFormatting>
  <pageMargins left="0.25" right="0.25" top="0.25" bottom="0.8" header="0.25" footer="0.25"/>
  <pageSetup firstPageNumber="1" fitToHeight="1" fitToWidth="1" scale="100" useFirstPageNumber="0" orientation="landscape" pageOrder="downThenOver"/>
  <headerFooter>
    <oddFooter>&amp;C&amp;"Superclarendon Light,Regular"&amp;10&amp;K191919&amp;P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C8"/>
  <sheetViews>
    <sheetView workbookViewId="0" showGridLines="0" defaultGridColor="1"/>
  </sheetViews>
  <sheetFormatPr defaultColWidth="13" defaultRowHeight="24.35" customHeight="1" outlineLevelRow="0" outlineLevelCol="0"/>
  <cols>
    <col min="1" max="1" width="13" style="42" customWidth="1"/>
    <col min="2" max="2" width="12.8516" style="42" customWidth="1"/>
    <col min="3" max="3" width="12.8516" style="42" customWidth="1"/>
    <col min="4" max="256" width="13" style="42" customWidth="1"/>
  </cols>
  <sheetData>
    <row r="1" ht="31.15" customHeight="1">
      <c r="A1" t="s" s="43">
        <v>78</v>
      </c>
      <c r="B1" s="43"/>
      <c r="C1" s="43"/>
    </row>
    <row r="2" ht="57.25" customHeight="1">
      <c r="A2" t="s" s="21">
        <v>36</v>
      </c>
      <c r="B2" t="s" s="22">
        <v>38</v>
      </c>
      <c r="C2" t="s" s="23">
        <v>39</v>
      </c>
    </row>
    <row r="3" ht="25" customHeight="1">
      <c r="A3" t="s" s="24">
        <v>40</v>
      </c>
      <c r="B3" s="25">
        <f>COUNTIF('Primero C - Calificaciones prim'!B3:B29,"&gt;=9")</f>
        <v>3</v>
      </c>
      <c r="C3" s="26">
        <f>B3/27</f>
        <v>0.1111111111111111</v>
      </c>
    </row>
    <row r="4" ht="24" customHeight="1">
      <c r="A4" t="s" s="27">
        <v>41</v>
      </c>
      <c r="B4" s="28">
        <f>COUNTIFS('Primero C - Calificaciones prim'!B3:B29,"&lt;9",'Primero C - Calificaciones prim'!B3:B29,"&gt;=8")</f>
        <v>8</v>
      </c>
      <c r="C4" s="29">
        <f>B4/27</f>
        <v>0.2962962962962963</v>
      </c>
    </row>
    <row r="5" ht="24" customHeight="1">
      <c r="A5" t="s" s="27">
        <v>42</v>
      </c>
      <c r="B5" s="30">
        <f>COUNTIFS('Primero C - Calificaciones prim'!B3:B29,"&lt;8",'Primero C - Calificaciones prim'!B3:B29,"&gt;=7")</f>
        <v>9</v>
      </c>
      <c r="C5" s="31">
        <f>B5/27</f>
        <v>0.3333333333333333</v>
      </c>
    </row>
    <row r="6" ht="24" customHeight="1">
      <c r="A6" t="s" s="27">
        <v>43</v>
      </c>
      <c r="B6" s="28">
        <f>COUNTIFS('Primero C - Calificaciones prim'!B3:B29,"&lt;7",'Primero C - Calificaciones prim'!B3:B29,"&gt;=6")</f>
        <v>0</v>
      </c>
      <c r="C6" s="29">
        <f>B6/27</f>
        <v>0</v>
      </c>
    </row>
    <row r="7" ht="25" customHeight="1">
      <c r="A7" t="s" s="32">
        <v>44</v>
      </c>
      <c r="B7" s="33">
        <f>COUNTIFS('Primero C - Calificaciones prim'!B3:B29,"&lt;5.9")</f>
        <v>7</v>
      </c>
      <c r="C7" s="34">
        <f>B7/27</f>
        <v>0.2592592592592592</v>
      </c>
    </row>
    <row r="8" ht="41.25" customHeight="1">
      <c r="A8" t="s" s="35">
        <v>45</v>
      </c>
      <c r="B8" s="36">
        <f>SUM(B3:B7)</f>
        <v>27</v>
      </c>
      <c r="C8" s="37">
        <f>B8/27</f>
        <v>1</v>
      </c>
    </row>
  </sheetData>
  <mergeCells count="1">
    <mergeCell ref="A1:C1"/>
  </mergeCells>
  <pageMargins left="0.25" right="0.25" top="0.25" bottom="0.8" header="0.25" footer="0.25"/>
  <pageSetup firstPageNumber="1" fitToHeight="1" fitToWidth="1" scale="100" useFirstPageNumber="0" orientation="landscape" pageOrder="downThenOver"/>
  <headerFooter>
    <oddFooter>&amp;C&amp;"Superclarendon Light,Regular"&amp;10&amp;K191919&amp;P</oddFooter>
  </headerFooter>
</worksheet>
</file>

<file path=xl/worksheets/sheet7.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25" right="0.25" top="0.25" bottom="0.8" header="0.25" footer="0.25"/>
  <pageSetup firstPageNumber="1" fitToHeight="1" fitToWidth="1" scale="100" useFirstPageNumber="0" orientation="landscape" pageOrder="downThenOver"/>
  <headerFooter>
    <oddFooter>&amp;C&amp;"Superclarendon Light,Regular"&amp;10&amp;K191919&amp;P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