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-120" yWindow="-120" windowWidth="20736" windowHeight="11160"/>
  </bookViews>
  <sheets>
    <sheet name="iris" sheetId="8" r:id="rId1"/>
  </sheets>
  <definedNames>
    <definedName name="ExternalData_1" localSheetId="0" hidden="1">iris!#REF!</definedName>
    <definedName name="solver_adj" localSheetId="0" hidden="1">iris!$M$5:$M$9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1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iris!$L$20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1" i="8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L12" l="1"/>
  <c r="L14"/>
  <c r="L13"/>
  <c r="G151" l="1"/>
  <c r="G147"/>
  <c r="G143"/>
  <c r="G139"/>
  <c r="G135"/>
  <c r="G131"/>
  <c r="G127"/>
  <c r="G123"/>
  <c r="G119"/>
  <c r="G115"/>
  <c r="G111"/>
  <c r="G107"/>
  <c r="G103"/>
  <c r="G99"/>
  <c r="G95"/>
  <c r="G91"/>
  <c r="G87"/>
  <c r="G83"/>
  <c r="G79"/>
  <c r="G75"/>
  <c r="G71"/>
  <c r="G67"/>
  <c r="G63"/>
  <c r="G59"/>
  <c r="G55"/>
  <c r="G51"/>
  <c r="G47"/>
  <c r="G43"/>
  <c r="G39"/>
  <c r="G35"/>
  <c r="G31"/>
  <c r="G27"/>
  <c r="G23"/>
  <c r="G19"/>
  <c r="G15"/>
  <c r="G11"/>
  <c r="G7"/>
  <c r="G3"/>
  <c r="G148"/>
  <c r="G144"/>
  <c r="G140"/>
  <c r="G136"/>
  <c r="G132"/>
  <c r="G128"/>
  <c r="G124"/>
  <c r="G120"/>
  <c r="G116"/>
  <c r="G112"/>
  <c r="G108"/>
  <c r="G104"/>
  <c r="G100"/>
  <c r="G96"/>
  <c r="G92"/>
  <c r="G88"/>
  <c r="G84"/>
  <c r="G80"/>
  <c r="G76"/>
  <c r="G72"/>
  <c r="G68"/>
  <c r="G64"/>
  <c r="G60"/>
  <c r="G56"/>
  <c r="G52"/>
  <c r="G48"/>
  <c r="G44"/>
  <c r="G40"/>
  <c r="G36"/>
  <c r="G32"/>
  <c r="G28"/>
  <c r="G24"/>
  <c r="G20"/>
  <c r="G16"/>
  <c r="G12"/>
  <c r="G8"/>
  <c r="G4"/>
  <c r="G149"/>
  <c r="G145"/>
  <c r="G141"/>
  <c r="G137"/>
  <c r="G133"/>
  <c r="G129"/>
  <c r="G125"/>
  <c r="G121"/>
  <c r="G117"/>
  <c r="G113"/>
  <c r="G109"/>
  <c r="G105"/>
  <c r="G101"/>
  <c r="G97"/>
  <c r="G93"/>
  <c r="G89"/>
  <c r="G85"/>
  <c r="G81"/>
  <c r="G77"/>
  <c r="G73"/>
  <c r="G69"/>
  <c r="G65"/>
  <c r="G61"/>
  <c r="G57"/>
  <c r="G53"/>
  <c r="G49"/>
  <c r="G45"/>
  <c r="G41"/>
  <c r="G37"/>
  <c r="G33"/>
  <c r="G29"/>
  <c r="G25"/>
  <c r="G21"/>
  <c r="G17"/>
  <c r="G13"/>
  <c r="G9"/>
  <c r="G5"/>
  <c r="G150"/>
  <c r="G146"/>
  <c r="G142"/>
  <c r="G138"/>
  <c r="G134"/>
  <c r="G130"/>
  <c r="G126"/>
  <c r="G122"/>
  <c r="G118"/>
  <c r="G114"/>
  <c r="G110"/>
  <c r="G106"/>
  <c r="G102"/>
  <c r="G98"/>
  <c r="G94"/>
  <c r="G90"/>
  <c r="G86"/>
  <c r="G82"/>
  <c r="G78"/>
  <c r="G74"/>
  <c r="G70"/>
  <c r="G66"/>
  <c r="G62"/>
  <c r="G58"/>
  <c r="G54"/>
  <c r="G50"/>
  <c r="G46"/>
  <c r="G42"/>
  <c r="G38"/>
  <c r="G34"/>
  <c r="G30"/>
  <c r="G26"/>
  <c r="G22"/>
  <c r="G18"/>
  <c r="G14"/>
  <c r="G10"/>
  <c r="G6"/>
  <c r="G2"/>
  <c r="K12" l="1"/>
  <c r="K14"/>
  <c r="J150" s="1"/>
  <c r="K13"/>
  <c r="J86" s="1"/>
  <c r="L18" l="1"/>
  <c r="J123"/>
  <c r="J59"/>
  <c r="J144"/>
  <c r="J80"/>
  <c r="J16"/>
  <c r="J101"/>
  <c r="J37"/>
  <c r="J122"/>
  <c r="J58"/>
  <c r="J111"/>
  <c r="J47"/>
  <c r="J132"/>
  <c r="J68"/>
  <c r="J4"/>
  <c r="J89"/>
  <c r="J25"/>
  <c r="J110"/>
  <c r="J46"/>
  <c r="J34"/>
  <c r="J115"/>
  <c r="J51"/>
  <c r="J136"/>
  <c r="J72"/>
  <c r="J8"/>
  <c r="J93"/>
  <c r="J29"/>
  <c r="J114"/>
  <c r="J18"/>
  <c r="J103"/>
  <c r="J39"/>
  <c r="J124"/>
  <c r="J60"/>
  <c r="J145"/>
  <c r="J81"/>
  <c r="J17"/>
  <c r="J102"/>
  <c r="J38"/>
  <c r="J10"/>
  <c r="J128"/>
  <c r="J149"/>
  <c r="J21"/>
  <c r="J139"/>
  <c r="J75"/>
  <c r="J11"/>
  <c r="J96"/>
  <c r="J32"/>
  <c r="J117"/>
  <c r="J53"/>
  <c r="J138"/>
  <c r="J74"/>
  <c r="J127"/>
  <c r="J63"/>
  <c r="J148"/>
  <c r="J84"/>
  <c r="J20"/>
  <c r="J105"/>
  <c r="J41"/>
  <c r="J126"/>
  <c r="J62"/>
  <c r="J66"/>
  <c r="J131"/>
  <c r="J67"/>
  <c r="J3"/>
  <c r="J88"/>
  <c r="J24"/>
  <c r="J109"/>
  <c r="J45"/>
  <c r="J130"/>
  <c r="J50"/>
  <c r="J119"/>
  <c r="J55"/>
  <c r="J140"/>
  <c r="J76"/>
  <c r="J12"/>
  <c r="J97"/>
  <c r="J33"/>
  <c r="J118"/>
  <c r="J54"/>
  <c r="J42"/>
  <c r="J91"/>
  <c r="J112"/>
  <c r="J48"/>
  <c r="J133"/>
  <c r="J69"/>
  <c r="J5"/>
  <c r="J90"/>
  <c r="J143"/>
  <c r="J79"/>
  <c r="J15"/>
  <c r="J100"/>
  <c r="J36"/>
  <c r="J121"/>
  <c r="J57"/>
  <c r="J142"/>
  <c r="J78"/>
  <c r="J14"/>
  <c r="J147"/>
  <c r="J83"/>
  <c r="J19"/>
  <c r="J104"/>
  <c r="J40"/>
  <c r="J125"/>
  <c r="J61"/>
  <c r="J146"/>
  <c r="J82"/>
  <c r="J135"/>
  <c r="J71"/>
  <c r="J7"/>
  <c r="J92"/>
  <c r="J28"/>
  <c r="J113"/>
  <c r="J49"/>
  <c r="J134"/>
  <c r="J70"/>
  <c r="J6"/>
  <c r="J27"/>
  <c r="J107"/>
  <c r="J43"/>
  <c r="J64"/>
  <c r="J85"/>
  <c r="J106"/>
  <c r="J26"/>
  <c r="J95"/>
  <c r="J31"/>
  <c r="J116"/>
  <c r="J52"/>
  <c r="J137"/>
  <c r="J73"/>
  <c r="J9"/>
  <c r="J94"/>
  <c r="J30"/>
  <c r="J2"/>
  <c r="J99"/>
  <c r="J35"/>
  <c r="J120"/>
  <c r="J56"/>
  <c r="J141"/>
  <c r="J77"/>
  <c r="J13"/>
  <c r="J98"/>
  <c r="J151"/>
  <c r="J87"/>
  <c r="J23"/>
  <c r="J108"/>
  <c r="J44"/>
  <c r="J129"/>
  <c r="J65"/>
  <c r="J22"/>
  <c r="M13"/>
  <c r="M12"/>
  <c r="L19" l="1"/>
  <c r="L20" s="1"/>
  <c r="H10"/>
  <c r="I10" s="1"/>
  <c r="H86"/>
  <c r="I86" s="1"/>
  <c r="H65"/>
  <c r="I65" s="1"/>
  <c r="H44"/>
  <c r="I44" s="1"/>
  <c r="H23"/>
  <c r="I23" s="1"/>
  <c r="H135"/>
  <c r="I135" s="1"/>
  <c r="H66"/>
  <c r="I66" s="1"/>
  <c r="H130"/>
  <c r="I130" s="1"/>
  <c r="H45"/>
  <c r="I45" s="1"/>
  <c r="H109"/>
  <c r="I109" s="1"/>
  <c r="H24"/>
  <c r="I24" s="1"/>
  <c r="H88"/>
  <c r="I88" s="1"/>
  <c r="H3"/>
  <c r="I3" s="1"/>
  <c r="H67"/>
  <c r="I67" s="1"/>
  <c r="H131"/>
  <c r="I131" s="1"/>
  <c r="H26"/>
  <c r="I26" s="1"/>
  <c r="H134"/>
  <c r="I134" s="1"/>
  <c r="H113"/>
  <c r="I113" s="1"/>
  <c r="H92"/>
  <c r="I92" s="1"/>
  <c r="H71"/>
  <c r="I71" s="1"/>
  <c r="H30"/>
  <c r="I30" s="1"/>
  <c r="H94"/>
  <c r="I94" s="1"/>
  <c r="H9"/>
  <c r="I9" s="1"/>
  <c r="H73"/>
  <c r="I73" s="1"/>
  <c r="H137"/>
  <c r="I137" s="1"/>
  <c r="H68"/>
  <c r="I68" s="1"/>
  <c r="H132"/>
  <c r="I132" s="1"/>
  <c r="H47"/>
  <c r="I47" s="1"/>
  <c r="H111"/>
  <c r="I111" s="1"/>
  <c r="H58"/>
  <c r="I58" s="1"/>
  <c r="H122"/>
  <c r="I122" s="1"/>
  <c r="H37"/>
  <c r="I37" s="1"/>
  <c r="H101"/>
  <c r="I101" s="1"/>
  <c r="H16"/>
  <c r="I16" s="1"/>
  <c r="H80"/>
  <c r="I80" s="1"/>
  <c r="H144"/>
  <c r="I144" s="1"/>
  <c r="H59"/>
  <c r="I59" s="1"/>
  <c r="H123"/>
  <c r="I123" s="1"/>
  <c r="H54"/>
  <c r="I54" s="1"/>
  <c r="H33"/>
  <c r="I33" s="1"/>
  <c r="H12"/>
  <c r="I12" s="1"/>
  <c r="H140"/>
  <c r="I140" s="1"/>
  <c r="H119"/>
  <c r="I119" s="1"/>
  <c r="H50"/>
  <c r="I50" s="1"/>
  <c r="H114"/>
  <c r="I114" s="1"/>
  <c r="H29"/>
  <c r="I29" s="1"/>
  <c r="H93"/>
  <c r="I93" s="1"/>
  <c r="H8"/>
  <c r="I8" s="1"/>
  <c r="H72"/>
  <c r="I72" s="1"/>
  <c r="H136"/>
  <c r="I136" s="1"/>
  <c r="H51"/>
  <c r="I51" s="1"/>
  <c r="H115"/>
  <c r="I115" s="1"/>
  <c r="H148"/>
  <c r="I148" s="1"/>
  <c r="H74"/>
  <c r="I74" s="1"/>
  <c r="H117"/>
  <c r="I117" s="1"/>
  <c r="H11"/>
  <c r="I11" s="1"/>
  <c r="H102"/>
  <c r="I102" s="1"/>
  <c r="H81"/>
  <c r="I81" s="1"/>
  <c r="H60"/>
  <c r="I60" s="1"/>
  <c r="H39"/>
  <c r="I39" s="1"/>
  <c r="H14"/>
  <c r="I14" s="1"/>
  <c r="H78"/>
  <c r="I78" s="1"/>
  <c r="H142"/>
  <c r="I142" s="1"/>
  <c r="H57"/>
  <c r="I57" s="1"/>
  <c r="H121"/>
  <c r="I121" s="1"/>
  <c r="H36"/>
  <c r="I36" s="1"/>
  <c r="H116"/>
  <c r="I116" s="1"/>
  <c r="H31"/>
  <c r="I31" s="1"/>
  <c r="H95"/>
  <c r="I95" s="1"/>
  <c r="H42"/>
  <c r="I42" s="1"/>
  <c r="H106"/>
  <c r="I106" s="1"/>
  <c r="H21"/>
  <c r="I21" s="1"/>
  <c r="H85"/>
  <c r="I85" s="1"/>
  <c r="H149"/>
  <c r="I149" s="1"/>
  <c r="H64"/>
  <c r="I64" s="1"/>
  <c r="H128"/>
  <c r="I128" s="1"/>
  <c r="H43"/>
  <c r="I43" s="1"/>
  <c r="H107"/>
  <c r="I107" s="1"/>
  <c r="H61"/>
  <c r="I61" s="1"/>
  <c r="H104"/>
  <c r="I104" s="1"/>
  <c r="H83"/>
  <c r="I83" s="1"/>
  <c r="H22"/>
  <c r="I22" s="1"/>
  <c r="H145"/>
  <c r="I145" s="1"/>
  <c r="H103"/>
  <c r="I103" s="1"/>
  <c r="H110"/>
  <c r="I110" s="1"/>
  <c r="H89"/>
  <c r="I89" s="1"/>
  <c r="H84"/>
  <c r="I84" s="1"/>
  <c r="H127"/>
  <c r="I127" s="1"/>
  <c r="H138"/>
  <c r="I138" s="1"/>
  <c r="H32"/>
  <c r="I32" s="1"/>
  <c r="H75"/>
  <c r="I75" s="1"/>
  <c r="H2"/>
  <c r="I2" s="1"/>
  <c r="H38"/>
  <c r="I38" s="1"/>
  <c r="H150"/>
  <c r="I150" s="1"/>
  <c r="H129"/>
  <c r="I129" s="1"/>
  <c r="H108"/>
  <c r="I108" s="1"/>
  <c r="H87"/>
  <c r="I87" s="1"/>
  <c r="H34"/>
  <c r="I34" s="1"/>
  <c r="H98"/>
  <c r="I98" s="1"/>
  <c r="H13"/>
  <c r="I13" s="1"/>
  <c r="H77"/>
  <c r="I77" s="1"/>
  <c r="H141"/>
  <c r="I141" s="1"/>
  <c r="H56"/>
  <c r="I56" s="1"/>
  <c r="H120"/>
  <c r="I120" s="1"/>
  <c r="H35"/>
  <c r="I35" s="1"/>
  <c r="H99"/>
  <c r="I99" s="1"/>
  <c r="H52"/>
  <c r="I52" s="1"/>
  <c r="H70"/>
  <c r="I70" s="1"/>
  <c r="H49"/>
  <c r="I49" s="1"/>
  <c r="H28"/>
  <c r="I28" s="1"/>
  <c r="H7"/>
  <c r="I7" s="1"/>
  <c r="H151"/>
  <c r="I151" s="1"/>
  <c r="H62"/>
  <c r="I62" s="1"/>
  <c r="H126"/>
  <c r="I126" s="1"/>
  <c r="H41"/>
  <c r="I41" s="1"/>
  <c r="H105"/>
  <c r="I105" s="1"/>
  <c r="H20"/>
  <c r="I20" s="1"/>
  <c r="H100"/>
  <c r="I100" s="1"/>
  <c r="H15"/>
  <c r="I15" s="1"/>
  <c r="H79"/>
  <c r="I79" s="1"/>
  <c r="H143"/>
  <c r="I143" s="1"/>
  <c r="H90"/>
  <c r="I90" s="1"/>
  <c r="H5"/>
  <c r="I5" s="1"/>
  <c r="H69"/>
  <c r="I69" s="1"/>
  <c r="H133"/>
  <c r="I133" s="1"/>
  <c r="H48"/>
  <c r="I48" s="1"/>
  <c r="H112"/>
  <c r="I112" s="1"/>
  <c r="H27"/>
  <c r="I27" s="1"/>
  <c r="H91"/>
  <c r="I91" s="1"/>
  <c r="H6"/>
  <c r="I6" s="1"/>
  <c r="H118"/>
  <c r="I118" s="1"/>
  <c r="H97"/>
  <c r="I97" s="1"/>
  <c r="H76"/>
  <c r="I76" s="1"/>
  <c r="H55"/>
  <c r="I55" s="1"/>
  <c r="H18"/>
  <c r="I18" s="1"/>
  <c r="H82"/>
  <c r="I82" s="1"/>
  <c r="H146"/>
  <c r="I146" s="1"/>
  <c r="H125"/>
  <c r="I125" s="1"/>
  <c r="H40"/>
  <c r="I40" s="1"/>
  <c r="H19"/>
  <c r="I19" s="1"/>
  <c r="H147"/>
  <c r="I147" s="1"/>
  <c r="H17"/>
  <c r="I17" s="1"/>
  <c r="H124"/>
  <c r="I124" s="1"/>
  <c r="H46"/>
  <c r="I46" s="1"/>
  <c r="H25"/>
  <c r="I25" s="1"/>
  <c r="H4"/>
  <c r="I4" s="1"/>
  <c r="H63"/>
  <c r="I63" s="1"/>
  <c r="H53"/>
  <c r="I53" s="1"/>
  <c r="H96"/>
  <c r="I96" s="1"/>
  <c r="H139"/>
  <c r="I139" s="1"/>
  <c r="M16" l="1"/>
</calcChain>
</file>

<file path=xl/connections.xml><?xml version="1.0" encoding="utf-8"?>
<connections xmlns="http://schemas.openxmlformats.org/spreadsheetml/2006/main">
  <connection id="1" keepAlive="1" name="Query - iris" description="Connection to the 'iris' query in the workbook." type="5" refreshedVersion="6" background="1">
    <dbPr connection="Provider=Microsoft.Mashup.OleDb.1;Data Source=$Workbook$;Location=iris;Extended Properties=&quot;&quot;" command="SELECT * FROM [iris]"/>
  </connection>
  <connection id="2" keepAlive="1" name="Query - iris (2)" description="Connection to the 'iris (2)' query in the workbook." type="5" refreshedVersion="6" background="1">
    <dbPr connection="Provider=Microsoft.Mashup.OleDb.1;Data Source=$Workbook$;Location=iris (2);Extended Properties=&quot;&quot;" command="SELECT * FROM [iris (2)]"/>
  </connection>
</connections>
</file>

<file path=xl/sharedStrings.xml><?xml version="1.0" encoding="utf-8"?>
<sst xmlns="http://schemas.openxmlformats.org/spreadsheetml/2006/main" count="184" uniqueCount="27">
  <si>
    <t>x1</t>
  </si>
  <si>
    <t>x2</t>
  </si>
  <si>
    <t>x3</t>
  </si>
  <si>
    <t>x4</t>
  </si>
  <si>
    <t>Iris-setosa</t>
  </si>
  <si>
    <t>Iris-versicolor</t>
  </si>
  <si>
    <t>Iris-virginica</t>
  </si>
  <si>
    <t>iris type</t>
  </si>
  <si>
    <t>y</t>
  </si>
  <si>
    <t>b</t>
  </si>
  <si>
    <t>w1</t>
  </si>
  <si>
    <t>w2</t>
  </si>
  <si>
    <t>w3</t>
  </si>
  <si>
    <t>w4</t>
  </si>
  <si>
    <t>Numerical prediction</t>
  </si>
  <si>
    <t>mean</t>
  </si>
  <si>
    <t>cutoff</t>
  </si>
  <si>
    <t>no samples</t>
  </si>
  <si>
    <t>Type classification</t>
  </si>
  <si>
    <t>Difference</t>
  </si>
  <si>
    <t>Intergroup variance</t>
  </si>
  <si>
    <t>Withingroup variance</t>
  </si>
  <si>
    <t>Inter/within ratio</t>
  </si>
  <si>
    <t>Within-g variances</t>
  </si>
  <si>
    <t>Original</t>
  </si>
  <si>
    <t>LINEST</t>
  </si>
  <si>
    <t>Solver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</si>
</sst>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1"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O151"/>
  <sheetViews>
    <sheetView tabSelected="1" workbookViewId="0">
      <selection activeCell="M5" sqref="M5"/>
    </sheetView>
  </sheetViews>
  <sheetFormatPr defaultRowHeight="14.4"/>
  <cols>
    <col min="1" max="1" width="13.33203125" bestFit="1" customWidth="1"/>
    <col min="7" max="7" width="18.77734375" bestFit="1" customWidth="1"/>
    <col min="8" max="8" width="16.33203125" bestFit="1" customWidth="1"/>
    <col min="10" max="10" width="16.6640625" bestFit="1" customWidth="1"/>
    <col min="11" max="11" width="18.5546875" bestFit="1" customWidth="1"/>
    <col min="12" max="12" width="12.109375" bestFit="1" customWidth="1"/>
  </cols>
  <sheetData>
    <row r="1" spans="1:1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14</v>
      </c>
      <c r="H1" s="1" t="s">
        <v>18</v>
      </c>
      <c r="I1" s="1" t="s">
        <v>19</v>
      </c>
      <c r="J1" s="1" t="s">
        <v>23</v>
      </c>
      <c r="K1">
        <v>0</v>
      </c>
      <c r="L1" t="s">
        <v>4</v>
      </c>
    </row>
    <row r="2" spans="1:15">
      <c r="A2" t="s">
        <v>4</v>
      </c>
      <c r="B2">
        <v>5.0999999999999996</v>
      </c>
      <c r="C2">
        <v>3.5</v>
      </c>
      <c r="D2">
        <v>1.4</v>
      </c>
      <c r="E2">
        <v>0.2</v>
      </c>
      <c r="F2">
        <f>IF(A2=L$1,K$1,IF(A2=$L$2,K$2,K$3))</f>
        <v>0</v>
      </c>
      <c r="G2">
        <f>M$6*B2+M$7*C2+M$8*D2+M$9*E2+M$5</f>
        <v>-0.88580402140339998</v>
      </c>
      <c r="H2" t="str">
        <f>IF(G2&lt;M$12,L$1,IF(G2&lt;M$13,L$2,L$3))</f>
        <v>Iris-setosa</v>
      </c>
      <c r="I2">
        <f>IF(H2&lt;&gt;A2,1,0)</f>
        <v>0</v>
      </c>
      <c r="J2">
        <f>IF(F2=K$1,(G2-K$12)^2,IF(F2=K$2, (G2-K$13)^2,(G2-K$14)^2))</f>
        <v>7.1901848901306919E-3</v>
      </c>
      <c r="K2">
        <v>1</v>
      </c>
      <c r="L2" t="s">
        <v>5</v>
      </c>
    </row>
    <row r="3" spans="1:15">
      <c r="A3" t="s">
        <v>4</v>
      </c>
      <c r="B3">
        <v>4.9000000000000004</v>
      </c>
      <c r="C3">
        <v>3</v>
      </c>
      <c r="D3">
        <v>1.4</v>
      </c>
      <c r="E3">
        <v>0.2</v>
      </c>
      <c r="F3">
        <f t="shared" ref="F3:F66" si="0">IF(A3=L$1,K$1,IF(A3=$L$2,K$2,K$3))</f>
        <v>0</v>
      </c>
      <c r="G3">
        <f t="shared" ref="G3:G66" si="1">M$6*B3+M$7*C3+M$8*D3+M$9*E3+M$5</f>
        <v>-0.71637570372731718</v>
      </c>
      <c r="H3" t="str">
        <f t="shared" ref="H3:H66" si="2">IF(G3&lt;M$12,L$1,IF(G3&lt;M$13,L$2,L$3))</f>
        <v>Iris-setosa</v>
      </c>
      <c r="I3">
        <f t="shared" ref="I3:I66" si="3">IF(H3&lt;&gt;A3,1,0)</f>
        <v>0</v>
      </c>
      <c r="J3">
        <f t="shared" ref="J3:J66" si="4">IF(F3=K$1,(G3-K$12)^2,IF(F3=K$2, (G3-K$13)^2,(G3-K$14)^2))</f>
        <v>7.1628055821292272E-3</v>
      </c>
      <c r="K3">
        <v>2</v>
      </c>
      <c r="L3" t="s">
        <v>6</v>
      </c>
    </row>
    <row r="4" spans="1:15">
      <c r="A4" t="s">
        <v>4</v>
      </c>
      <c r="B4">
        <v>4.7</v>
      </c>
      <c r="C4">
        <v>3.2</v>
      </c>
      <c r="D4">
        <v>1.3</v>
      </c>
      <c r="E4">
        <v>0.2</v>
      </c>
      <c r="F4">
        <f t="shared" si="0"/>
        <v>0</v>
      </c>
      <c r="G4">
        <f t="shared" si="1"/>
        <v>-0.78217754487702063</v>
      </c>
      <c r="H4" t="str">
        <f t="shared" si="2"/>
        <v>Iris-setosa</v>
      </c>
      <c r="I4">
        <f t="shared" si="3"/>
        <v>0</v>
      </c>
      <c r="J4">
        <f t="shared" si="4"/>
        <v>3.5462609269459031E-4</v>
      </c>
      <c r="M4" t="s">
        <v>26</v>
      </c>
      <c r="N4" t="s">
        <v>25</v>
      </c>
    </row>
    <row r="5" spans="1:15">
      <c r="A5" t="s">
        <v>4</v>
      </c>
      <c r="B5">
        <v>4.5999999999999996</v>
      </c>
      <c r="C5">
        <v>3.1</v>
      </c>
      <c r="D5">
        <v>1.5</v>
      </c>
      <c r="E5">
        <v>0.2</v>
      </c>
      <c r="F5">
        <f t="shared" si="0"/>
        <v>0</v>
      </c>
      <c r="G5">
        <f t="shared" si="1"/>
        <v>-0.6604614152560061</v>
      </c>
      <c r="H5" t="str">
        <f t="shared" si="2"/>
        <v>Iris-setosa</v>
      </c>
      <c r="I5">
        <f t="shared" si="3"/>
        <v>0</v>
      </c>
      <c r="J5">
        <f t="shared" si="4"/>
        <v>1.9753641419804582E-2</v>
      </c>
      <c r="K5" t="s">
        <v>9</v>
      </c>
      <c r="L5">
        <v>5</v>
      </c>
      <c r="M5">
        <v>0.19208399564604742</v>
      </c>
      <c r="N5">
        <v>0.19208399482813998</v>
      </c>
    </row>
    <row r="6" spans="1:15">
      <c r="A6" t="s">
        <v>4</v>
      </c>
      <c r="B6">
        <v>5</v>
      </c>
      <c r="C6">
        <v>3.6</v>
      </c>
      <c r="D6">
        <v>1.4</v>
      </c>
      <c r="E6">
        <v>0.2</v>
      </c>
      <c r="F6">
        <f t="shared" si="0"/>
        <v>0</v>
      </c>
      <c r="G6">
        <f t="shared" si="1"/>
        <v>-0.89896755379375226</v>
      </c>
      <c r="H6" t="str">
        <f t="shared" si="2"/>
        <v>Iris-setosa</v>
      </c>
      <c r="I6">
        <f t="shared" si="3"/>
        <v>0</v>
      </c>
      <c r="J6">
        <f t="shared" si="4"/>
        <v>9.595865825588655E-3</v>
      </c>
      <c r="K6" t="s">
        <v>10</v>
      </c>
      <c r="L6">
        <v>4</v>
      </c>
      <c r="M6">
        <v>-0.14801522246331808</v>
      </c>
      <c r="N6">
        <v>-0.10974146329308722</v>
      </c>
    </row>
    <row r="7" spans="1:15">
      <c r="A7" t="s">
        <v>4</v>
      </c>
      <c r="B7">
        <v>5.4</v>
      </c>
      <c r="C7">
        <v>3.9</v>
      </c>
      <c r="D7">
        <v>1.7</v>
      </c>
      <c r="E7">
        <v>0.4</v>
      </c>
      <c r="F7">
        <f t="shared" si="0"/>
        <v>0</v>
      </c>
      <c r="G7">
        <f t="shared" si="1"/>
        <v>-0.82052481695071577</v>
      </c>
      <c r="H7" t="str">
        <f t="shared" si="2"/>
        <v>Iris-setosa</v>
      </c>
      <c r="I7">
        <f t="shared" si="3"/>
        <v>0</v>
      </c>
      <c r="J7">
        <f t="shared" si="4"/>
        <v>3.8086463373678122E-4</v>
      </c>
      <c r="K7" t="s">
        <v>11</v>
      </c>
      <c r="L7">
        <v>3</v>
      </c>
      <c r="M7">
        <v>-0.2796505463668385</v>
      </c>
      <c r="N7">
        <v>-4.4240446717651427E-2</v>
      </c>
    </row>
    <row r="8" spans="1:15">
      <c r="A8" t="s">
        <v>4</v>
      </c>
      <c r="B8">
        <v>4.5999999999999996</v>
      </c>
      <c r="C8">
        <v>3.4</v>
      </c>
      <c r="D8">
        <v>1.4</v>
      </c>
      <c r="E8">
        <v>0.3</v>
      </c>
      <c r="F8">
        <f t="shared" si="0"/>
        <v>0</v>
      </c>
      <c r="G8">
        <f t="shared" si="1"/>
        <v>-0.73227152521934891</v>
      </c>
      <c r="H8" t="str">
        <f t="shared" si="2"/>
        <v>Iris-setosa</v>
      </c>
      <c r="I8">
        <f t="shared" si="3"/>
        <v>0</v>
      </c>
      <c r="J8">
        <f t="shared" si="4"/>
        <v>4.7248491654052933E-3</v>
      </c>
      <c r="K8" t="s">
        <v>12</v>
      </c>
      <c r="L8">
        <v>2</v>
      </c>
      <c r="M8">
        <v>0.39474776368999487</v>
      </c>
      <c r="N8">
        <v>0.22700138217190427</v>
      </c>
    </row>
    <row r="9" spans="1:15">
      <c r="A9" t="s">
        <v>4</v>
      </c>
      <c r="B9">
        <v>5</v>
      </c>
      <c r="C9">
        <v>3.4</v>
      </c>
      <c r="D9">
        <v>1.5</v>
      </c>
      <c r="E9">
        <v>0.2</v>
      </c>
      <c r="F9">
        <f t="shared" si="0"/>
        <v>0</v>
      </c>
      <c r="G9">
        <f t="shared" si="1"/>
        <v>-0.80356266815138488</v>
      </c>
      <c r="H9" t="str">
        <f t="shared" si="2"/>
        <v>Iris-setosa</v>
      </c>
      <c r="I9">
        <f t="shared" si="3"/>
        <v>0</v>
      </c>
      <c r="J9">
        <f t="shared" si="4"/>
        <v>6.5208968448077777E-6</v>
      </c>
      <c r="K9" t="s">
        <v>13</v>
      </c>
      <c r="L9">
        <v>1</v>
      </c>
      <c r="M9">
        <v>0.51559830315708366</v>
      </c>
      <c r="N9">
        <v>0.60989411971638674</v>
      </c>
    </row>
    <row r="10" spans="1:15">
      <c r="A10" t="s">
        <v>4</v>
      </c>
      <c r="B10">
        <v>4.4000000000000004</v>
      </c>
      <c r="C10">
        <v>2.9</v>
      </c>
      <c r="D10">
        <v>1.4</v>
      </c>
      <c r="E10">
        <v>0.2</v>
      </c>
      <c r="F10">
        <f t="shared" si="0"/>
        <v>0</v>
      </c>
      <c r="G10">
        <f t="shared" si="1"/>
        <v>-0.61440303785897443</v>
      </c>
      <c r="H10" t="str">
        <f t="shared" si="2"/>
        <v>Iris-setosa</v>
      </c>
      <c r="I10">
        <f t="shared" si="3"/>
        <v>0</v>
      </c>
      <c r="J10">
        <f t="shared" si="4"/>
        <v>3.4821808796095303E-2</v>
      </c>
    </row>
    <row r="11" spans="1:15">
      <c r="A11" t="s">
        <v>4</v>
      </c>
      <c r="B11">
        <v>4.9000000000000004</v>
      </c>
      <c r="C11">
        <v>3.1</v>
      </c>
      <c r="D11">
        <v>1.5</v>
      </c>
      <c r="E11">
        <v>0.1</v>
      </c>
      <c r="F11">
        <f t="shared" si="0"/>
        <v>0</v>
      </c>
      <c r="G11">
        <f t="shared" si="1"/>
        <v>-0.75642581231071016</v>
      </c>
      <c r="H11" t="str">
        <f t="shared" si="2"/>
        <v>Iris-setosa</v>
      </c>
      <c r="I11">
        <f t="shared" si="3"/>
        <v>0</v>
      </c>
      <c r="J11">
        <f t="shared" si="4"/>
        <v>1.9876662843510374E-3</v>
      </c>
      <c r="K11" s="1" t="s">
        <v>15</v>
      </c>
      <c r="L11" s="1" t="s">
        <v>17</v>
      </c>
      <c r="M11" s="1" t="s">
        <v>16</v>
      </c>
    </row>
    <row r="12" spans="1:15">
      <c r="A12" t="s">
        <v>4</v>
      </c>
      <c r="B12">
        <v>5.4</v>
      </c>
      <c r="C12">
        <v>3.7</v>
      </c>
      <c r="D12">
        <v>1.5</v>
      </c>
      <c r="E12">
        <v>0.2</v>
      </c>
      <c r="F12">
        <f t="shared" si="0"/>
        <v>0</v>
      </c>
      <c r="G12">
        <f t="shared" si="1"/>
        <v>-0.946663921046764</v>
      </c>
      <c r="H12" t="str">
        <f t="shared" si="2"/>
        <v>Iris-setosa</v>
      </c>
      <c r="I12">
        <f t="shared" si="3"/>
        <v>0</v>
      </c>
      <c r="J12">
        <f t="shared" si="4"/>
        <v>2.1215337534339442E-2</v>
      </c>
      <c r="K12">
        <f>AVERAGEIFS(G$2:G$151,F$2:F$151,K1)</f>
        <v>-0.80100906347469591</v>
      </c>
      <c r="L12">
        <f>COUNTIFS(F$2:F$151,K1)</f>
        <v>50</v>
      </c>
      <c r="M12">
        <f>(K12*L12+K13*L13)/(L12+L13)</f>
        <v>5.1566690749312014E-2</v>
      </c>
      <c r="O12" t="s">
        <v>4</v>
      </c>
    </row>
    <row r="13" spans="1:15">
      <c r="A13" t="s">
        <v>4</v>
      </c>
      <c r="B13">
        <v>4.8</v>
      </c>
      <c r="C13">
        <v>3.4</v>
      </c>
      <c r="D13">
        <v>1.6</v>
      </c>
      <c r="E13">
        <v>0.2</v>
      </c>
      <c r="F13">
        <f t="shared" si="0"/>
        <v>0</v>
      </c>
      <c r="G13">
        <f t="shared" si="1"/>
        <v>-0.73448484728972174</v>
      </c>
      <c r="H13" t="str">
        <f t="shared" si="2"/>
        <v>Iris-setosa</v>
      </c>
      <c r="I13">
        <f t="shared" si="3"/>
        <v>0</v>
      </c>
      <c r="J13">
        <f t="shared" si="4"/>
        <v>4.4254713390251797E-3</v>
      </c>
      <c r="K13">
        <f t="shared" ref="K13:K14" si="5">AVERAGEIFS(G$2:G$151,F$2:F$151,K2)</f>
        <v>0.90414244497331997</v>
      </c>
      <c r="L13">
        <f t="shared" ref="L13:L14" si="6">COUNTIFS(F$2:F$151,K2)</f>
        <v>50</v>
      </c>
      <c r="M13">
        <f>(K13*L13+K14*L14)/(L13+L14)</f>
        <v>1.2628315881695764</v>
      </c>
      <c r="O13" t="s">
        <v>5</v>
      </c>
    </row>
    <row r="14" spans="1:15">
      <c r="A14" t="s">
        <v>4</v>
      </c>
      <c r="B14">
        <v>4.8</v>
      </c>
      <c r="C14">
        <v>3</v>
      </c>
      <c r="D14">
        <v>1.4</v>
      </c>
      <c r="E14">
        <v>0.1</v>
      </c>
      <c r="F14">
        <f t="shared" si="0"/>
        <v>0</v>
      </c>
      <c r="G14">
        <f t="shared" si="1"/>
        <v>-0.7531340117966937</v>
      </c>
      <c r="H14" t="str">
        <f t="shared" si="2"/>
        <v>Iris-setosa</v>
      </c>
      <c r="I14">
        <f t="shared" si="3"/>
        <v>0</v>
      </c>
      <c r="J14">
        <f t="shared" si="4"/>
        <v>2.2920205731713824E-3</v>
      </c>
      <c r="K14">
        <f t="shared" si="5"/>
        <v>1.6215207313658331</v>
      </c>
      <c r="L14">
        <f t="shared" si="6"/>
        <v>50</v>
      </c>
      <c r="O14" t="s">
        <v>6</v>
      </c>
    </row>
    <row r="15" spans="1:15">
      <c r="A15" t="s">
        <v>4</v>
      </c>
      <c r="B15">
        <v>4.3</v>
      </c>
      <c r="C15">
        <v>3</v>
      </c>
      <c r="D15">
        <v>1.1000000000000001</v>
      </c>
      <c r="E15">
        <v>0.1</v>
      </c>
      <c r="F15">
        <f t="shared" si="0"/>
        <v>0</v>
      </c>
      <c r="G15">
        <f t="shared" si="1"/>
        <v>-0.797550729672033</v>
      </c>
      <c r="H15" t="str">
        <f t="shared" si="2"/>
        <v>Iris-setosa</v>
      </c>
      <c r="I15">
        <f t="shared" si="3"/>
        <v>0</v>
      </c>
      <c r="J15">
        <f t="shared" si="4"/>
        <v>1.1960072690640947E-5</v>
      </c>
    </row>
    <row r="16" spans="1:15">
      <c r="A16" t="s">
        <v>4</v>
      </c>
      <c r="B16">
        <v>5.8</v>
      </c>
      <c r="C16">
        <v>4</v>
      </c>
      <c r="D16">
        <v>1.2</v>
      </c>
      <c r="E16">
        <v>0.2</v>
      </c>
      <c r="F16">
        <f t="shared" si="0"/>
        <v>0</v>
      </c>
      <c r="G16">
        <f t="shared" si="1"/>
        <v>-1.208189503049141</v>
      </c>
      <c r="H16" t="str">
        <f t="shared" si="2"/>
        <v>Iris-setosa</v>
      </c>
      <c r="I16">
        <f t="shared" si="3"/>
        <v>0</v>
      </c>
      <c r="J16">
        <f t="shared" si="4"/>
        <v>0.16579591037203831</v>
      </c>
      <c r="K16" s="2" t="s">
        <v>19</v>
      </c>
      <c r="L16" s="2"/>
      <c r="M16" s="3">
        <f>SUM(I2:I151)</f>
        <v>2</v>
      </c>
    </row>
    <row r="17" spans="1:12">
      <c r="A17" t="s">
        <v>4</v>
      </c>
      <c r="B17">
        <v>5.7</v>
      </c>
      <c r="C17">
        <v>4.4000000000000004</v>
      </c>
      <c r="D17">
        <v>1.5</v>
      </c>
      <c r="E17">
        <v>0.4</v>
      </c>
      <c r="F17">
        <f t="shared" si="0"/>
        <v>0</v>
      </c>
      <c r="G17">
        <f t="shared" si="1"/>
        <v>-1.0837042096111293</v>
      </c>
      <c r="H17" t="str">
        <f t="shared" si="2"/>
        <v>Iris-setosa</v>
      </c>
      <c r="I17">
        <f t="shared" si="3"/>
        <v>0</v>
      </c>
      <c r="J17">
        <f t="shared" si="4"/>
        <v>7.9916545649099446E-2</v>
      </c>
    </row>
    <row r="18" spans="1:12">
      <c r="A18" t="s">
        <v>4</v>
      </c>
      <c r="B18">
        <v>5.4</v>
      </c>
      <c r="C18">
        <v>3.9</v>
      </c>
      <c r="D18">
        <v>1.3</v>
      </c>
      <c r="E18">
        <v>0.4</v>
      </c>
      <c r="F18">
        <f t="shared" si="0"/>
        <v>0</v>
      </c>
      <c r="G18">
        <f t="shared" si="1"/>
        <v>-0.97842392242671372</v>
      </c>
      <c r="H18" t="str">
        <f t="shared" si="2"/>
        <v>Iris-setosa</v>
      </c>
      <c r="I18">
        <f t="shared" si="3"/>
        <v>0</v>
      </c>
      <c r="J18">
        <f t="shared" si="4"/>
        <v>3.1476032176964375E-2</v>
      </c>
      <c r="K18" t="s">
        <v>20</v>
      </c>
      <c r="L18">
        <f>(K12-AVERAGE(K12:K14))^2+(K13-AVERAGE(K12:K14))^2+(K14-AVERAGE(K12:K14))^2</f>
        <v>3.0969412931467</v>
      </c>
    </row>
    <row r="19" spans="1:12">
      <c r="A19" t="s">
        <v>4</v>
      </c>
      <c r="B19">
        <v>5.0999999999999996</v>
      </c>
      <c r="C19">
        <v>3.5</v>
      </c>
      <c r="D19">
        <v>1.4</v>
      </c>
      <c r="E19">
        <v>0.3</v>
      </c>
      <c r="F19">
        <f t="shared" si="0"/>
        <v>0</v>
      </c>
      <c r="G19">
        <f t="shared" si="1"/>
        <v>-0.83424419108769143</v>
      </c>
      <c r="H19" t="str">
        <f t="shared" si="2"/>
        <v>Iris-setosa</v>
      </c>
      <c r="I19">
        <f t="shared" si="3"/>
        <v>0</v>
      </c>
      <c r="J19">
        <f t="shared" si="4"/>
        <v>1.1045737074520973E-3</v>
      </c>
      <c r="K19" t="s">
        <v>21</v>
      </c>
      <c r="L19">
        <f>SUM(J2:J151)</f>
        <v>4.7981924622695402</v>
      </c>
    </row>
    <row r="20" spans="1:12">
      <c r="A20" t="s">
        <v>4</v>
      </c>
      <c r="B20">
        <v>5.7</v>
      </c>
      <c r="C20">
        <v>3.8</v>
      </c>
      <c r="D20">
        <v>1.7</v>
      </c>
      <c r="E20">
        <v>0.3</v>
      </c>
      <c r="F20">
        <f t="shared" si="0"/>
        <v>0</v>
      </c>
      <c r="G20">
        <f t="shared" si="1"/>
        <v>-0.88852415936873541</v>
      </c>
      <c r="H20" t="str">
        <f t="shared" si="2"/>
        <v>Iris-setosa</v>
      </c>
      <c r="I20">
        <f t="shared" si="3"/>
        <v>0</v>
      </c>
      <c r="J20">
        <f t="shared" si="4"/>
        <v>7.6588920093429288E-3</v>
      </c>
      <c r="K20" t="s">
        <v>22</v>
      </c>
      <c r="L20">
        <f>L18/L19</f>
        <v>0.64543915599455759</v>
      </c>
    </row>
    <row r="21" spans="1:12">
      <c r="A21" t="s">
        <v>4</v>
      </c>
      <c r="B21">
        <v>5.0999999999999996</v>
      </c>
      <c r="C21">
        <v>3.8</v>
      </c>
      <c r="D21">
        <v>1.5</v>
      </c>
      <c r="E21">
        <v>0.3</v>
      </c>
      <c r="F21">
        <f t="shared" si="0"/>
        <v>0</v>
      </c>
      <c r="G21">
        <f t="shared" si="1"/>
        <v>-0.8786645786287437</v>
      </c>
      <c r="H21" t="str">
        <f t="shared" si="2"/>
        <v>Iris-setosa</v>
      </c>
      <c r="I21">
        <f t="shared" si="3"/>
        <v>0</v>
      </c>
      <c r="J21">
        <f t="shared" si="4"/>
        <v>6.0303790338405447E-3</v>
      </c>
    </row>
    <row r="22" spans="1:12">
      <c r="A22" t="s">
        <v>4</v>
      </c>
      <c r="B22">
        <v>5.4</v>
      </c>
      <c r="C22">
        <v>3.4</v>
      </c>
      <c r="D22">
        <v>1.7</v>
      </c>
      <c r="E22">
        <v>0.2</v>
      </c>
      <c r="F22">
        <f t="shared" si="0"/>
        <v>0</v>
      </c>
      <c r="G22">
        <f t="shared" si="1"/>
        <v>-0.783819204398713</v>
      </c>
      <c r="H22" t="str">
        <f t="shared" si="2"/>
        <v>Iris-setosa</v>
      </c>
      <c r="I22">
        <f t="shared" si="3"/>
        <v>0</v>
      </c>
      <c r="J22">
        <f t="shared" si="4"/>
        <v>2.9549125505215224E-4</v>
      </c>
      <c r="K22" t="s">
        <v>24</v>
      </c>
    </row>
    <row r="23" spans="1:12">
      <c r="A23" t="s">
        <v>4</v>
      </c>
      <c r="B23">
        <v>5.0999999999999996</v>
      </c>
      <c r="C23">
        <v>3.7</v>
      </c>
      <c r="D23">
        <v>1.5</v>
      </c>
      <c r="E23">
        <v>0.4</v>
      </c>
      <c r="F23">
        <f t="shared" si="0"/>
        <v>0</v>
      </c>
      <c r="G23">
        <f t="shared" si="1"/>
        <v>-0.79913969367635129</v>
      </c>
      <c r="H23" t="str">
        <f t="shared" si="2"/>
        <v>Iris-setosa</v>
      </c>
      <c r="I23">
        <f t="shared" si="3"/>
        <v>0</v>
      </c>
      <c r="J23">
        <f t="shared" si="4"/>
        <v>3.4945434429630138E-6</v>
      </c>
      <c r="K23" t="s">
        <v>20</v>
      </c>
      <c r="L23">
        <v>1.7877430212732985</v>
      </c>
    </row>
    <row r="24" spans="1:12">
      <c r="A24" t="s">
        <v>4</v>
      </c>
      <c r="B24">
        <v>4.5999999999999996</v>
      </c>
      <c r="C24">
        <v>3.6</v>
      </c>
      <c r="D24">
        <v>1</v>
      </c>
      <c r="E24">
        <v>0.2</v>
      </c>
      <c r="F24">
        <f t="shared" si="0"/>
        <v>0</v>
      </c>
      <c r="G24">
        <f t="shared" si="1"/>
        <v>-0.99766057028442279</v>
      </c>
      <c r="H24" t="str">
        <f t="shared" si="2"/>
        <v>Iris-setosa</v>
      </c>
      <c r="I24">
        <f t="shared" si="3"/>
        <v>0</v>
      </c>
      <c r="J24">
        <f t="shared" si="4"/>
        <v>3.8671815130536052E-2</v>
      </c>
      <c r="K24" t="s">
        <v>21</v>
      </c>
      <c r="L24">
        <v>3.6550856896509707</v>
      </c>
    </row>
    <row r="25" spans="1:12">
      <c r="A25" t="s">
        <v>4</v>
      </c>
      <c r="B25">
        <v>5.0999999999999996</v>
      </c>
      <c r="C25">
        <v>3.3</v>
      </c>
      <c r="D25">
        <v>1.7</v>
      </c>
      <c r="E25">
        <v>0.5</v>
      </c>
      <c r="F25">
        <f t="shared" si="0"/>
        <v>0</v>
      </c>
      <c r="G25">
        <f t="shared" si="1"/>
        <v>-0.55677009207590844</v>
      </c>
      <c r="H25" t="str">
        <f t="shared" si="2"/>
        <v>Iris-setosa</v>
      </c>
      <c r="I25">
        <f t="shared" si="3"/>
        <v>0</v>
      </c>
      <c r="J25">
        <f t="shared" si="4"/>
        <v>5.9652675149937724E-2</v>
      </c>
      <c r="K25" t="s">
        <v>22</v>
      </c>
      <c r="L25">
        <v>0.48911111067385471</v>
      </c>
    </row>
    <row r="26" spans="1:12">
      <c r="A26" t="s">
        <v>4</v>
      </c>
      <c r="B26">
        <v>4.8</v>
      </c>
      <c r="C26">
        <v>3.4</v>
      </c>
      <c r="D26">
        <v>1.9</v>
      </c>
      <c r="E26">
        <v>0.2</v>
      </c>
      <c r="F26">
        <f t="shared" si="0"/>
        <v>0</v>
      </c>
      <c r="G26">
        <f t="shared" si="1"/>
        <v>-0.61606051818272334</v>
      </c>
      <c r="H26" t="str">
        <f t="shared" si="2"/>
        <v>Iris-setosa</v>
      </c>
      <c r="I26">
        <f t="shared" si="3"/>
        <v>0</v>
      </c>
      <c r="J26">
        <f t="shared" si="4"/>
        <v>3.420596440561683E-2</v>
      </c>
    </row>
    <row r="27" spans="1:12">
      <c r="A27" t="s">
        <v>4</v>
      </c>
      <c r="B27">
        <v>5</v>
      </c>
      <c r="C27">
        <v>3</v>
      </c>
      <c r="D27">
        <v>1.6</v>
      </c>
      <c r="E27">
        <v>0.2</v>
      </c>
      <c r="F27">
        <f t="shared" si="0"/>
        <v>0</v>
      </c>
      <c r="G27">
        <f t="shared" si="1"/>
        <v>-0.6522276732356499</v>
      </c>
      <c r="H27" t="str">
        <f t="shared" si="2"/>
        <v>Iris-setosa</v>
      </c>
      <c r="I27">
        <f t="shared" si="3"/>
        <v>0</v>
      </c>
      <c r="J27">
        <f t="shared" si="4"/>
        <v>2.2135902081463297E-2</v>
      </c>
    </row>
    <row r="28" spans="1:12">
      <c r="A28" t="s">
        <v>4</v>
      </c>
      <c r="B28">
        <v>5</v>
      </c>
      <c r="C28">
        <v>3.4</v>
      </c>
      <c r="D28">
        <v>1.6</v>
      </c>
      <c r="E28">
        <v>0.4</v>
      </c>
      <c r="F28">
        <f t="shared" si="0"/>
        <v>0</v>
      </c>
      <c r="G28">
        <f t="shared" si="1"/>
        <v>-0.66096823115096859</v>
      </c>
      <c r="H28" t="str">
        <f t="shared" si="2"/>
        <v>Iris-setosa</v>
      </c>
      <c r="I28">
        <f t="shared" si="3"/>
        <v>0</v>
      </c>
      <c r="J28">
        <f t="shared" si="4"/>
        <v>1.9611434717922312E-2</v>
      </c>
    </row>
    <row r="29" spans="1:12">
      <c r="A29" t="s">
        <v>4</v>
      </c>
      <c r="B29">
        <v>5.2</v>
      </c>
      <c r="C29">
        <v>3.5</v>
      </c>
      <c r="D29">
        <v>1.5</v>
      </c>
      <c r="E29">
        <v>0.2</v>
      </c>
      <c r="F29">
        <f t="shared" si="0"/>
        <v>0</v>
      </c>
      <c r="G29">
        <f t="shared" si="1"/>
        <v>-0.86113076728073246</v>
      </c>
      <c r="H29" t="str">
        <f t="shared" si="2"/>
        <v>Iris-setosa</v>
      </c>
      <c r="I29">
        <f t="shared" si="3"/>
        <v>0</v>
      </c>
      <c r="J29">
        <f t="shared" si="4"/>
        <v>3.6146192685407889E-3</v>
      </c>
    </row>
    <row r="30" spans="1:12">
      <c r="A30" t="s">
        <v>4</v>
      </c>
      <c r="B30">
        <v>5.2</v>
      </c>
      <c r="C30">
        <v>3.4</v>
      </c>
      <c r="D30">
        <v>1.4</v>
      </c>
      <c r="E30">
        <v>0.2</v>
      </c>
      <c r="F30">
        <f t="shared" si="0"/>
        <v>0</v>
      </c>
      <c r="G30">
        <f t="shared" si="1"/>
        <v>-0.87264048901304814</v>
      </c>
      <c r="H30" t="str">
        <f t="shared" si="2"/>
        <v>Iris-setosa</v>
      </c>
      <c r="I30">
        <f t="shared" si="3"/>
        <v>0</v>
      </c>
      <c r="J30">
        <f t="shared" si="4"/>
        <v>5.1310611246564988E-3</v>
      </c>
    </row>
    <row r="31" spans="1:12">
      <c r="A31" t="s">
        <v>4</v>
      </c>
      <c r="B31">
        <v>4.7</v>
      </c>
      <c r="C31">
        <v>3.2</v>
      </c>
      <c r="D31">
        <v>1.6</v>
      </c>
      <c r="E31">
        <v>0.2</v>
      </c>
      <c r="F31">
        <f t="shared" si="0"/>
        <v>0</v>
      </c>
      <c r="G31">
        <f t="shared" si="1"/>
        <v>-0.66375321577002222</v>
      </c>
      <c r="H31" t="str">
        <f t="shared" si="2"/>
        <v>Iris-setosa</v>
      </c>
      <c r="I31">
        <f t="shared" si="3"/>
        <v>0</v>
      </c>
      <c r="J31">
        <f t="shared" si="4"/>
        <v>1.8839167729128581E-2</v>
      </c>
    </row>
    <row r="32" spans="1:12">
      <c r="A32" t="s">
        <v>4</v>
      </c>
      <c r="B32">
        <v>4.8</v>
      </c>
      <c r="C32">
        <v>3.1</v>
      </c>
      <c r="D32">
        <v>1.6</v>
      </c>
      <c r="E32">
        <v>0.2</v>
      </c>
      <c r="F32">
        <f t="shared" si="0"/>
        <v>0</v>
      </c>
      <c r="G32">
        <f t="shared" si="1"/>
        <v>-0.65058968337967016</v>
      </c>
      <c r="H32" t="str">
        <f t="shared" si="2"/>
        <v>Iris-setosa</v>
      </c>
      <c r="I32">
        <f t="shared" si="3"/>
        <v>0</v>
      </c>
      <c r="J32">
        <f t="shared" si="4"/>
        <v>2.2625989908171832E-2</v>
      </c>
    </row>
    <row r="33" spans="1:10">
      <c r="A33" t="s">
        <v>4</v>
      </c>
      <c r="B33">
        <v>5.4</v>
      </c>
      <c r="C33">
        <v>3.4</v>
      </c>
      <c r="D33">
        <v>1.5</v>
      </c>
      <c r="E33">
        <v>0.4</v>
      </c>
      <c r="F33">
        <f t="shared" si="0"/>
        <v>0</v>
      </c>
      <c r="G33">
        <f t="shared" si="1"/>
        <v>-0.75964909650529533</v>
      </c>
      <c r="H33" t="str">
        <f t="shared" si="2"/>
        <v>Iris-setosa</v>
      </c>
      <c r="I33">
        <f t="shared" si="3"/>
        <v>0</v>
      </c>
      <c r="J33">
        <f t="shared" si="4"/>
        <v>1.7106468677099075E-3</v>
      </c>
    </row>
    <row r="34" spans="1:10">
      <c r="A34" t="s">
        <v>4</v>
      </c>
      <c r="B34">
        <v>5.2</v>
      </c>
      <c r="C34">
        <v>4.0999999999999996</v>
      </c>
      <c r="D34">
        <v>1.5</v>
      </c>
      <c r="E34">
        <v>0.1</v>
      </c>
      <c r="F34">
        <f t="shared" si="0"/>
        <v>0</v>
      </c>
      <c r="G34">
        <f t="shared" si="1"/>
        <v>-1.0804809254165439</v>
      </c>
      <c r="H34" t="str">
        <f t="shared" si="2"/>
        <v>Iris-setosa</v>
      </c>
      <c r="I34">
        <f t="shared" si="3"/>
        <v>0</v>
      </c>
      <c r="J34">
        <f t="shared" si="4"/>
        <v>7.8104521617243364E-2</v>
      </c>
    </row>
    <row r="35" spans="1:10">
      <c r="A35" t="s">
        <v>4</v>
      </c>
      <c r="B35">
        <v>5.5</v>
      </c>
      <c r="C35">
        <v>4.2</v>
      </c>
      <c r="D35">
        <v>1.4</v>
      </c>
      <c r="E35">
        <v>0.2</v>
      </c>
      <c r="F35">
        <f t="shared" si="0"/>
        <v>0</v>
      </c>
      <c r="G35">
        <f t="shared" si="1"/>
        <v>-1.1407654928455144</v>
      </c>
      <c r="H35" t="str">
        <f t="shared" si="2"/>
        <v>Iris-setosa</v>
      </c>
      <c r="I35">
        <f t="shared" si="3"/>
        <v>0</v>
      </c>
      <c r="J35">
        <f t="shared" si="4"/>
        <v>0.11543443129880798</v>
      </c>
    </row>
    <row r="36" spans="1:10">
      <c r="A36" t="s">
        <v>4</v>
      </c>
      <c r="B36">
        <v>4.9000000000000004</v>
      </c>
      <c r="C36">
        <v>3.1</v>
      </c>
      <c r="D36">
        <v>1.5</v>
      </c>
      <c r="E36">
        <v>0.1</v>
      </c>
      <c r="F36">
        <f t="shared" si="0"/>
        <v>0</v>
      </c>
      <c r="G36">
        <f t="shared" si="1"/>
        <v>-0.75642581231071016</v>
      </c>
      <c r="H36" t="str">
        <f t="shared" si="2"/>
        <v>Iris-setosa</v>
      </c>
      <c r="I36">
        <f t="shared" si="3"/>
        <v>0</v>
      </c>
      <c r="J36">
        <f t="shared" si="4"/>
        <v>1.9876662843510374E-3</v>
      </c>
    </row>
    <row r="37" spans="1:10">
      <c r="A37" t="s">
        <v>4</v>
      </c>
      <c r="B37">
        <v>5</v>
      </c>
      <c r="C37">
        <v>3.2</v>
      </c>
      <c r="D37">
        <v>1.2</v>
      </c>
      <c r="E37">
        <v>0.2</v>
      </c>
      <c r="F37">
        <f t="shared" si="0"/>
        <v>0</v>
      </c>
      <c r="G37">
        <f t="shared" si="1"/>
        <v>-0.86605688798501568</v>
      </c>
      <c r="H37" t="str">
        <f t="shared" si="2"/>
        <v>Iris-setosa</v>
      </c>
      <c r="I37">
        <f t="shared" si="3"/>
        <v>0</v>
      </c>
      <c r="J37">
        <f t="shared" si="4"/>
        <v>4.2312194735253566E-3</v>
      </c>
    </row>
    <row r="38" spans="1:10">
      <c r="A38" t="s">
        <v>4</v>
      </c>
      <c r="B38">
        <v>5.5</v>
      </c>
      <c r="C38">
        <v>3.5</v>
      </c>
      <c r="D38">
        <v>1.3</v>
      </c>
      <c r="E38">
        <v>0.2</v>
      </c>
      <c r="F38">
        <f t="shared" si="0"/>
        <v>0</v>
      </c>
      <c r="G38">
        <f t="shared" si="1"/>
        <v>-0.98448488675772672</v>
      </c>
      <c r="H38" t="str">
        <f t="shared" si="2"/>
        <v>Iris-setosa</v>
      </c>
      <c r="I38">
        <f t="shared" si="3"/>
        <v>0</v>
      </c>
      <c r="J38">
        <f t="shared" si="4"/>
        <v>3.3663377729385949E-2</v>
      </c>
    </row>
    <row r="39" spans="1:10">
      <c r="A39" t="s">
        <v>4</v>
      </c>
      <c r="B39">
        <v>4.9000000000000004</v>
      </c>
      <c r="C39">
        <v>3.1</v>
      </c>
      <c r="D39">
        <v>1.5</v>
      </c>
      <c r="E39">
        <v>0.1</v>
      </c>
      <c r="F39">
        <f t="shared" si="0"/>
        <v>0</v>
      </c>
      <c r="G39">
        <f t="shared" si="1"/>
        <v>-0.75642581231071016</v>
      </c>
      <c r="H39" t="str">
        <f t="shared" si="2"/>
        <v>Iris-setosa</v>
      </c>
      <c r="I39">
        <f t="shared" si="3"/>
        <v>0</v>
      </c>
      <c r="J39">
        <f t="shared" si="4"/>
        <v>1.9876662843510374E-3</v>
      </c>
    </row>
    <row r="40" spans="1:10">
      <c r="A40" t="s">
        <v>4</v>
      </c>
      <c r="B40">
        <v>4.4000000000000004</v>
      </c>
      <c r="C40">
        <v>3</v>
      </c>
      <c r="D40">
        <v>1.3</v>
      </c>
      <c r="E40">
        <v>0.2</v>
      </c>
      <c r="F40">
        <f t="shared" si="0"/>
        <v>0</v>
      </c>
      <c r="G40">
        <f t="shared" si="1"/>
        <v>-0.6818428688646575</v>
      </c>
      <c r="H40" t="str">
        <f t="shared" si="2"/>
        <v>Iris-setosa</v>
      </c>
      <c r="I40">
        <f t="shared" si="3"/>
        <v>0</v>
      </c>
      <c r="J40">
        <f t="shared" si="4"/>
        <v>1.4200581937837548E-2</v>
      </c>
    </row>
    <row r="41" spans="1:10">
      <c r="A41" t="s">
        <v>4</v>
      </c>
      <c r="B41">
        <v>5.0999999999999996</v>
      </c>
      <c r="C41">
        <v>3.4</v>
      </c>
      <c r="D41">
        <v>1.5</v>
      </c>
      <c r="E41">
        <v>0.2</v>
      </c>
      <c r="F41">
        <f t="shared" si="0"/>
        <v>0</v>
      </c>
      <c r="G41">
        <f t="shared" si="1"/>
        <v>-0.8183641903977168</v>
      </c>
      <c r="H41" t="str">
        <f t="shared" si="2"/>
        <v>Iris-setosa</v>
      </c>
      <c r="I41">
        <f t="shared" si="3"/>
        <v>0</v>
      </c>
      <c r="J41">
        <f t="shared" si="4"/>
        <v>3.012004305141642E-4</v>
      </c>
    </row>
    <row r="42" spans="1:10">
      <c r="A42" t="s">
        <v>4</v>
      </c>
      <c r="B42">
        <v>5</v>
      </c>
      <c r="C42">
        <v>3.5</v>
      </c>
      <c r="D42">
        <v>1.3</v>
      </c>
      <c r="E42">
        <v>0.3</v>
      </c>
      <c r="F42">
        <f t="shared" si="0"/>
        <v>0</v>
      </c>
      <c r="G42">
        <f t="shared" si="1"/>
        <v>-0.85891744521035918</v>
      </c>
      <c r="H42" t="str">
        <f t="shared" si="2"/>
        <v>Iris-setosa</v>
      </c>
      <c r="I42">
        <f t="shared" si="3"/>
        <v>0</v>
      </c>
      <c r="J42">
        <f t="shared" si="4"/>
        <v>3.3533806752432983E-3</v>
      </c>
    </row>
    <row r="43" spans="1:10">
      <c r="A43" t="s">
        <v>4</v>
      </c>
      <c r="B43">
        <v>4.5</v>
      </c>
      <c r="C43">
        <v>2.2999999999999998</v>
      </c>
      <c r="D43">
        <v>1.3</v>
      </c>
      <c r="E43">
        <v>0.3</v>
      </c>
      <c r="F43">
        <f t="shared" si="0"/>
        <v>0</v>
      </c>
      <c r="G43">
        <f t="shared" si="1"/>
        <v>-0.44932917833849395</v>
      </c>
      <c r="H43" t="str">
        <f t="shared" si="2"/>
        <v>Iris-setosa</v>
      </c>
      <c r="I43">
        <f t="shared" si="3"/>
        <v>0</v>
      </c>
      <c r="J43">
        <f t="shared" si="4"/>
        <v>0.12367874160941221</v>
      </c>
    </row>
    <row r="44" spans="1:10">
      <c r="A44" t="s">
        <v>4</v>
      </c>
      <c r="B44">
        <v>4.4000000000000004</v>
      </c>
      <c r="C44">
        <v>3.2</v>
      </c>
      <c r="D44">
        <v>1.3</v>
      </c>
      <c r="E44">
        <v>0.2</v>
      </c>
      <c r="F44">
        <f t="shared" si="0"/>
        <v>0</v>
      </c>
      <c r="G44">
        <f t="shared" si="1"/>
        <v>-0.73777297813802523</v>
      </c>
      <c r="H44" t="str">
        <f t="shared" si="2"/>
        <v>Iris-setosa</v>
      </c>
      <c r="I44">
        <f t="shared" si="3"/>
        <v>0</v>
      </c>
      <c r="J44">
        <f t="shared" si="4"/>
        <v>3.9988024887066976E-3</v>
      </c>
    </row>
    <row r="45" spans="1:10">
      <c r="A45" t="s">
        <v>4</v>
      </c>
      <c r="B45">
        <v>5</v>
      </c>
      <c r="C45">
        <v>3.5</v>
      </c>
      <c r="D45">
        <v>1.6</v>
      </c>
      <c r="E45">
        <v>0.6</v>
      </c>
      <c r="F45">
        <f t="shared" si="0"/>
        <v>0</v>
      </c>
      <c r="G45">
        <f t="shared" si="1"/>
        <v>-0.58581362515623581</v>
      </c>
      <c r="H45" t="str">
        <f t="shared" si="2"/>
        <v>Iris-setosa</v>
      </c>
      <c r="I45">
        <f t="shared" si="3"/>
        <v>0</v>
      </c>
      <c r="J45">
        <f t="shared" si="4"/>
        <v>4.630907667307417E-2</v>
      </c>
    </row>
    <row r="46" spans="1:10">
      <c r="A46" t="s">
        <v>4</v>
      </c>
      <c r="B46">
        <v>5.0999999999999996</v>
      </c>
      <c r="C46">
        <v>3.8</v>
      </c>
      <c r="D46">
        <v>1.9</v>
      </c>
      <c r="E46">
        <v>0.4</v>
      </c>
      <c r="F46">
        <f t="shared" si="0"/>
        <v>0</v>
      </c>
      <c r="G46">
        <f t="shared" si="1"/>
        <v>-0.66920564283703743</v>
      </c>
      <c r="H46" t="str">
        <f t="shared" si="2"/>
        <v>Iris-setosa</v>
      </c>
      <c r="I46">
        <f t="shared" si="3"/>
        <v>0</v>
      </c>
      <c r="J46">
        <f t="shared" si="4"/>
        <v>1.7372141691787538E-2</v>
      </c>
    </row>
    <row r="47" spans="1:10">
      <c r="A47" t="s">
        <v>4</v>
      </c>
      <c r="B47">
        <v>4.8</v>
      </c>
      <c r="C47">
        <v>3</v>
      </c>
      <c r="D47">
        <v>1.4</v>
      </c>
      <c r="E47">
        <v>0.3</v>
      </c>
      <c r="F47">
        <f t="shared" si="0"/>
        <v>0</v>
      </c>
      <c r="G47">
        <f t="shared" si="1"/>
        <v>-0.65001435116527695</v>
      </c>
      <c r="H47" t="str">
        <f t="shared" si="2"/>
        <v>Iris-setosa</v>
      </c>
      <c r="I47">
        <f t="shared" si="3"/>
        <v>0</v>
      </c>
      <c r="J47">
        <f t="shared" si="4"/>
        <v>2.2799403145404198E-2</v>
      </c>
    </row>
    <row r="48" spans="1:10">
      <c r="A48" t="s">
        <v>4</v>
      </c>
      <c r="B48">
        <v>5.0999999999999996</v>
      </c>
      <c r="C48">
        <v>3.8</v>
      </c>
      <c r="D48">
        <v>1.6</v>
      </c>
      <c r="E48">
        <v>0.2</v>
      </c>
      <c r="F48">
        <f t="shared" si="0"/>
        <v>0</v>
      </c>
      <c r="G48">
        <f t="shared" si="1"/>
        <v>-0.8907496325754527</v>
      </c>
      <c r="H48" t="str">
        <f t="shared" si="2"/>
        <v>Iris-setosa</v>
      </c>
      <c r="I48">
        <f t="shared" si="3"/>
        <v>0</v>
      </c>
      <c r="J48">
        <f t="shared" si="4"/>
        <v>8.0533697425277037E-3</v>
      </c>
    </row>
    <row r="49" spans="1:10">
      <c r="A49" t="s">
        <v>4</v>
      </c>
      <c r="B49">
        <v>4.5999999999999996</v>
      </c>
      <c r="C49">
        <v>3.2</v>
      </c>
      <c r="D49">
        <v>1.4</v>
      </c>
      <c r="E49">
        <v>0.2</v>
      </c>
      <c r="F49">
        <f t="shared" si="0"/>
        <v>0</v>
      </c>
      <c r="G49">
        <f t="shared" si="1"/>
        <v>-0.72790124626168951</v>
      </c>
      <c r="H49" t="str">
        <f t="shared" si="2"/>
        <v>Iris-setosa</v>
      </c>
      <c r="I49">
        <f t="shared" si="3"/>
        <v>0</v>
      </c>
      <c r="J49">
        <f t="shared" si="4"/>
        <v>5.3447529376503562E-3</v>
      </c>
    </row>
    <row r="50" spans="1:10">
      <c r="A50" t="s">
        <v>4</v>
      </c>
      <c r="B50">
        <v>5.3</v>
      </c>
      <c r="C50">
        <v>3.7</v>
      </c>
      <c r="D50">
        <v>1.5</v>
      </c>
      <c r="E50">
        <v>0.2</v>
      </c>
      <c r="F50">
        <f t="shared" si="0"/>
        <v>0</v>
      </c>
      <c r="G50">
        <f t="shared" si="1"/>
        <v>-0.93186239880043198</v>
      </c>
      <c r="H50" t="str">
        <f t="shared" si="2"/>
        <v>Iris-setosa</v>
      </c>
      <c r="I50">
        <f t="shared" si="3"/>
        <v>0</v>
      </c>
      <c r="J50">
        <f t="shared" si="4"/>
        <v>1.7122595365869527E-2</v>
      </c>
    </row>
    <row r="51" spans="1:10">
      <c r="A51" t="s">
        <v>4</v>
      </c>
      <c r="B51">
        <v>5</v>
      </c>
      <c r="C51">
        <v>3.3</v>
      </c>
      <c r="D51">
        <v>1.4</v>
      </c>
      <c r="E51">
        <v>0.2</v>
      </c>
      <c r="F51">
        <f t="shared" si="0"/>
        <v>0</v>
      </c>
      <c r="G51">
        <f t="shared" si="1"/>
        <v>-0.81507238988370045</v>
      </c>
      <c r="H51" t="str">
        <f t="shared" si="2"/>
        <v>Iris-setosa</v>
      </c>
      <c r="I51">
        <f t="shared" si="3"/>
        <v>0</v>
      </c>
      <c r="J51">
        <f t="shared" si="4"/>
        <v>1.9777714968620451E-4</v>
      </c>
    </row>
    <row r="52" spans="1:10">
      <c r="A52" t="s">
        <v>5</v>
      </c>
      <c r="B52">
        <v>7</v>
      </c>
      <c r="C52">
        <v>3.2</v>
      </c>
      <c r="D52">
        <v>4.7</v>
      </c>
      <c r="E52">
        <v>1.4</v>
      </c>
      <c r="F52">
        <f t="shared" si="0"/>
        <v>1</v>
      </c>
      <c r="G52">
        <f t="shared" si="1"/>
        <v>0.8382478037918305</v>
      </c>
      <c r="H52" t="str">
        <f t="shared" si="2"/>
        <v>Iris-versicolor</v>
      </c>
      <c r="I52">
        <f t="shared" si="3"/>
        <v>0</v>
      </c>
      <c r="J52">
        <f t="shared" si="4"/>
        <v>4.3421037364372471E-3</v>
      </c>
    </row>
    <row r="53" spans="1:10">
      <c r="A53" t="s">
        <v>5</v>
      </c>
      <c r="B53">
        <v>6.4</v>
      </c>
      <c r="C53">
        <v>3.2</v>
      </c>
      <c r="D53">
        <v>4.5</v>
      </c>
      <c r="E53">
        <v>1.5</v>
      </c>
      <c r="F53">
        <f t="shared" si="0"/>
        <v>1</v>
      </c>
      <c r="G53">
        <f t="shared" si="1"/>
        <v>0.89966721484753087</v>
      </c>
      <c r="H53" t="str">
        <f t="shared" si="2"/>
        <v>Iris-versicolor</v>
      </c>
      <c r="I53">
        <f t="shared" si="3"/>
        <v>0</v>
      </c>
      <c r="J53">
        <f t="shared" si="4"/>
        <v>2.0027684678770307E-5</v>
      </c>
    </row>
    <row r="54" spans="1:10">
      <c r="A54" t="s">
        <v>5</v>
      </c>
      <c r="B54">
        <v>6.9</v>
      </c>
      <c r="C54">
        <v>3.1</v>
      </c>
      <c r="D54">
        <v>4.9000000000000004</v>
      </c>
      <c r="E54">
        <v>1.5</v>
      </c>
      <c r="F54">
        <f t="shared" si="0"/>
        <v>1</v>
      </c>
      <c r="G54">
        <f t="shared" si="1"/>
        <v>1.0115237637285537</v>
      </c>
      <c r="H54" t="str">
        <f t="shared" si="2"/>
        <v>Iris-versicolor</v>
      </c>
      <c r="I54">
        <f t="shared" si="3"/>
        <v>0</v>
      </c>
      <c r="J54">
        <f t="shared" si="4"/>
        <v>1.1530747617613107E-2</v>
      </c>
    </row>
    <row r="55" spans="1:10">
      <c r="A55" t="s">
        <v>5</v>
      </c>
      <c r="B55">
        <v>5.5</v>
      </c>
      <c r="C55">
        <v>2.2999999999999998</v>
      </c>
      <c r="D55">
        <v>4</v>
      </c>
      <c r="E55">
        <v>1.3</v>
      </c>
      <c r="F55">
        <f t="shared" si="0"/>
        <v>1</v>
      </c>
      <c r="G55">
        <f t="shared" si="1"/>
        <v>0.98407286431825758</v>
      </c>
      <c r="H55" t="str">
        <f t="shared" si="2"/>
        <v>Iris-versicolor</v>
      </c>
      <c r="I55">
        <f t="shared" si="3"/>
        <v>0</v>
      </c>
      <c r="J55">
        <f t="shared" si="4"/>
        <v>6.3888719366575761E-3</v>
      </c>
    </row>
    <row r="56" spans="1:10">
      <c r="A56" t="s">
        <v>5</v>
      </c>
      <c r="B56">
        <v>6.5</v>
      </c>
      <c r="C56">
        <v>2.8</v>
      </c>
      <c r="D56">
        <v>4.5999999999999996</v>
      </c>
      <c r="E56">
        <v>1.5</v>
      </c>
      <c r="F56">
        <f t="shared" si="0"/>
        <v>1</v>
      </c>
      <c r="G56">
        <f t="shared" si="1"/>
        <v>1.0362006875169338</v>
      </c>
      <c r="H56" t="str">
        <f t="shared" si="2"/>
        <v>Iris-versicolor</v>
      </c>
      <c r="I56">
        <f t="shared" si="3"/>
        <v>0</v>
      </c>
      <c r="J56">
        <f t="shared" si="4"/>
        <v>1.7439379423707949E-2</v>
      </c>
    </row>
    <row r="57" spans="1:10">
      <c r="A57" t="s">
        <v>5</v>
      </c>
      <c r="B57">
        <v>5.7</v>
      </c>
      <c r="C57">
        <v>2.8</v>
      </c>
      <c r="D57">
        <v>4.5</v>
      </c>
      <c r="E57">
        <v>1.3</v>
      </c>
      <c r="F57">
        <f t="shared" si="0"/>
        <v>1</v>
      </c>
      <c r="G57">
        <f t="shared" si="1"/>
        <v>1.0120184284871723</v>
      </c>
      <c r="H57" t="str">
        <f t="shared" si="2"/>
        <v>Iris-versicolor</v>
      </c>
      <c r="I57">
        <f t="shared" si="3"/>
        <v>0</v>
      </c>
      <c r="J57">
        <f t="shared" si="4"/>
        <v>1.1637227819080933E-2</v>
      </c>
    </row>
    <row r="58" spans="1:10">
      <c r="A58" t="s">
        <v>5</v>
      </c>
      <c r="B58">
        <v>6.3</v>
      </c>
      <c r="C58">
        <v>3.3</v>
      </c>
      <c r="D58">
        <v>4.7</v>
      </c>
      <c r="E58">
        <v>1.6</v>
      </c>
      <c r="F58">
        <f t="shared" si="0"/>
        <v>1</v>
      </c>
      <c r="G58">
        <f t="shared" si="1"/>
        <v>1.0170130655108867</v>
      </c>
      <c r="H58" t="str">
        <f t="shared" si="2"/>
        <v>Iris-versicolor</v>
      </c>
      <c r="I58">
        <f t="shared" si="3"/>
        <v>0</v>
      </c>
      <c r="J58">
        <f t="shared" si="4"/>
        <v>1.2739776980535371E-2</v>
      </c>
    </row>
    <row r="59" spans="1:10">
      <c r="A59" t="s">
        <v>5</v>
      </c>
      <c r="B59">
        <v>4.9000000000000004</v>
      </c>
      <c r="C59">
        <v>2.4</v>
      </c>
      <c r="D59">
        <v>3.3</v>
      </c>
      <c r="E59">
        <v>1</v>
      </c>
      <c r="F59">
        <f t="shared" si="0"/>
        <v>1</v>
      </c>
      <c r="G59">
        <f t="shared" si="1"/>
        <v>0.61391401762944309</v>
      </c>
      <c r="H59" t="str">
        <f t="shared" si="2"/>
        <v>Iris-versicolor</v>
      </c>
      <c r="I59">
        <f t="shared" si="3"/>
        <v>0</v>
      </c>
      <c r="J59">
        <f t="shared" si="4"/>
        <v>8.4232540038500017E-2</v>
      </c>
    </row>
    <row r="60" spans="1:10">
      <c r="A60" t="s">
        <v>5</v>
      </c>
      <c r="B60">
        <v>6.6</v>
      </c>
      <c r="C60">
        <v>2.9</v>
      </c>
      <c r="D60">
        <v>4.5999999999999996</v>
      </c>
      <c r="E60">
        <v>1.3</v>
      </c>
      <c r="F60">
        <f t="shared" si="0"/>
        <v>1</v>
      </c>
      <c r="G60">
        <f t="shared" si="1"/>
        <v>0.89031445000250142</v>
      </c>
      <c r="H60" t="str">
        <f t="shared" si="2"/>
        <v>Iris-versicolor</v>
      </c>
      <c r="I60">
        <f t="shared" si="3"/>
        <v>0</v>
      </c>
      <c r="J60">
        <f t="shared" si="4"/>
        <v>1.9121344491298303E-4</v>
      </c>
    </row>
    <row r="61" spans="1:10">
      <c r="A61" t="s">
        <v>5</v>
      </c>
      <c r="B61">
        <v>5.2</v>
      </c>
      <c r="C61">
        <v>2.7</v>
      </c>
      <c r="D61">
        <v>3.9</v>
      </c>
      <c r="E61">
        <v>1.4</v>
      </c>
      <c r="F61">
        <f t="shared" si="0"/>
        <v>1</v>
      </c>
      <c r="G61">
        <f t="shared" si="1"/>
        <v>0.92870226645722631</v>
      </c>
      <c r="H61" t="str">
        <f t="shared" si="2"/>
        <v>Iris-versicolor</v>
      </c>
      <c r="I61">
        <f t="shared" si="3"/>
        <v>0</v>
      </c>
      <c r="J61">
        <f t="shared" si="4"/>
        <v>6.0318483132134747E-4</v>
      </c>
    </row>
    <row r="62" spans="1:10">
      <c r="A62" t="s">
        <v>5</v>
      </c>
      <c r="B62">
        <v>5</v>
      </c>
      <c r="C62">
        <v>2</v>
      </c>
      <c r="D62">
        <v>3.5</v>
      </c>
      <c r="E62">
        <v>1</v>
      </c>
      <c r="F62">
        <f t="shared" si="0"/>
        <v>1</v>
      </c>
      <c r="G62">
        <f t="shared" si="1"/>
        <v>0.7899222666678456</v>
      </c>
      <c r="H62" t="str">
        <f t="shared" si="2"/>
        <v>Iris-versicolor</v>
      </c>
      <c r="I62">
        <f t="shared" si="3"/>
        <v>0</v>
      </c>
      <c r="J62">
        <f t="shared" si="4"/>
        <v>1.3046249132134358E-2</v>
      </c>
    </row>
    <row r="63" spans="1:10">
      <c r="A63" t="s">
        <v>5</v>
      </c>
      <c r="B63">
        <v>5.9</v>
      </c>
      <c r="C63">
        <v>3</v>
      </c>
      <c r="D63">
        <v>4.2</v>
      </c>
      <c r="E63">
        <v>1.5</v>
      </c>
      <c r="F63">
        <f t="shared" si="0"/>
        <v>1</v>
      </c>
      <c r="G63">
        <f t="shared" si="1"/>
        <v>0.91118060624555919</v>
      </c>
      <c r="H63" t="str">
        <f t="shared" si="2"/>
        <v>Iris-versicolor</v>
      </c>
      <c r="I63">
        <f t="shared" si="3"/>
        <v>0</v>
      </c>
      <c r="J63">
        <f t="shared" si="4"/>
        <v>4.9535714094047971E-5</v>
      </c>
    </row>
    <row r="64" spans="1:10">
      <c r="A64" t="s">
        <v>5</v>
      </c>
      <c r="B64">
        <v>6</v>
      </c>
      <c r="C64">
        <v>2.2000000000000002</v>
      </c>
      <c r="D64">
        <v>4</v>
      </c>
      <c r="E64">
        <v>1</v>
      </c>
      <c r="F64">
        <f t="shared" si="0"/>
        <v>1</v>
      </c>
      <c r="G64">
        <f t="shared" si="1"/>
        <v>0.78335081677615737</v>
      </c>
      <c r="H64" t="str">
        <f t="shared" si="2"/>
        <v>Iris-versicolor</v>
      </c>
      <c r="I64">
        <f t="shared" si="3"/>
        <v>0</v>
      </c>
      <c r="J64">
        <f t="shared" si="4"/>
        <v>1.4590617442521568E-2</v>
      </c>
    </row>
    <row r="65" spans="1:10">
      <c r="A65" t="s">
        <v>5</v>
      </c>
      <c r="B65">
        <v>6.1</v>
      </c>
      <c r="C65">
        <v>2.9</v>
      </c>
      <c r="D65">
        <v>4.7</v>
      </c>
      <c r="E65">
        <v>1.4</v>
      </c>
      <c r="F65">
        <f t="shared" si="0"/>
        <v>1</v>
      </c>
      <c r="G65">
        <f t="shared" si="1"/>
        <v>1.0553566679188686</v>
      </c>
      <c r="H65" t="str">
        <f t="shared" si="2"/>
        <v>Iris-versicolor</v>
      </c>
      <c r="I65">
        <f t="shared" si="3"/>
        <v>0</v>
      </c>
      <c r="J65">
        <f t="shared" si="4"/>
        <v>2.2865741221026092E-2</v>
      </c>
    </row>
    <row r="66" spans="1:10">
      <c r="A66" t="s">
        <v>5</v>
      </c>
      <c r="B66">
        <v>5.6</v>
      </c>
      <c r="C66">
        <v>2.9</v>
      </c>
      <c r="D66">
        <v>3.6</v>
      </c>
      <c r="E66">
        <v>1.3</v>
      </c>
      <c r="F66">
        <f t="shared" si="0"/>
        <v>1</v>
      </c>
      <c r="G66">
        <f t="shared" si="1"/>
        <v>0.64358190877582466</v>
      </c>
      <c r="H66" t="str">
        <f t="shared" si="2"/>
        <v>Iris-versicolor</v>
      </c>
      <c r="I66">
        <f t="shared" si="3"/>
        <v>0</v>
      </c>
      <c r="J66">
        <f t="shared" si="4"/>
        <v>6.7891793023526256E-2</v>
      </c>
    </row>
    <row r="67" spans="1:10">
      <c r="A67" t="s">
        <v>5</v>
      </c>
      <c r="B67">
        <v>6.7</v>
      </c>
      <c r="C67">
        <v>3.1</v>
      </c>
      <c r="D67">
        <v>4.4000000000000004</v>
      </c>
      <c r="E67">
        <v>1.4</v>
      </c>
      <c r="F67">
        <f t="shared" ref="F67:F130" si="7">IF(A67=L$1,K$1,IF(A67=$L$2,K$2,K$3))</f>
        <v>1</v>
      </c>
      <c r="G67">
        <f t="shared" ref="G67:G130" si="8">M$6*B67+M$7*C67+M$8*D67+M$9*E67+M$5</f>
        <v>0.79219309606051158</v>
      </c>
      <c r="H67" t="str">
        <f t="shared" ref="H67:H130" si="9">IF(G67&lt;M$12,L$1,IF(G67&lt;M$13,L$2,L$3))</f>
        <v>Iris-versicolor</v>
      </c>
      <c r="I67">
        <f t="shared" ref="I67:I130" si="10">IF(H67&lt;&gt;A67,1,0)</f>
        <v>0</v>
      </c>
      <c r="J67">
        <f t="shared" ref="J67:J130" si="11">IF(F67=K$1,(G67-K$12)^2,IF(F67=K$2, (G67-K$13)^2,(G67-K$14)^2))</f>
        <v>1.2532656722001713E-2</v>
      </c>
    </row>
    <row r="68" spans="1:10">
      <c r="A68" t="s">
        <v>5</v>
      </c>
      <c r="B68">
        <v>5.6</v>
      </c>
      <c r="C68">
        <v>3</v>
      </c>
      <c r="D68">
        <v>4.5</v>
      </c>
      <c r="E68">
        <v>1.5</v>
      </c>
      <c r="F68">
        <f t="shared" si="7"/>
        <v>1</v>
      </c>
      <c r="G68">
        <f t="shared" si="8"/>
        <v>1.0740095020915532</v>
      </c>
      <c r="H68" t="str">
        <f t="shared" si="9"/>
        <v>Iris-versicolor</v>
      </c>
      <c r="I68">
        <f t="shared" si="10"/>
        <v>0</v>
      </c>
      <c r="J68">
        <f t="shared" si="11"/>
        <v>2.8854817094009114E-2</v>
      </c>
    </row>
    <row r="69" spans="1:10">
      <c r="A69" t="s">
        <v>5</v>
      </c>
      <c r="B69">
        <v>5.8</v>
      </c>
      <c r="C69">
        <v>2.7</v>
      </c>
      <c r="D69">
        <v>4.0999999999999996</v>
      </c>
      <c r="E69">
        <v>1</v>
      </c>
      <c r="F69">
        <f t="shared" si="7"/>
        <v>1</v>
      </c>
      <c r="G69">
        <f t="shared" si="8"/>
        <v>0.71260336445440098</v>
      </c>
      <c r="H69" t="str">
        <f t="shared" si="9"/>
        <v>Iris-versicolor</v>
      </c>
      <c r="I69">
        <f t="shared" si="10"/>
        <v>0</v>
      </c>
      <c r="J69">
        <f t="shared" si="11"/>
        <v>3.6687219366032933E-2</v>
      </c>
    </row>
    <row r="70" spans="1:10">
      <c r="A70" t="s">
        <v>5</v>
      </c>
      <c r="B70">
        <v>6.2</v>
      </c>
      <c r="C70">
        <v>2.2000000000000002</v>
      </c>
      <c r="D70">
        <v>4.5</v>
      </c>
      <c r="E70">
        <v>1.5</v>
      </c>
      <c r="F70">
        <f t="shared" si="7"/>
        <v>1</v>
      </c>
      <c r="G70">
        <f t="shared" si="8"/>
        <v>1.2089208057070329</v>
      </c>
      <c r="H70" t="str">
        <f t="shared" si="9"/>
        <v>Iris-versicolor</v>
      </c>
      <c r="I70">
        <f t="shared" si="10"/>
        <v>0</v>
      </c>
      <c r="J70">
        <f t="shared" si="11"/>
        <v>9.2889849171529232E-2</v>
      </c>
    </row>
    <row r="71" spans="1:10">
      <c r="A71" t="s">
        <v>5</v>
      </c>
      <c r="B71">
        <v>5.6</v>
      </c>
      <c r="C71">
        <v>2.5</v>
      </c>
      <c r="D71">
        <v>3.9</v>
      </c>
      <c r="E71">
        <v>1.1000000000000001</v>
      </c>
      <c r="F71">
        <f t="shared" si="7"/>
        <v>1</v>
      </c>
      <c r="G71">
        <f t="shared" si="8"/>
        <v>0.77074679579814187</v>
      </c>
      <c r="H71" t="str">
        <f t="shared" si="9"/>
        <v>Iris-versicolor</v>
      </c>
      <c r="I71">
        <f t="shared" si="10"/>
        <v>0</v>
      </c>
      <c r="J71">
        <f t="shared" si="11"/>
        <v>1.7794399218867194E-2</v>
      </c>
    </row>
    <row r="72" spans="1:10">
      <c r="A72" t="s">
        <v>5</v>
      </c>
      <c r="B72">
        <v>5.9</v>
      </c>
      <c r="C72">
        <v>3.2</v>
      </c>
      <c r="D72">
        <v>4.8</v>
      </c>
      <c r="E72">
        <v>1.8</v>
      </c>
      <c r="F72">
        <f t="shared" si="7"/>
        <v>1</v>
      </c>
      <c r="G72">
        <f t="shared" si="8"/>
        <v>1.2467786461333132</v>
      </c>
      <c r="H72" t="str">
        <f t="shared" si="9"/>
        <v>Iris-versicolor</v>
      </c>
      <c r="I72">
        <f t="shared" si="10"/>
        <v>0</v>
      </c>
      <c r="J72">
        <f t="shared" si="11"/>
        <v>0.11739956634535137</v>
      </c>
    </row>
    <row r="73" spans="1:10">
      <c r="A73" t="s">
        <v>5</v>
      </c>
      <c r="B73">
        <v>6.1</v>
      </c>
      <c r="C73">
        <v>2.8</v>
      </c>
      <c r="D73">
        <v>4</v>
      </c>
      <c r="E73">
        <v>1.3</v>
      </c>
      <c r="F73">
        <f t="shared" si="7"/>
        <v>1</v>
      </c>
      <c r="G73">
        <f t="shared" si="8"/>
        <v>0.75543845765684769</v>
      </c>
      <c r="H73" t="str">
        <f t="shared" si="9"/>
        <v>Iris-versicolor</v>
      </c>
      <c r="I73">
        <f t="shared" si="10"/>
        <v>0</v>
      </c>
      <c r="J73">
        <f t="shared" si="11"/>
        <v>2.2112875843817548E-2</v>
      </c>
    </row>
    <row r="74" spans="1:10">
      <c r="A74" t="s">
        <v>5</v>
      </c>
      <c r="B74">
        <v>6.3</v>
      </c>
      <c r="C74">
        <v>2.5</v>
      </c>
      <c r="D74">
        <v>4.9000000000000004</v>
      </c>
      <c r="E74">
        <v>1.5</v>
      </c>
      <c r="F74">
        <f t="shared" si="7"/>
        <v>1</v>
      </c>
      <c r="G74">
        <f t="shared" si="8"/>
        <v>1.2681232250266476</v>
      </c>
      <c r="H74" t="str">
        <f t="shared" si="9"/>
        <v>Iris-virginica</v>
      </c>
      <c r="I74">
        <f t="shared" si="10"/>
        <v>1</v>
      </c>
      <c r="J74">
        <f t="shared" si="11"/>
        <v>0.13248200824822889</v>
      </c>
    </row>
    <row r="75" spans="1:10">
      <c r="A75" t="s">
        <v>5</v>
      </c>
      <c r="B75">
        <v>6.1</v>
      </c>
      <c r="C75">
        <v>2.8</v>
      </c>
      <c r="D75">
        <v>4.7</v>
      </c>
      <c r="E75">
        <v>1.2</v>
      </c>
      <c r="F75">
        <f t="shared" si="7"/>
        <v>1</v>
      </c>
      <c r="G75">
        <f t="shared" si="8"/>
        <v>0.98020206192413595</v>
      </c>
      <c r="H75" t="str">
        <f t="shared" si="9"/>
        <v>Iris-versicolor</v>
      </c>
      <c r="I75">
        <f t="shared" si="10"/>
        <v>0</v>
      </c>
      <c r="J75">
        <f t="shared" si="11"/>
        <v>5.7850653307048531E-3</v>
      </c>
    </row>
    <row r="76" spans="1:10">
      <c r="A76" t="s">
        <v>5</v>
      </c>
      <c r="B76">
        <v>6.4</v>
      </c>
      <c r="C76">
        <v>2.9</v>
      </c>
      <c r="D76">
        <v>4.3</v>
      </c>
      <c r="E76">
        <v>1.3</v>
      </c>
      <c r="F76">
        <f t="shared" si="7"/>
        <v>1</v>
      </c>
      <c r="G76">
        <f t="shared" si="8"/>
        <v>0.80149316538816662</v>
      </c>
      <c r="H76" t="str">
        <f t="shared" si="9"/>
        <v>Iris-versicolor</v>
      </c>
      <c r="I76">
        <f t="shared" si="10"/>
        <v>0</v>
      </c>
      <c r="J76">
        <f t="shared" si="11"/>
        <v>1.053687459935098E-2</v>
      </c>
    </row>
    <row r="77" spans="1:10">
      <c r="A77" t="s">
        <v>5</v>
      </c>
      <c r="B77">
        <v>6.6</v>
      </c>
      <c r="C77">
        <v>3</v>
      </c>
      <c r="D77">
        <v>4.4000000000000004</v>
      </c>
      <c r="E77">
        <v>1.4</v>
      </c>
      <c r="F77">
        <f t="shared" si="7"/>
        <v>1</v>
      </c>
      <c r="G77">
        <f t="shared" si="8"/>
        <v>0.83495967294352746</v>
      </c>
      <c r="H77" t="str">
        <f t="shared" si="9"/>
        <v>Iris-versicolor</v>
      </c>
      <c r="I77">
        <f t="shared" si="10"/>
        <v>0</v>
      </c>
      <c r="J77">
        <f t="shared" si="11"/>
        <v>4.7862559457262401E-3</v>
      </c>
    </row>
    <row r="78" spans="1:10">
      <c r="A78" t="s">
        <v>5</v>
      </c>
      <c r="B78">
        <v>6.8</v>
      </c>
      <c r="C78">
        <v>2.8</v>
      </c>
      <c r="D78">
        <v>4.8</v>
      </c>
      <c r="E78">
        <v>1.4</v>
      </c>
      <c r="F78">
        <f t="shared" si="7"/>
        <v>1</v>
      </c>
      <c r="G78">
        <f t="shared" si="8"/>
        <v>1.0191858432002294</v>
      </c>
      <c r="H78" t="str">
        <f t="shared" si="9"/>
        <v>Iris-versicolor</v>
      </c>
      <c r="I78">
        <f t="shared" si="10"/>
        <v>0</v>
      </c>
      <c r="J78">
        <f t="shared" si="11"/>
        <v>1.3234983475595274E-2</v>
      </c>
    </row>
    <row r="79" spans="1:10">
      <c r="A79" t="s">
        <v>5</v>
      </c>
      <c r="B79">
        <v>6.7</v>
      </c>
      <c r="C79">
        <v>3</v>
      </c>
      <c r="D79">
        <v>5</v>
      </c>
      <c r="E79">
        <v>1.7</v>
      </c>
      <c r="F79">
        <f t="shared" si="7"/>
        <v>1</v>
      </c>
      <c r="G79">
        <f t="shared" si="8"/>
        <v>1.2116862998583173</v>
      </c>
      <c r="H79" t="str">
        <f t="shared" si="9"/>
        <v>Iris-versicolor</v>
      </c>
      <c r="I79">
        <f t="shared" si="10"/>
        <v>0</v>
      </c>
      <c r="J79">
        <f t="shared" si="11"/>
        <v>9.4583222677524309E-2</v>
      </c>
    </row>
    <row r="80" spans="1:10">
      <c r="A80" t="s">
        <v>5</v>
      </c>
      <c r="B80">
        <v>6</v>
      </c>
      <c r="C80">
        <v>2.9</v>
      </c>
      <c r="D80">
        <v>4.5</v>
      </c>
      <c r="E80">
        <v>1.5</v>
      </c>
      <c r="F80">
        <f t="shared" si="7"/>
        <v>1</v>
      </c>
      <c r="G80">
        <f t="shared" si="8"/>
        <v>1.0427684677429097</v>
      </c>
      <c r="H80" t="str">
        <f t="shared" si="9"/>
        <v>Iris-versicolor</v>
      </c>
      <c r="I80">
        <f t="shared" si="10"/>
        <v>0</v>
      </c>
      <c r="J80">
        <f t="shared" si="11"/>
        <v>1.9217174188914797E-2</v>
      </c>
    </row>
    <row r="81" spans="1:10">
      <c r="A81" t="s">
        <v>5</v>
      </c>
      <c r="B81">
        <v>5.7</v>
      </c>
      <c r="C81">
        <v>2.6</v>
      </c>
      <c r="D81">
        <v>3.5</v>
      </c>
      <c r="E81">
        <v>1</v>
      </c>
      <c r="F81">
        <f t="shared" si="7"/>
        <v>1</v>
      </c>
      <c r="G81">
        <f t="shared" si="8"/>
        <v>0.51852128312341961</v>
      </c>
      <c r="H81" t="str">
        <f t="shared" si="9"/>
        <v>Iris-versicolor</v>
      </c>
      <c r="I81">
        <f t="shared" si="10"/>
        <v>0</v>
      </c>
      <c r="J81">
        <f t="shared" si="11"/>
        <v>0.14870368046646706</v>
      </c>
    </row>
    <row r="82" spans="1:10">
      <c r="A82" t="s">
        <v>5</v>
      </c>
      <c r="B82">
        <v>5.5</v>
      </c>
      <c r="C82">
        <v>2.4</v>
      </c>
      <c r="D82">
        <v>3.8</v>
      </c>
      <c r="E82">
        <v>1.1000000000000001</v>
      </c>
      <c r="F82">
        <f t="shared" si="7"/>
        <v>1</v>
      </c>
      <c r="G82">
        <f t="shared" si="8"/>
        <v>0.77403859631215821</v>
      </c>
      <c r="H82" t="str">
        <f t="shared" si="9"/>
        <v>Iris-versicolor</v>
      </c>
      <c r="I82">
        <f t="shared" si="10"/>
        <v>0</v>
      </c>
      <c r="J82">
        <f t="shared" si="11"/>
        <v>1.6927011436446482E-2</v>
      </c>
    </row>
    <row r="83" spans="1:10">
      <c r="A83" t="s">
        <v>5</v>
      </c>
      <c r="B83">
        <v>5.5</v>
      </c>
      <c r="C83">
        <v>2.4</v>
      </c>
      <c r="D83">
        <v>3.7</v>
      </c>
      <c r="E83">
        <v>1</v>
      </c>
      <c r="F83">
        <f t="shared" si="7"/>
        <v>1</v>
      </c>
      <c r="G83">
        <f t="shared" si="8"/>
        <v>0.68300398962745046</v>
      </c>
      <c r="H83" t="str">
        <f t="shared" si="9"/>
        <v>Iris-versicolor</v>
      </c>
      <c r="I83">
        <f t="shared" si="10"/>
        <v>0</v>
      </c>
      <c r="J83">
        <f t="shared" si="11"/>
        <v>4.8902216432757127E-2</v>
      </c>
    </row>
    <row r="84" spans="1:10">
      <c r="A84" t="s">
        <v>5</v>
      </c>
      <c r="B84">
        <v>5.8</v>
      </c>
      <c r="C84">
        <v>2.7</v>
      </c>
      <c r="D84">
        <v>3.9</v>
      </c>
      <c r="E84">
        <v>1.2</v>
      </c>
      <c r="F84">
        <f t="shared" si="7"/>
        <v>1</v>
      </c>
      <c r="G84">
        <f t="shared" si="8"/>
        <v>0.73677347234781887</v>
      </c>
      <c r="H84" t="str">
        <f t="shared" si="9"/>
        <v>Iris-versicolor</v>
      </c>
      <c r="I84">
        <f t="shared" si="10"/>
        <v>0</v>
      </c>
      <c r="J84">
        <f t="shared" si="11"/>
        <v>2.8012372997715737E-2</v>
      </c>
    </row>
    <row r="85" spans="1:10">
      <c r="A85" t="s">
        <v>5</v>
      </c>
      <c r="B85">
        <v>6</v>
      </c>
      <c r="C85">
        <v>2.7</v>
      </c>
      <c r="D85">
        <v>5.0999999999999996</v>
      </c>
      <c r="E85">
        <v>1.6</v>
      </c>
      <c r="F85">
        <f t="shared" si="7"/>
        <v>1</v>
      </c>
      <c r="G85">
        <f t="shared" si="8"/>
        <v>1.3871070655459825</v>
      </c>
      <c r="H85" t="str">
        <f t="shared" si="9"/>
        <v>Iris-virginica</v>
      </c>
      <c r="I85">
        <f t="shared" si="10"/>
        <v>1</v>
      </c>
      <c r="J85">
        <f t="shared" si="11"/>
        <v>0.23325482472489589</v>
      </c>
    </row>
    <row r="86" spans="1:10">
      <c r="A86" t="s">
        <v>5</v>
      </c>
      <c r="B86">
        <v>5.4</v>
      </c>
      <c r="C86">
        <v>3</v>
      </c>
      <c r="D86">
        <v>4.5</v>
      </c>
      <c r="E86">
        <v>1.5</v>
      </c>
      <c r="F86">
        <f t="shared" si="7"/>
        <v>1</v>
      </c>
      <c r="G86">
        <f t="shared" si="8"/>
        <v>1.1036125465842166</v>
      </c>
      <c r="H86" t="str">
        <f t="shared" si="9"/>
        <v>Iris-versicolor</v>
      </c>
      <c r="I86">
        <f t="shared" si="10"/>
        <v>0</v>
      </c>
      <c r="J86">
        <f t="shared" si="11"/>
        <v>3.9788321436661424E-2</v>
      </c>
    </row>
    <row r="87" spans="1:10">
      <c r="A87" t="s">
        <v>5</v>
      </c>
      <c r="B87">
        <v>6</v>
      </c>
      <c r="C87">
        <v>3.4</v>
      </c>
      <c r="D87">
        <v>4.5</v>
      </c>
      <c r="E87">
        <v>1.6</v>
      </c>
      <c r="F87">
        <f t="shared" si="7"/>
        <v>1</v>
      </c>
      <c r="G87">
        <f t="shared" si="8"/>
        <v>0.954503024875199</v>
      </c>
      <c r="H87" t="str">
        <f t="shared" si="9"/>
        <v>Iris-versicolor</v>
      </c>
      <c r="I87">
        <f t="shared" si="10"/>
        <v>0</v>
      </c>
      <c r="J87">
        <f t="shared" si="11"/>
        <v>2.5361880080535422E-3</v>
      </c>
    </row>
    <row r="88" spans="1:10">
      <c r="A88" t="s">
        <v>5</v>
      </c>
      <c r="B88">
        <v>6.7</v>
      </c>
      <c r="C88">
        <v>3.1</v>
      </c>
      <c r="D88">
        <v>4.7</v>
      </c>
      <c r="E88">
        <v>1.5</v>
      </c>
      <c r="F88">
        <f t="shared" si="7"/>
        <v>1</v>
      </c>
      <c r="G88">
        <f t="shared" si="8"/>
        <v>0.96217725548321842</v>
      </c>
      <c r="H88" t="str">
        <f t="shared" si="9"/>
        <v>Iris-versicolor</v>
      </c>
      <c r="I88">
        <f t="shared" si="10"/>
        <v>0</v>
      </c>
      <c r="J88">
        <f t="shared" si="11"/>
        <v>3.3680392309198195E-3</v>
      </c>
    </row>
    <row r="89" spans="1:10">
      <c r="A89" t="s">
        <v>5</v>
      </c>
      <c r="B89">
        <v>6.3</v>
      </c>
      <c r="C89">
        <v>2.2999999999999998</v>
      </c>
      <c r="D89">
        <v>4.4000000000000004</v>
      </c>
      <c r="E89">
        <v>1.3</v>
      </c>
      <c r="F89">
        <f t="shared" si="7"/>
        <v>1</v>
      </c>
      <c r="G89">
        <f t="shared" si="8"/>
        <v>1.0235597918236015</v>
      </c>
      <c r="H89" t="str">
        <f t="shared" si="9"/>
        <v>Iris-versicolor</v>
      </c>
      <c r="I89">
        <f t="shared" si="10"/>
        <v>0</v>
      </c>
      <c r="J89">
        <f t="shared" si="11"/>
        <v>1.4260502728760435E-2</v>
      </c>
    </row>
    <row r="90" spans="1:10">
      <c r="A90" t="s">
        <v>5</v>
      </c>
      <c r="B90">
        <v>5.6</v>
      </c>
      <c r="C90">
        <v>3</v>
      </c>
      <c r="D90">
        <v>4.0999999999999996</v>
      </c>
      <c r="E90">
        <v>1.3</v>
      </c>
      <c r="F90">
        <f t="shared" si="7"/>
        <v>1</v>
      </c>
      <c r="G90">
        <f t="shared" si="8"/>
        <v>0.81299073598413829</v>
      </c>
      <c r="H90" t="str">
        <f t="shared" si="9"/>
        <v>Iris-versicolor</v>
      </c>
      <c r="I90">
        <f t="shared" si="10"/>
        <v>0</v>
      </c>
      <c r="J90">
        <f t="shared" si="11"/>
        <v>8.3086340516484638E-3</v>
      </c>
    </row>
    <row r="91" spans="1:10">
      <c r="A91" t="s">
        <v>5</v>
      </c>
      <c r="B91">
        <v>5.5</v>
      </c>
      <c r="C91">
        <v>2.5</v>
      </c>
      <c r="D91">
        <v>4</v>
      </c>
      <c r="E91">
        <v>1.3</v>
      </c>
      <c r="F91">
        <f t="shared" si="7"/>
        <v>1</v>
      </c>
      <c r="G91">
        <f t="shared" si="8"/>
        <v>0.92814275504488986</v>
      </c>
      <c r="H91" t="str">
        <f t="shared" si="9"/>
        <v>Iris-versicolor</v>
      </c>
      <c r="I91">
        <f t="shared" si="10"/>
        <v>0</v>
      </c>
      <c r="J91">
        <f t="shared" si="11"/>
        <v>5.7601488353149885E-4</v>
      </c>
    </row>
    <row r="92" spans="1:10">
      <c r="A92" t="s">
        <v>5</v>
      </c>
      <c r="B92">
        <v>5.5</v>
      </c>
      <c r="C92">
        <v>2.6</v>
      </c>
      <c r="D92">
        <v>4.4000000000000004</v>
      </c>
      <c r="E92">
        <v>1.2</v>
      </c>
      <c r="F92">
        <f t="shared" si="7"/>
        <v>1</v>
      </c>
      <c r="G92">
        <f t="shared" si="8"/>
        <v>1.006516975568496</v>
      </c>
      <c r="H92" t="str">
        <f t="shared" si="9"/>
        <v>Iris-versicolor</v>
      </c>
      <c r="I92">
        <f t="shared" si="10"/>
        <v>0</v>
      </c>
      <c r="J92">
        <f t="shared" si="11"/>
        <v>1.0480544514582623E-2</v>
      </c>
    </row>
    <row r="93" spans="1:10">
      <c r="A93" t="s">
        <v>5</v>
      </c>
      <c r="B93">
        <v>6.1</v>
      </c>
      <c r="C93">
        <v>3</v>
      </c>
      <c r="D93">
        <v>4.5999999999999996</v>
      </c>
      <c r="E93">
        <v>1.4</v>
      </c>
      <c r="F93">
        <f t="shared" si="7"/>
        <v>1</v>
      </c>
      <c r="G93">
        <f t="shared" si="8"/>
        <v>0.9879168369131851</v>
      </c>
      <c r="H93" t="str">
        <f t="shared" si="9"/>
        <v>Iris-versicolor</v>
      </c>
      <c r="I93">
        <f t="shared" si="10"/>
        <v>0</v>
      </c>
      <c r="J93">
        <f t="shared" si="11"/>
        <v>7.0181487448941404E-3</v>
      </c>
    </row>
    <row r="94" spans="1:10">
      <c r="A94" t="s">
        <v>5</v>
      </c>
      <c r="B94">
        <v>5.8</v>
      </c>
      <c r="C94">
        <v>2.6</v>
      </c>
      <c r="D94">
        <v>4</v>
      </c>
      <c r="E94">
        <v>1.2</v>
      </c>
      <c r="F94">
        <f t="shared" si="7"/>
        <v>1</v>
      </c>
      <c r="G94">
        <f t="shared" si="8"/>
        <v>0.80421330335350227</v>
      </c>
      <c r="H94" t="str">
        <f t="shared" si="9"/>
        <v>Iris-versicolor</v>
      </c>
      <c r="I94">
        <f t="shared" si="10"/>
        <v>0</v>
      </c>
      <c r="J94">
        <f t="shared" si="11"/>
        <v>9.9858333448735806E-3</v>
      </c>
    </row>
    <row r="95" spans="1:10">
      <c r="A95" t="s">
        <v>5</v>
      </c>
      <c r="B95">
        <v>5</v>
      </c>
      <c r="C95">
        <v>2.2999999999999998</v>
      </c>
      <c r="D95">
        <v>3.3</v>
      </c>
      <c r="E95">
        <v>1</v>
      </c>
      <c r="F95">
        <f t="shared" si="7"/>
        <v>1</v>
      </c>
      <c r="G95">
        <f t="shared" si="8"/>
        <v>0.62707755001979493</v>
      </c>
      <c r="H95" t="str">
        <f t="shared" si="9"/>
        <v>Iris-versicolor</v>
      </c>
      <c r="I95">
        <f t="shared" si="10"/>
        <v>0</v>
      </c>
      <c r="J95">
        <f t="shared" si="11"/>
        <v>7.6764956015607871E-2</v>
      </c>
    </row>
    <row r="96" spans="1:10">
      <c r="A96" t="s">
        <v>5</v>
      </c>
      <c r="B96">
        <v>5.6</v>
      </c>
      <c r="C96">
        <v>2.7</v>
      </c>
      <c r="D96">
        <v>4.2</v>
      </c>
      <c r="E96">
        <v>1.3</v>
      </c>
      <c r="F96">
        <f t="shared" si="7"/>
        <v>1</v>
      </c>
      <c r="G96">
        <f t="shared" si="8"/>
        <v>0.93636067626318942</v>
      </c>
      <c r="H96" t="str">
        <f t="shared" si="9"/>
        <v>Iris-versicolor</v>
      </c>
      <c r="I96">
        <f t="shared" si="10"/>
        <v>0</v>
      </c>
      <c r="J96">
        <f t="shared" si="11"/>
        <v>1.0380144274475228E-3</v>
      </c>
    </row>
    <row r="97" spans="1:10">
      <c r="A97" t="s">
        <v>5</v>
      </c>
      <c r="B97">
        <v>5.7</v>
      </c>
      <c r="C97">
        <v>3</v>
      </c>
      <c r="D97">
        <v>4.2</v>
      </c>
      <c r="E97">
        <v>1.2</v>
      </c>
      <c r="F97">
        <f t="shared" si="7"/>
        <v>1</v>
      </c>
      <c r="G97">
        <f t="shared" si="8"/>
        <v>0.78610415979109771</v>
      </c>
      <c r="H97" t="str">
        <f t="shared" si="9"/>
        <v>Iris-versicolor</v>
      </c>
      <c r="I97">
        <f t="shared" si="10"/>
        <v>0</v>
      </c>
      <c r="J97">
        <f t="shared" si="11"/>
        <v>1.393303676875963E-2</v>
      </c>
    </row>
    <row r="98" spans="1:10">
      <c r="A98" t="s">
        <v>5</v>
      </c>
      <c r="B98">
        <v>5.7</v>
      </c>
      <c r="C98">
        <v>2.9</v>
      </c>
      <c r="D98">
        <v>4.2</v>
      </c>
      <c r="E98">
        <v>1.3</v>
      </c>
      <c r="F98">
        <f t="shared" si="7"/>
        <v>1</v>
      </c>
      <c r="G98">
        <f t="shared" si="8"/>
        <v>0.86562904474348989</v>
      </c>
      <c r="H98" t="str">
        <f t="shared" si="9"/>
        <v>Iris-versicolor</v>
      </c>
      <c r="I98">
        <f t="shared" si="10"/>
        <v>0</v>
      </c>
      <c r="J98">
        <f t="shared" si="11"/>
        <v>1.4832819972630752E-3</v>
      </c>
    </row>
    <row r="99" spans="1:10">
      <c r="A99" t="s">
        <v>5</v>
      </c>
      <c r="B99">
        <v>6.2</v>
      </c>
      <c r="C99">
        <v>2.9</v>
      </c>
      <c r="D99">
        <v>4.3</v>
      </c>
      <c r="E99">
        <v>1.3</v>
      </c>
      <c r="F99">
        <f t="shared" si="7"/>
        <v>1</v>
      </c>
      <c r="G99">
        <f t="shared" si="8"/>
        <v>0.83109620988083022</v>
      </c>
      <c r="H99" t="str">
        <f t="shared" si="9"/>
        <v>Iris-versicolor</v>
      </c>
      <c r="I99">
        <f t="shared" si="10"/>
        <v>0</v>
      </c>
      <c r="J99">
        <f t="shared" si="11"/>
        <v>5.3357524611872811E-3</v>
      </c>
    </row>
    <row r="100" spans="1:10">
      <c r="A100" t="s">
        <v>5</v>
      </c>
      <c r="B100">
        <v>5.0999999999999996</v>
      </c>
      <c r="C100">
        <v>2.5</v>
      </c>
      <c r="D100">
        <v>3</v>
      </c>
      <c r="E100">
        <v>1.1000000000000001</v>
      </c>
      <c r="F100">
        <f t="shared" si="7"/>
        <v>1</v>
      </c>
      <c r="G100">
        <f t="shared" si="8"/>
        <v>0.48948141970880543</v>
      </c>
      <c r="H100" t="str">
        <f t="shared" si="9"/>
        <v>Iris-versicolor</v>
      </c>
      <c r="I100">
        <f t="shared" si="10"/>
        <v>0</v>
      </c>
      <c r="J100">
        <f t="shared" si="11"/>
        <v>0.17194376587341836</v>
      </c>
    </row>
    <row r="101" spans="1:10">
      <c r="A101" t="s">
        <v>5</v>
      </c>
      <c r="B101">
        <v>5.7</v>
      </c>
      <c r="C101">
        <v>2.8</v>
      </c>
      <c r="D101">
        <v>4.0999999999999996</v>
      </c>
      <c r="E101">
        <v>1.3</v>
      </c>
      <c r="F101">
        <f t="shared" si="7"/>
        <v>1</v>
      </c>
      <c r="G101">
        <f t="shared" si="8"/>
        <v>0.85411932301117399</v>
      </c>
      <c r="H101" t="str">
        <f t="shared" si="9"/>
        <v>Iris-versicolor</v>
      </c>
      <c r="I101">
        <f t="shared" si="10"/>
        <v>0</v>
      </c>
      <c r="J101">
        <f t="shared" si="11"/>
        <v>2.5023127308397312E-3</v>
      </c>
    </row>
    <row r="102" spans="1:10">
      <c r="A102" t="s">
        <v>6</v>
      </c>
      <c r="B102">
        <v>6.3</v>
      </c>
      <c r="C102">
        <v>3.3</v>
      </c>
      <c r="D102">
        <v>6</v>
      </c>
      <c r="E102">
        <v>2.5</v>
      </c>
      <c r="F102">
        <f t="shared" si="7"/>
        <v>2</v>
      </c>
      <c r="G102">
        <f t="shared" si="8"/>
        <v>1.9942236311492547</v>
      </c>
      <c r="H102" t="str">
        <f t="shared" si="9"/>
        <v>Iris-virginica</v>
      </c>
      <c r="I102">
        <f t="shared" si="10"/>
        <v>0</v>
      </c>
      <c r="J102">
        <f t="shared" si="11"/>
        <v>0.13890745150697123</v>
      </c>
    </row>
    <row r="103" spans="1:10">
      <c r="A103" t="s">
        <v>6</v>
      </c>
      <c r="B103">
        <v>5.8</v>
      </c>
      <c r="C103">
        <v>2.7</v>
      </c>
      <c r="D103">
        <v>5.0999999999999996</v>
      </c>
      <c r="E103">
        <v>1.9</v>
      </c>
      <c r="F103">
        <f t="shared" si="7"/>
        <v>2</v>
      </c>
      <c r="G103">
        <f t="shared" si="8"/>
        <v>1.5713896009857711</v>
      </c>
      <c r="H103" t="str">
        <f t="shared" si="9"/>
        <v>Iris-virginica</v>
      </c>
      <c r="I103">
        <f t="shared" si="10"/>
        <v>0</v>
      </c>
      <c r="J103">
        <f t="shared" si="11"/>
        <v>2.5131302331827757E-3</v>
      </c>
    </row>
    <row r="104" spans="1:10">
      <c r="A104" t="s">
        <v>6</v>
      </c>
      <c r="B104">
        <v>7.1</v>
      </c>
      <c r="C104">
        <v>3</v>
      </c>
      <c r="D104">
        <v>5.9</v>
      </c>
      <c r="E104">
        <v>2.1</v>
      </c>
      <c r="F104">
        <f t="shared" si="7"/>
        <v>2</v>
      </c>
      <c r="G104">
        <f t="shared" si="8"/>
        <v>1.7139925194568193</v>
      </c>
      <c r="H104" t="str">
        <f t="shared" si="9"/>
        <v>Iris-virginica</v>
      </c>
      <c r="I104">
        <f t="shared" si="10"/>
        <v>0</v>
      </c>
      <c r="J104">
        <f t="shared" si="11"/>
        <v>8.5510315927442605E-3</v>
      </c>
    </row>
    <row r="105" spans="1:10">
      <c r="A105" t="s">
        <v>6</v>
      </c>
      <c r="B105">
        <v>6.3</v>
      </c>
      <c r="C105">
        <v>2.9</v>
      </c>
      <c r="D105">
        <v>5.6</v>
      </c>
      <c r="E105">
        <v>1.8</v>
      </c>
      <c r="F105">
        <f t="shared" si="7"/>
        <v>2</v>
      </c>
      <c r="G105">
        <f t="shared" si="8"/>
        <v>1.5872659320100337</v>
      </c>
      <c r="H105" t="str">
        <f t="shared" si="9"/>
        <v>Iris-virginica</v>
      </c>
      <c r="I105">
        <f t="shared" si="10"/>
        <v>0</v>
      </c>
      <c r="J105">
        <f t="shared" si="11"/>
        <v>1.1733912789060707E-3</v>
      </c>
    </row>
    <row r="106" spans="1:10">
      <c r="A106" t="s">
        <v>6</v>
      </c>
      <c r="B106">
        <v>6.5</v>
      </c>
      <c r="C106">
        <v>3</v>
      </c>
      <c r="D106">
        <v>5.8</v>
      </c>
      <c r="E106">
        <v>2.2000000000000002</v>
      </c>
      <c r="F106">
        <f t="shared" si="7"/>
        <v>2</v>
      </c>
      <c r="G106">
        <f t="shared" si="8"/>
        <v>1.8148867068815189</v>
      </c>
      <c r="H106" t="str">
        <f t="shared" si="9"/>
        <v>Iris-virginica</v>
      </c>
      <c r="I106">
        <f t="shared" si="10"/>
        <v>0</v>
      </c>
      <c r="J106">
        <f t="shared" si="11"/>
        <v>3.7390400487132797E-2</v>
      </c>
    </row>
    <row r="107" spans="1:10">
      <c r="A107" t="s">
        <v>6</v>
      </c>
      <c r="B107">
        <v>7.6</v>
      </c>
      <c r="C107">
        <v>3</v>
      </c>
      <c r="D107">
        <v>6.6</v>
      </c>
      <c r="E107">
        <v>2.1</v>
      </c>
      <c r="F107">
        <f t="shared" si="7"/>
        <v>2</v>
      </c>
      <c r="G107">
        <f t="shared" si="8"/>
        <v>1.9163083428081558</v>
      </c>
      <c r="H107" t="str">
        <f t="shared" si="9"/>
        <v>Iris-virginica</v>
      </c>
      <c r="I107">
        <f t="shared" si="10"/>
        <v>0</v>
      </c>
      <c r="J107">
        <f t="shared" si="11"/>
        <v>8.689973585986982E-2</v>
      </c>
    </row>
    <row r="108" spans="1:10">
      <c r="A108" t="s">
        <v>6</v>
      </c>
      <c r="B108">
        <v>4.9000000000000004</v>
      </c>
      <c r="C108">
        <v>2.5</v>
      </c>
      <c r="D108">
        <v>4.5</v>
      </c>
      <c r="E108">
        <v>1.7</v>
      </c>
      <c r="F108">
        <f t="shared" si="7"/>
        <v>2</v>
      </c>
      <c r="G108">
        <f t="shared" si="8"/>
        <v>1.4205650916307115</v>
      </c>
      <c r="H108" t="str">
        <f t="shared" si="9"/>
        <v>Iris-virginica</v>
      </c>
      <c r="I108">
        <f t="shared" si="10"/>
        <v>0</v>
      </c>
      <c r="J108">
        <f t="shared" si="11"/>
        <v>4.0383169141351961E-2</v>
      </c>
    </row>
    <row r="109" spans="1:10">
      <c r="A109" t="s">
        <v>6</v>
      </c>
      <c r="B109">
        <v>7.3</v>
      </c>
      <c r="C109">
        <v>2.9</v>
      </c>
      <c r="D109">
        <v>6.3</v>
      </c>
      <c r="E109">
        <v>1.8</v>
      </c>
      <c r="F109">
        <f t="shared" si="7"/>
        <v>2</v>
      </c>
      <c r="G109">
        <f t="shared" si="8"/>
        <v>1.7155741441297121</v>
      </c>
      <c r="H109" t="str">
        <f t="shared" si="9"/>
        <v>Iris-virginica</v>
      </c>
      <c r="I109">
        <f t="shared" si="10"/>
        <v>0</v>
      </c>
      <c r="J109">
        <f t="shared" si="11"/>
        <v>8.8460444525326008E-3</v>
      </c>
    </row>
    <row r="110" spans="1:10">
      <c r="A110" t="s">
        <v>6</v>
      </c>
      <c r="B110">
        <v>6.7</v>
      </c>
      <c r="C110">
        <v>2.5</v>
      </c>
      <c r="D110">
        <v>5.8</v>
      </c>
      <c r="E110">
        <v>1.8</v>
      </c>
      <c r="F110">
        <f t="shared" si="7"/>
        <v>2</v>
      </c>
      <c r="G110">
        <f t="shared" si="8"/>
        <v>1.7188696143094411</v>
      </c>
      <c r="H110" t="str">
        <f t="shared" si="9"/>
        <v>Iris-virginica</v>
      </c>
      <c r="I110">
        <f t="shared" si="10"/>
        <v>0</v>
      </c>
      <c r="J110">
        <f t="shared" si="11"/>
        <v>9.4768050103682909E-3</v>
      </c>
    </row>
    <row r="111" spans="1:10">
      <c r="A111" t="s">
        <v>6</v>
      </c>
      <c r="B111">
        <v>7.2</v>
      </c>
      <c r="C111">
        <v>3.6</v>
      </c>
      <c r="D111">
        <v>6.1</v>
      </c>
      <c r="E111">
        <v>2.5</v>
      </c>
      <c r="F111">
        <f t="shared" si="7"/>
        <v>2</v>
      </c>
      <c r="G111">
        <f t="shared" si="8"/>
        <v>1.8165895433912165</v>
      </c>
      <c r="H111" t="str">
        <f t="shared" si="9"/>
        <v>Iris-virginica</v>
      </c>
      <c r="I111">
        <f t="shared" si="10"/>
        <v>0</v>
      </c>
      <c r="J111">
        <f t="shared" si="11"/>
        <v>3.8051841424994362E-2</v>
      </c>
    </row>
    <row r="112" spans="1:10">
      <c r="A112" t="s">
        <v>6</v>
      </c>
      <c r="B112">
        <v>6.5</v>
      </c>
      <c r="C112">
        <v>3.2</v>
      </c>
      <c r="D112">
        <v>5.0999999999999996</v>
      </c>
      <c r="E112">
        <v>2</v>
      </c>
      <c r="F112">
        <f t="shared" si="7"/>
        <v>2</v>
      </c>
      <c r="G112">
        <f t="shared" si="8"/>
        <v>1.3795135023937375</v>
      </c>
      <c r="H112" t="str">
        <f t="shared" si="9"/>
        <v>Iris-virginica</v>
      </c>
      <c r="I112">
        <f t="shared" si="10"/>
        <v>0</v>
      </c>
      <c r="J112">
        <f t="shared" si="11"/>
        <v>5.8567498874752301E-2</v>
      </c>
    </row>
    <row r="113" spans="1:10">
      <c r="A113" t="s">
        <v>6</v>
      </c>
      <c r="B113">
        <v>6.4</v>
      </c>
      <c r="C113">
        <v>2.7</v>
      </c>
      <c r="D113">
        <v>5.3</v>
      </c>
      <c r="E113">
        <v>1.9</v>
      </c>
      <c r="F113">
        <f t="shared" si="7"/>
        <v>2</v>
      </c>
      <c r="G113">
        <f t="shared" si="8"/>
        <v>1.5615300202457794</v>
      </c>
      <c r="H113" t="str">
        <f t="shared" si="9"/>
        <v>Iris-virginica</v>
      </c>
      <c r="I113">
        <f t="shared" si="10"/>
        <v>0</v>
      </c>
      <c r="J113">
        <f t="shared" si="11"/>
        <v>3.598885420689737E-3</v>
      </c>
    </row>
    <row r="114" spans="1:10">
      <c r="A114" t="s">
        <v>6</v>
      </c>
      <c r="B114">
        <v>6.8</v>
      </c>
      <c r="C114">
        <v>3</v>
      </c>
      <c r="D114">
        <v>5.5</v>
      </c>
      <c r="E114">
        <v>2.1</v>
      </c>
      <c r="F114">
        <f t="shared" si="7"/>
        <v>2</v>
      </c>
      <c r="G114">
        <f t="shared" si="8"/>
        <v>1.6004979807198165</v>
      </c>
      <c r="H114" t="str">
        <f t="shared" si="9"/>
        <v>Iris-virginica</v>
      </c>
      <c r="I114">
        <f t="shared" si="10"/>
        <v>0</v>
      </c>
      <c r="J114">
        <f t="shared" si="11"/>
        <v>4.419560447245894E-4</v>
      </c>
    </row>
    <row r="115" spans="1:10">
      <c r="A115" t="s">
        <v>6</v>
      </c>
      <c r="B115">
        <v>5.7</v>
      </c>
      <c r="C115">
        <v>2.5</v>
      </c>
      <c r="D115">
        <v>5</v>
      </c>
      <c r="E115">
        <v>2</v>
      </c>
      <c r="F115">
        <f t="shared" si="7"/>
        <v>2</v>
      </c>
      <c r="G115">
        <f t="shared" si="8"/>
        <v>1.6542062864521798</v>
      </c>
      <c r="H115" t="str">
        <f t="shared" si="9"/>
        <v>Iris-virginica</v>
      </c>
      <c r="I115">
        <f t="shared" si="10"/>
        <v>0</v>
      </c>
      <c r="J115">
        <f t="shared" si="11"/>
        <v>1.0683455113026073E-3</v>
      </c>
    </row>
    <row r="116" spans="1:10">
      <c r="A116" t="s">
        <v>6</v>
      </c>
      <c r="B116">
        <v>5.8</v>
      </c>
      <c r="C116">
        <v>2.8</v>
      </c>
      <c r="D116">
        <v>5.0999999999999996</v>
      </c>
      <c r="E116">
        <v>2.4</v>
      </c>
      <c r="F116">
        <f t="shared" si="7"/>
        <v>2</v>
      </c>
      <c r="G116">
        <f t="shared" si="8"/>
        <v>1.8012236979276293</v>
      </c>
      <c r="H116" t="str">
        <f t="shared" si="9"/>
        <v>Iris-virginica</v>
      </c>
      <c r="I116">
        <f t="shared" si="10"/>
        <v>0</v>
      </c>
      <c r="J116">
        <f t="shared" si="11"/>
        <v>3.2293156191110041E-2</v>
      </c>
    </row>
    <row r="117" spans="1:10">
      <c r="A117" t="s">
        <v>6</v>
      </c>
      <c r="B117">
        <v>6.4</v>
      </c>
      <c r="C117">
        <v>3.2</v>
      </c>
      <c r="D117">
        <v>5.3</v>
      </c>
      <c r="E117">
        <v>2.2999999999999998</v>
      </c>
      <c r="F117">
        <f t="shared" si="7"/>
        <v>2</v>
      </c>
      <c r="G117">
        <f t="shared" si="8"/>
        <v>1.6279440683251933</v>
      </c>
      <c r="H117" t="str">
        <f t="shared" si="9"/>
        <v>Iris-virginica</v>
      </c>
      <c r="I117">
        <f t="shared" si="10"/>
        <v>0</v>
      </c>
      <c r="J117">
        <f t="shared" si="11"/>
        <v>4.1259257693483508E-5</v>
      </c>
    </row>
    <row r="118" spans="1:10">
      <c r="A118" t="s">
        <v>6</v>
      </c>
      <c r="B118">
        <v>6.5</v>
      </c>
      <c r="C118">
        <v>3</v>
      </c>
      <c r="D118">
        <v>5.5</v>
      </c>
      <c r="E118">
        <v>1.8</v>
      </c>
      <c r="F118">
        <f t="shared" si="7"/>
        <v>2</v>
      </c>
      <c r="G118">
        <f t="shared" si="8"/>
        <v>1.4902230565116865</v>
      </c>
      <c r="H118" t="str">
        <f t="shared" si="9"/>
        <v>Iris-virginica</v>
      </c>
      <c r="I118">
        <f t="shared" si="10"/>
        <v>0</v>
      </c>
      <c r="J118">
        <f t="shared" si="11"/>
        <v>1.7239079422105192E-2</v>
      </c>
    </row>
    <row r="119" spans="1:10">
      <c r="A119" t="s">
        <v>6</v>
      </c>
      <c r="B119">
        <v>7.7</v>
      </c>
      <c r="C119">
        <v>3.8</v>
      </c>
      <c r="D119">
        <v>6.7</v>
      </c>
      <c r="E119">
        <v>2.2000000000000002</v>
      </c>
      <c r="F119">
        <f t="shared" si="7"/>
        <v>2</v>
      </c>
      <c r="G119">
        <f t="shared" si="8"/>
        <v>1.7688209901530616</v>
      </c>
      <c r="H119" t="str">
        <f t="shared" si="9"/>
        <v>Iris-virginica</v>
      </c>
      <c r="I119">
        <f t="shared" si="10"/>
        <v>0</v>
      </c>
      <c r="J119">
        <f t="shared" si="11"/>
        <v>2.1697366238784495E-2</v>
      </c>
    </row>
    <row r="120" spans="1:10">
      <c r="A120" t="s">
        <v>6</v>
      </c>
      <c r="B120">
        <v>7.7</v>
      </c>
      <c r="C120">
        <v>2.6</v>
      </c>
      <c r="D120">
        <v>6.9</v>
      </c>
      <c r="E120">
        <v>2.2999999999999998</v>
      </c>
      <c r="F120">
        <f t="shared" si="7"/>
        <v>2</v>
      </c>
      <c r="G120">
        <f t="shared" si="8"/>
        <v>2.2349110288469753</v>
      </c>
      <c r="H120" t="str">
        <f t="shared" si="9"/>
        <v>Iris-virginica</v>
      </c>
      <c r="I120">
        <f t="shared" si="10"/>
        <v>0</v>
      </c>
      <c r="J120">
        <f t="shared" si="11"/>
        <v>0.3762476570440042</v>
      </c>
    </row>
    <row r="121" spans="1:10">
      <c r="A121" t="s">
        <v>6</v>
      </c>
      <c r="B121">
        <v>6</v>
      </c>
      <c r="C121">
        <v>2.2000000000000002</v>
      </c>
      <c r="D121">
        <v>5</v>
      </c>
      <c r="E121">
        <v>1.5</v>
      </c>
      <c r="F121">
        <f t="shared" si="7"/>
        <v>2</v>
      </c>
      <c r="G121">
        <f t="shared" si="8"/>
        <v>1.4358977320446942</v>
      </c>
      <c r="H121" t="str">
        <f t="shared" si="9"/>
        <v>Iris-virginica</v>
      </c>
      <c r="I121">
        <f t="shared" si="10"/>
        <v>0</v>
      </c>
      <c r="J121">
        <f t="shared" si="11"/>
        <v>3.4455897876975533E-2</v>
      </c>
    </row>
    <row r="122" spans="1:10">
      <c r="A122" t="s">
        <v>6</v>
      </c>
      <c r="B122">
        <v>6.9</v>
      </c>
      <c r="C122">
        <v>3.2</v>
      </c>
      <c r="D122">
        <v>5.7</v>
      </c>
      <c r="E122">
        <v>2.2999999999999998</v>
      </c>
      <c r="F122">
        <f t="shared" si="7"/>
        <v>2</v>
      </c>
      <c r="G122">
        <f t="shared" si="8"/>
        <v>1.7118355625695323</v>
      </c>
      <c r="H122" t="str">
        <f t="shared" si="9"/>
        <v>Iris-virginica</v>
      </c>
      <c r="I122">
        <f t="shared" si="10"/>
        <v>0</v>
      </c>
      <c r="J122">
        <f t="shared" si="11"/>
        <v>8.1567687353526798E-3</v>
      </c>
    </row>
    <row r="123" spans="1:10">
      <c r="A123" t="s">
        <v>6</v>
      </c>
      <c r="B123">
        <v>5.6</v>
      </c>
      <c r="C123">
        <v>2.8</v>
      </c>
      <c r="D123">
        <v>4.9000000000000004</v>
      </c>
      <c r="E123">
        <v>2</v>
      </c>
      <c r="F123">
        <f t="shared" si="7"/>
        <v>2</v>
      </c>
      <c r="G123">
        <f t="shared" si="8"/>
        <v>1.5456378684194607</v>
      </c>
      <c r="H123" t="str">
        <f t="shared" si="9"/>
        <v>Iris-virginica</v>
      </c>
      <c r="I123">
        <f t="shared" si="10"/>
        <v>0</v>
      </c>
      <c r="J123">
        <f t="shared" si="11"/>
        <v>5.7582088889379318E-3</v>
      </c>
    </row>
    <row r="124" spans="1:10">
      <c r="A124" t="s">
        <v>6</v>
      </c>
      <c r="B124">
        <v>7.7</v>
      </c>
      <c r="C124">
        <v>2.8</v>
      </c>
      <c r="D124">
        <v>6.7</v>
      </c>
      <c r="E124">
        <v>2</v>
      </c>
      <c r="F124">
        <f t="shared" si="7"/>
        <v>2</v>
      </c>
      <c r="G124">
        <f t="shared" si="8"/>
        <v>1.9453518758884834</v>
      </c>
      <c r="H124" t="str">
        <f t="shared" si="9"/>
        <v>Iris-virginica</v>
      </c>
      <c r="I124">
        <f t="shared" si="10"/>
        <v>0</v>
      </c>
      <c r="J124">
        <f t="shared" si="11"/>
        <v>0.10486661016284961</v>
      </c>
    </row>
    <row r="125" spans="1:10">
      <c r="A125" t="s">
        <v>6</v>
      </c>
      <c r="B125">
        <v>6.3</v>
      </c>
      <c r="C125">
        <v>2.7</v>
      </c>
      <c r="D125">
        <v>4.9000000000000004</v>
      </c>
      <c r="E125">
        <v>1.8</v>
      </c>
      <c r="F125">
        <f t="shared" si="7"/>
        <v>2</v>
      </c>
      <c r="G125">
        <f t="shared" si="8"/>
        <v>1.3668726067004051</v>
      </c>
      <c r="H125" t="str">
        <f t="shared" si="9"/>
        <v>Iris-virginica</v>
      </c>
      <c r="I125">
        <f t="shared" si="10"/>
        <v>0</v>
      </c>
      <c r="J125">
        <f t="shared" si="11"/>
        <v>6.4845667395619339E-2</v>
      </c>
    </row>
    <row r="126" spans="1:10">
      <c r="A126" t="s">
        <v>6</v>
      </c>
      <c r="B126">
        <v>6.7</v>
      </c>
      <c r="C126">
        <v>3.3</v>
      </c>
      <c r="D126">
        <v>5.7</v>
      </c>
      <c r="E126">
        <v>2.1</v>
      </c>
      <c r="F126">
        <f t="shared" si="7"/>
        <v>2</v>
      </c>
      <c r="G126">
        <f t="shared" si="8"/>
        <v>1.6103538917940956</v>
      </c>
      <c r="H126" t="str">
        <f t="shared" si="9"/>
        <v>Iris-virginica</v>
      </c>
      <c r="I126">
        <f t="shared" si="10"/>
        <v>0</v>
      </c>
      <c r="J126">
        <f t="shared" si="11"/>
        <v>1.24698306020922E-4</v>
      </c>
    </row>
    <row r="127" spans="1:10">
      <c r="A127" t="s">
        <v>6</v>
      </c>
      <c r="B127">
        <v>7.2</v>
      </c>
      <c r="C127">
        <v>3.2</v>
      </c>
      <c r="D127">
        <v>6</v>
      </c>
      <c r="E127">
        <v>1.8</v>
      </c>
      <c r="F127">
        <f t="shared" si="7"/>
        <v>2</v>
      </c>
      <c r="G127">
        <f t="shared" si="8"/>
        <v>1.5280561733589935</v>
      </c>
      <c r="H127" t="str">
        <f t="shared" si="9"/>
        <v>Iris-virginica</v>
      </c>
      <c r="I127">
        <f t="shared" si="10"/>
        <v>0</v>
      </c>
      <c r="J127">
        <f t="shared" si="11"/>
        <v>8.735623603413888E-3</v>
      </c>
    </row>
    <row r="128" spans="1:10">
      <c r="A128" t="s">
        <v>6</v>
      </c>
      <c r="B128">
        <v>6.2</v>
      </c>
      <c r="C128">
        <v>2.8</v>
      </c>
      <c r="D128">
        <v>4.8</v>
      </c>
      <c r="E128">
        <v>1.8</v>
      </c>
      <c r="F128">
        <f t="shared" si="7"/>
        <v>2</v>
      </c>
      <c r="G128">
        <f t="shared" si="8"/>
        <v>1.3142342979410533</v>
      </c>
      <c r="H128" t="str">
        <f t="shared" si="9"/>
        <v>Iris-virginica</v>
      </c>
      <c r="I128">
        <f t="shared" si="10"/>
        <v>0</v>
      </c>
      <c r="J128">
        <f t="shared" si="11"/>
        <v>9.4424952166921622E-2</v>
      </c>
    </row>
    <row r="129" spans="1:10">
      <c r="A129" t="s">
        <v>6</v>
      </c>
      <c r="B129">
        <v>6.1</v>
      </c>
      <c r="C129">
        <v>3</v>
      </c>
      <c r="D129">
        <v>4.9000000000000004</v>
      </c>
      <c r="E129">
        <v>1.8</v>
      </c>
      <c r="F129">
        <f t="shared" si="7"/>
        <v>2</v>
      </c>
      <c r="G129">
        <f t="shared" si="8"/>
        <v>1.3125804872830173</v>
      </c>
      <c r="H129" t="str">
        <f t="shared" si="9"/>
        <v>Iris-virginica</v>
      </c>
      <c r="I129">
        <f t="shared" si="10"/>
        <v>0</v>
      </c>
      <c r="J129">
        <f t="shared" si="11"/>
        <v>9.5444074413949753E-2</v>
      </c>
    </row>
    <row r="130" spans="1:10">
      <c r="A130" t="s">
        <v>6</v>
      </c>
      <c r="B130">
        <v>6.4</v>
      </c>
      <c r="C130">
        <v>2.8</v>
      </c>
      <c r="D130">
        <v>5.6</v>
      </c>
      <c r="E130">
        <v>2.1</v>
      </c>
      <c r="F130">
        <f t="shared" si="7"/>
        <v>2</v>
      </c>
      <c r="G130">
        <f t="shared" si="8"/>
        <v>1.7551089553475108</v>
      </c>
      <c r="H130" t="str">
        <f t="shared" si="9"/>
        <v>Iris-virginica</v>
      </c>
      <c r="I130">
        <f t="shared" si="10"/>
        <v>0</v>
      </c>
      <c r="J130">
        <f t="shared" si="11"/>
        <v>1.7845813586578885E-2</v>
      </c>
    </row>
    <row r="131" spans="1:10">
      <c r="A131" t="s">
        <v>6</v>
      </c>
      <c r="B131">
        <v>7.2</v>
      </c>
      <c r="C131">
        <v>3</v>
      </c>
      <c r="D131">
        <v>5.8</v>
      </c>
      <c r="E131">
        <v>1.6</v>
      </c>
      <c r="F131">
        <f t="shared" ref="F131:F151" si="12">IF(A131=L$1,K$1,IF(A131=$L$2,K$2,K$3))</f>
        <v>2</v>
      </c>
      <c r="G131">
        <f t="shared" ref="G131:G151" si="13">M$6*B131+M$7*C131+M$8*D131+M$9*E131+M$5</f>
        <v>1.4019170692629459</v>
      </c>
      <c r="H131" t="str">
        <f t="shared" ref="H131:H151" si="14">IF(G131&lt;M$12,L$1,IF(G131&lt;M$13,L$2,L$3))</f>
        <v>Iris-virginica</v>
      </c>
      <c r="I131">
        <f t="shared" ref="I131:I151" si="15">IF(H131&lt;&gt;A131,1,0)</f>
        <v>0</v>
      </c>
      <c r="J131">
        <f t="shared" ref="J131:J151" si="16">IF(F131=K$1,(G131-K$12)^2,IF(F131=K$2, (G131-K$13)^2,(G131-K$14)^2))</f>
        <v>4.8225768408999045E-2</v>
      </c>
    </row>
    <row r="132" spans="1:10">
      <c r="A132" t="s">
        <v>6</v>
      </c>
      <c r="B132">
        <v>7.4</v>
      </c>
      <c r="C132">
        <v>2.8</v>
      </c>
      <c r="D132">
        <v>6.1</v>
      </c>
      <c r="E132">
        <v>1.9</v>
      </c>
      <c r="F132">
        <f t="shared" si="12"/>
        <v>2</v>
      </c>
      <c r="G132">
        <f t="shared" si="13"/>
        <v>1.7013479540977732</v>
      </c>
      <c r="H132" t="str">
        <f t="shared" si="14"/>
        <v>Iris-virginica</v>
      </c>
      <c r="I132">
        <f t="shared" si="15"/>
        <v>0</v>
      </c>
      <c r="J132">
        <f t="shared" si="16"/>
        <v>6.3723854890947737E-3</v>
      </c>
    </row>
    <row r="133" spans="1:10">
      <c r="A133" t="s">
        <v>6</v>
      </c>
      <c r="B133">
        <v>7.9</v>
      </c>
      <c r="C133">
        <v>3.8</v>
      </c>
      <c r="D133">
        <v>6.4</v>
      </c>
      <c r="E133">
        <v>2</v>
      </c>
      <c r="F133">
        <f t="shared" si="12"/>
        <v>2</v>
      </c>
      <c r="G133">
        <f t="shared" si="13"/>
        <v>1.5176739559219825</v>
      </c>
      <c r="H133" t="str">
        <f t="shared" si="14"/>
        <v>Iris-virginica</v>
      </c>
      <c r="I133">
        <f t="shared" si="15"/>
        <v>0</v>
      </c>
      <c r="J133">
        <f t="shared" si="16"/>
        <v>1.0784152770085525E-2</v>
      </c>
    </row>
    <row r="134" spans="1:10">
      <c r="A134" t="s">
        <v>6</v>
      </c>
      <c r="B134">
        <v>6.4</v>
      </c>
      <c r="C134">
        <v>2.8</v>
      </c>
      <c r="D134">
        <v>5.6</v>
      </c>
      <c r="E134">
        <v>2.2000000000000002</v>
      </c>
      <c r="F134">
        <f t="shared" si="12"/>
        <v>2</v>
      </c>
      <c r="G134">
        <f t="shared" si="13"/>
        <v>1.8066687856632193</v>
      </c>
      <c r="H134" t="str">
        <f t="shared" si="14"/>
        <v>Iris-virginica</v>
      </c>
      <c r="I134">
        <f t="shared" si="15"/>
        <v>0</v>
      </c>
      <c r="J134">
        <f t="shared" si="16"/>
        <v>3.4279802010107878E-2</v>
      </c>
    </row>
    <row r="135" spans="1:10">
      <c r="A135" t="s">
        <v>6</v>
      </c>
      <c r="B135">
        <v>6.3</v>
      </c>
      <c r="C135">
        <v>2.8</v>
      </c>
      <c r="D135">
        <v>5.0999999999999996</v>
      </c>
      <c r="E135">
        <v>1.5</v>
      </c>
      <c r="F135">
        <f t="shared" si="12"/>
        <v>2</v>
      </c>
      <c r="G135">
        <f t="shared" si="13"/>
        <v>1.2631776138545949</v>
      </c>
      <c r="H135" t="str">
        <f t="shared" si="14"/>
        <v>Iris-virginica</v>
      </c>
      <c r="I135">
        <f t="shared" si="15"/>
        <v>0</v>
      </c>
      <c r="J135">
        <f t="shared" si="16"/>
        <v>0.12840978986767304</v>
      </c>
    </row>
    <row r="136" spans="1:10">
      <c r="A136" t="s">
        <v>6</v>
      </c>
      <c r="B136">
        <v>6.1</v>
      </c>
      <c r="C136">
        <v>2.6</v>
      </c>
      <c r="D136">
        <v>5.6</v>
      </c>
      <c r="E136">
        <v>1.4</v>
      </c>
      <c r="F136">
        <f t="shared" si="12"/>
        <v>2</v>
      </c>
      <c r="G136">
        <f t="shared" si="13"/>
        <v>1.4945248191499154</v>
      </c>
      <c r="H136" t="str">
        <f t="shared" si="14"/>
        <v>Iris-virginica</v>
      </c>
      <c r="I136">
        <f t="shared" si="15"/>
        <v>0</v>
      </c>
      <c r="J136">
        <f t="shared" si="16"/>
        <v>1.6127961719553066E-2</v>
      </c>
    </row>
    <row r="137" spans="1:10">
      <c r="A137" t="s">
        <v>6</v>
      </c>
      <c r="B137">
        <v>7.7</v>
      </c>
      <c r="C137">
        <v>3</v>
      </c>
      <c r="D137">
        <v>6.1</v>
      </c>
      <c r="E137">
        <v>2.2999999999999998</v>
      </c>
      <c r="F137">
        <f t="shared" si="12"/>
        <v>2</v>
      </c>
      <c r="G137">
        <f t="shared" si="13"/>
        <v>1.8072525993482433</v>
      </c>
      <c r="H137" t="str">
        <f t="shared" si="14"/>
        <v>Iris-virginica</v>
      </c>
      <c r="I137">
        <f t="shared" si="15"/>
        <v>0</v>
      </c>
      <c r="J137">
        <f t="shared" si="16"/>
        <v>3.4496326784235476E-2</v>
      </c>
    </row>
    <row r="138" spans="1:10">
      <c r="A138" t="s">
        <v>6</v>
      </c>
      <c r="B138">
        <v>6.3</v>
      </c>
      <c r="C138">
        <v>3.4</v>
      </c>
      <c r="D138">
        <v>5.6</v>
      </c>
      <c r="E138">
        <v>2.4</v>
      </c>
      <c r="F138">
        <f t="shared" si="12"/>
        <v>2</v>
      </c>
      <c r="G138">
        <f t="shared" si="13"/>
        <v>1.7567996407208648</v>
      </c>
      <c r="H138" t="str">
        <f t="shared" si="14"/>
        <v>Iris-virginica</v>
      </c>
      <c r="I138">
        <f t="shared" si="15"/>
        <v>0</v>
      </c>
      <c r="J138">
        <f t="shared" si="16"/>
        <v>1.8300383316286892E-2</v>
      </c>
    </row>
    <row r="139" spans="1:10">
      <c r="A139" t="s">
        <v>6</v>
      </c>
      <c r="B139">
        <v>6.4</v>
      </c>
      <c r="C139">
        <v>3.1</v>
      </c>
      <c r="D139">
        <v>5.5</v>
      </c>
      <c r="E139">
        <v>1.8</v>
      </c>
      <c r="F139">
        <f t="shared" si="12"/>
        <v>2</v>
      </c>
      <c r="G139">
        <f t="shared" si="13"/>
        <v>1.4770595241213347</v>
      </c>
      <c r="H139" t="str">
        <f t="shared" si="14"/>
        <v>Iris-virginica</v>
      </c>
      <c r="I139">
        <f t="shared" si="15"/>
        <v>0</v>
      </c>
      <c r="J139">
        <f t="shared" si="16"/>
        <v>2.0869040398537916E-2</v>
      </c>
    </row>
    <row r="140" spans="1:10">
      <c r="A140" t="s">
        <v>6</v>
      </c>
      <c r="B140">
        <v>6</v>
      </c>
      <c r="C140">
        <v>3</v>
      </c>
      <c r="D140">
        <v>4.8</v>
      </c>
      <c r="E140">
        <v>1.8</v>
      </c>
      <c r="F140">
        <f t="shared" si="12"/>
        <v>2</v>
      </c>
      <c r="G140">
        <f t="shared" si="13"/>
        <v>1.2879072331603496</v>
      </c>
      <c r="H140" t="str">
        <f t="shared" si="14"/>
        <v>Iris-virginica</v>
      </c>
      <c r="I140">
        <f t="shared" si="15"/>
        <v>0</v>
      </c>
      <c r="J140">
        <f t="shared" si="16"/>
        <v>0.11129796618490012</v>
      </c>
    </row>
    <row r="141" spans="1:10">
      <c r="A141" t="s">
        <v>6</v>
      </c>
      <c r="B141">
        <v>6.9</v>
      </c>
      <c r="C141">
        <v>3.1</v>
      </c>
      <c r="D141">
        <v>5.4</v>
      </c>
      <c r="E141">
        <v>2.1</v>
      </c>
      <c r="F141">
        <f t="shared" si="12"/>
        <v>2</v>
      </c>
      <c r="G141">
        <f t="shared" si="13"/>
        <v>1.5182566274678015</v>
      </c>
      <c r="H141" t="str">
        <f t="shared" si="14"/>
        <v>Iris-virginica</v>
      </c>
      <c r="I141">
        <f t="shared" si="15"/>
        <v>0</v>
      </c>
      <c r="J141">
        <f t="shared" si="16"/>
        <v>1.0663475153863452E-2</v>
      </c>
    </row>
    <row r="142" spans="1:10">
      <c r="A142" t="s">
        <v>6</v>
      </c>
      <c r="B142">
        <v>6.7</v>
      </c>
      <c r="C142">
        <v>3.1</v>
      </c>
      <c r="D142">
        <v>5.6</v>
      </c>
      <c r="E142">
        <v>2.4</v>
      </c>
      <c r="F142">
        <f t="shared" si="12"/>
        <v>2</v>
      </c>
      <c r="G142">
        <f t="shared" si="13"/>
        <v>1.781488715645589</v>
      </c>
      <c r="H142" t="str">
        <f t="shared" si="14"/>
        <v>Iris-virginica</v>
      </c>
      <c r="I142">
        <f t="shared" si="15"/>
        <v>0</v>
      </c>
      <c r="J142">
        <f t="shared" si="16"/>
        <v>2.5589755994528229E-2</v>
      </c>
    </row>
    <row r="143" spans="1:10">
      <c r="A143" t="s">
        <v>6</v>
      </c>
      <c r="B143">
        <v>6.9</v>
      </c>
      <c r="C143">
        <v>3.1</v>
      </c>
      <c r="D143">
        <v>5.0999999999999996</v>
      </c>
      <c r="E143">
        <v>2.2999999999999998</v>
      </c>
      <c r="F143">
        <f t="shared" si="12"/>
        <v>2</v>
      </c>
      <c r="G143">
        <f t="shared" si="13"/>
        <v>1.5029519589922191</v>
      </c>
      <c r="H143" t="str">
        <f t="shared" si="14"/>
        <v>Iris-virginica</v>
      </c>
      <c r="I143">
        <f t="shared" si="15"/>
        <v>0</v>
      </c>
      <c r="J143">
        <f t="shared" si="16"/>
        <v>1.4058553782185882E-2</v>
      </c>
    </row>
    <row r="144" spans="1:10">
      <c r="A144" t="s">
        <v>6</v>
      </c>
      <c r="B144">
        <v>5.8</v>
      </c>
      <c r="C144">
        <v>2.7</v>
      </c>
      <c r="D144">
        <v>5.0999999999999996</v>
      </c>
      <c r="E144">
        <v>1.9</v>
      </c>
      <c r="F144">
        <f t="shared" si="12"/>
        <v>2</v>
      </c>
      <c r="G144">
        <f t="shared" si="13"/>
        <v>1.5713896009857711</v>
      </c>
      <c r="H144" t="str">
        <f t="shared" si="14"/>
        <v>Iris-virginica</v>
      </c>
      <c r="I144">
        <f t="shared" si="15"/>
        <v>0</v>
      </c>
      <c r="J144">
        <f t="shared" si="16"/>
        <v>2.5131302331827757E-3</v>
      </c>
    </row>
    <row r="145" spans="1:10">
      <c r="A145" t="s">
        <v>6</v>
      </c>
      <c r="B145">
        <v>6.8</v>
      </c>
      <c r="C145">
        <v>3.2</v>
      </c>
      <c r="D145">
        <v>5.9</v>
      </c>
      <c r="E145">
        <v>2.2999999999999998</v>
      </c>
      <c r="F145">
        <f t="shared" si="12"/>
        <v>2</v>
      </c>
      <c r="G145">
        <f t="shared" si="13"/>
        <v>1.8055866375538636</v>
      </c>
      <c r="H145" t="str">
        <f t="shared" si="14"/>
        <v>Iris-virginica</v>
      </c>
      <c r="I145">
        <f t="shared" si="15"/>
        <v>0</v>
      </c>
      <c r="J145">
        <f t="shared" si="16"/>
        <v>3.388025782082086E-2</v>
      </c>
    </row>
    <row r="146" spans="1:10">
      <c r="A146" t="s">
        <v>6</v>
      </c>
      <c r="B146">
        <v>6.7</v>
      </c>
      <c r="C146">
        <v>3.3</v>
      </c>
      <c r="D146">
        <v>5.7</v>
      </c>
      <c r="E146">
        <v>2.5</v>
      </c>
      <c r="F146">
        <f t="shared" si="12"/>
        <v>2</v>
      </c>
      <c r="G146">
        <f t="shared" si="13"/>
        <v>1.8165932130569291</v>
      </c>
      <c r="H146" t="str">
        <f t="shared" si="14"/>
        <v>Iris-virginica</v>
      </c>
      <c r="I146">
        <f t="shared" si="15"/>
        <v>0</v>
      </c>
      <c r="J146">
        <f t="shared" si="16"/>
        <v>3.8053273113122996E-2</v>
      </c>
    </row>
    <row r="147" spans="1:10">
      <c r="A147" t="s">
        <v>6</v>
      </c>
      <c r="B147">
        <v>6.7</v>
      </c>
      <c r="C147">
        <v>3</v>
      </c>
      <c r="D147">
        <v>5.2</v>
      </c>
      <c r="E147">
        <v>2.2999999999999998</v>
      </c>
      <c r="F147">
        <f t="shared" si="12"/>
        <v>2</v>
      </c>
      <c r="G147">
        <f t="shared" si="13"/>
        <v>1.5999948344905666</v>
      </c>
      <c r="H147" t="str">
        <f t="shared" si="14"/>
        <v>Iris-virginica</v>
      </c>
      <c r="I147">
        <f t="shared" si="15"/>
        <v>0</v>
      </c>
      <c r="J147">
        <f t="shared" si="16"/>
        <v>4.633642362846087E-4</v>
      </c>
    </row>
    <row r="148" spans="1:10">
      <c r="A148" t="s">
        <v>6</v>
      </c>
      <c r="B148">
        <v>6.3</v>
      </c>
      <c r="C148">
        <v>2.5</v>
      </c>
      <c r="D148">
        <v>5</v>
      </c>
      <c r="E148">
        <v>1.9</v>
      </c>
      <c r="F148">
        <f t="shared" si="12"/>
        <v>2</v>
      </c>
      <c r="G148">
        <f t="shared" si="13"/>
        <v>1.5138373226584807</v>
      </c>
      <c r="H148" t="str">
        <f t="shared" si="14"/>
        <v>Iris-virginica</v>
      </c>
      <c r="I148">
        <f t="shared" si="15"/>
        <v>0</v>
      </c>
      <c r="J148">
        <f t="shared" si="16"/>
        <v>1.1595716510834695E-2</v>
      </c>
    </row>
    <row r="149" spans="1:10">
      <c r="A149" t="s">
        <v>6</v>
      </c>
      <c r="B149">
        <v>6.5</v>
      </c>
      <c r="C149">
        <v>3</v>
      </c>
      <c r="D149">
        <v>5.2</v>
      </c>
      <c r="E149">
        <v>2</v>
      </c>
      <c r="F149">
        <f t="shared" si="12"/>
        <v>2</v>
      </c>
      <c r="G149">
        <f t="shared" si="13"/>
        <v>1.4749183880361052</v>
      </c>
      <c r="H149" t="str">
        <f t="shared" si="14"/>
        <v>Iris-virginica</v>
      </c>
      <c r="I149">
        <f t="shared" si="15"/>
        <v>0</v>
      </c>
      <c r="J149">
        <f t="shared" si="16"/>
        <v>2.149224706976741E-2</v>
      </c>
    </row>
    <row r="150" spans="1:10">
      <c r="A150" t="s">
        <v>6</v>
      </c>
      <c r="B150">
        <v>6.2</v>
      </c>
      <c r="C150">
        <v>3.4</v>
      </c>
      <c r="D150">
        <v>5.4</v>
      </c>
      <c r="E150">
        <v>2.2999999999999998</v>
      </c>
      <c r="F150">
        <f t="shared" si="12"/>
        <v>2</v>
      </c>
      <c r="G150">
        <f t="shared" si="13"/>
        <v>1.6410917799134894</v>
      </c>
      <c r="H150" t="str">
        <f t="shared" si="14"/>
        <v>Iris-virginica</v>
      </c>
      <c r="I150">
        <f t="shared" si="15"/>
        <v>0</v>
      </c>
      <c r="J150">
        <f t="shared" si="16"/>
        <v>3.8302594125472152E-4</v>
      </c>
    </row>
    <row r="151" spans="1:10">
      <c r="A151" t="s">
        <v>6</v>
      </c>
      <c r="B151">
        <v>5.9</v>
      </c>
      <c r="C151">
        <v>3</v>
      </c>
      <c r="D151">
        <v>5.0999999999999996</v>
      </c>
      <c r="E151">
        <v>1.8</v>
      </c>
      <c r="F151">
        <f t="shared" si="12"/>
        <v>2</v>
      </c>
      <c r="G151">
        <f t="shared" si="13"/>
        <v>1.4211330845136791</v>
      </c>
      <c r="H151" t="str">
        <f t="shared" si="14"/>
        <v>Iris-virginica</v>
      </c>
      <c r="I151">
        <f t="shared" si="15"/>
        <v>0</v>
      </c>
      <c r="J151">
        <f t="shared" si="16"/>
        <v>4.0155209010943556E-2</v>
      </c>
    </row>
  </sheetData>
  <mergeCells count="1">
    <mergeCell ref="K16:L16"/>
  </mergeCells>
  <conditionalFormatting sqref="H2:H151">
    <cfRule type="expression" dxfId="0" priority="1">
      <formula>H2&lt;&gt;A2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I E A A B Q S w M E F A A C A A g A K n R T T 3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C p 0 U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q d F N P T R b C B R g B A A B c A w A A E w A c A E Z v c m 1 1 b G F z L 1 N l Y 3 R p b 2 4 x L m 0 g o h g A K K A U A A A A A A A A A A A A A A A A A A A A A A A A A A A A 7 Z G x a s M w E I Z 3 g 9 9 B K I s N w m A 3 X l o 8 O Q l 0 a K H E 0 K H u o N j X R E Q 6 G U k u D i H v X r k m t E O 8 d 6 g W 3 d 1 3 3 H / H b 6 F x Q i P Z T n / 6 E A Z h Y A / c Q E u E E Z Y U R I I L A + L f V v e m A V 8 p 7 W e y 0 k 2 v A F 2 0 E R K S U q P z i Y 3 o 5 r 5 W r T 2 e 6 p 3 W R / t q h B O 4 r 1 v u + J N A H z 7 i e m h A 1 u W B d w 7 M s o a B q 0 6 C r U e 5 Z G y k M X t b g R R K + I a C M s p I q W W v 0 B Y 5 I 2 t s d O s H F W m W Z 4 y 8 9 N r B 1 p 0 k F D 9 h 8 q w R 3 m M 2 7 b 2 g X g z 3 / q L q 1 A H 1 B 1 R 8 5 5 s q w 9 F + a K O m 6 S O 0 0 X Q k O 5 / p V E 2 9 u v O E Y K 9 2 Y C 6 M X E k 2 S + 5 m y X K W 5 F f i Y H C X S x w G A m + u / 9 u h B f 3 2 K M p i + m / U n z P q C 1 B L A Q I t A B Q A A g A I A C p 0 U 0 9 8 w t L c q A A A A P k A A A A S A A A A A A A A A A A A A A A A A A A A A A B D b 2 5 m a W c v U G F j a 2 F n Z S 5 4 b W x Q S w E C L Q A U A A I A C A A q d F N P D 8 r p q 6 Q A A A D p A A A A E w A A A A A A A A A A A A A A A A D 0 A A A A W 0 N v b n R l b n R f V H l w Z X N d L n h t b F B L A Q I t A B Q A A g A I A C p 0 U 0 9 N F s I F G A E A A F w D A A A T A A A A A A A A A A A A A A A A A O U B A A B G b 3 J t d W x h c y 9 T Z W N 0 a W 9 u M S 5 t U E s F B g A A A A A D A A M A w g A A A E o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Q S A A A A A A A A E h I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l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E 5 V D E 4 O j M x O j U 0 L j c 5 M D I 2 M D J a I i A v P j x F b n R y e S B U e X B l P S J G a W x s Q 2 9 s d W 1 u V H l w Z X M i I F Z h b H V l P S J z Q l F V R k J R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X J p c y 9 D a G F u Z 2 V k I F R 5 c G U u e 0 N v b H V t b j E s M H 0 m c X V v d D s s J n F 1 b 3 Q 7 U 2 V j d G l v b j E v a X J p c y 9 D a G F u Z 2 V k I F R 5 c G U u e 0 N v b H V t b j I s M X 0 m c X V v d D s s J n F 1 b 3 Q 7 U 2 V j d G l v b j E v a X J p c y 9 D a G F u Z 2 V k I F R 5 c G U u e 0 N v b H V t b j M s M n 0 m c X V v d D s s J n F 1 b 3 Q 7 U 2 V j d G l v b j E v a X J p c y 9 D a G F u Z 2 V k I F R 5 c G U u e 0 N v b H V t b j Q s M 3 0 m c X V v d D s s J n F 1 b 3 Q 7 U 2 V j d G l v b j E v a X J p c y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a X J p c y 9 D a G F u Z 2 V k I F R 5 c G U u e 0 N v b H V t b j E s M H 0 m c X V v d D s s J n F 1 b 3 Q 7 U 2 V j d G l v b j E v a X J p c y 9 D a G F u Z 2 V k I F R 5 c G U u e 0 N v b H V t b j I s M X 0 m c X V v d D s s J n F 1 b 3 Q 7 U 2 V j d G l v b j E v a X J p c y 9 D a G F u Z 2 V k I F R 5 c G U u e 0 N v b H V t b j M s M n 0 m c X V v d D s s J n F 1 b 3 Q 7 U 2 V j d G l v b j E v a X J p c y 9 D a G F u Z 2 V k I F R 5 c G U u e 0 N v b H V t b j Q s M 3 0 m c X V v d D s s J n F 1 b 3 Q 7 U 2 V j d G l v b j E v a X J p c y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y a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J p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y a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p c m l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x O V Q x O D o z M j o y N i 4 4 N j Y w O T Q 4 W i I g L z 4 8 R W 5 0 c n k g V H l w Z T 0 i R m l s b E N v b H V t b l R 5 c G V z I i B W Y W x 1 Z T 0 i c 0 J R V U Z C U V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y a X M g K D I p L 0 N o Y W 5 n Z W Q g V H l w Z S 5 7 Q 2 9 s d W 1 u M S w w f S Z x d W 9 0 O y w m c X V v d D t T Z W N 0 a W 9 u M S 9 p c m l z I C g y K S 9 D a G F u Z 2 V k I F R 5 c G U u e 0 N v b H V t b j I s M X 0 m c X V v d D s s J n F 1 b 3 Q 7 U 2 V j d G l v b j E v a X J p c y A o M i k v Q 2 h h b m d l Z C B U e X B l L n t D b 2 x 1 b W 4 z L D J 9 J n F 1 b 3 Q 7 L C Z x d W 9 0 O 1 N l Y 3 R p b 2 4 x L 2 l y a X M g K D I p L 0 N o Y W 5 n Z W Q g V H l w Z S 5 7 Q 2 9 s d W 1 u N C w z f S Z x d W 9 0 O y w m c X V v d D t T Z W N 0 a W 9 u M S 9 p c m l z I C g y K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a X J p c y A o M i k v Q 2 h h b m d l Z C B U e X B l L n t D b 2 x 1 b W 4 x L D B 9 J n F 1 b 3 Q 7 L C Z x d W 9 0 O 1 N l Y 3 R p b 2 4 x L 2 l y a X M g K D I p L 0 N o Y W 5 n Z W Q g V H l w Z S 5 7 Q 2 9 s d W 1 u M i w x f S Z x d W 9 0 O y w m c X V v d D t T Z W N 0 a W 9 u M S 9 p c m l z I C g y K S 9 D a G F u Z 2 V k I F R 5 c G U u e 0 N v b H V t b j M s M n 0 m c X V v d D s s J n F 1 b 3 Q 7 U 2 V j d G l v b j E v a X J p c y A o M i k v Q 2 h h b m d l Z C B U e X B l L n t D b 2 x 1 b W 4 0 L D N 9 J n F 1 b 3 Q 7 L C Z x d W 9 0 O 1 N l Y 3 R p b 2 4 x L 2 l y a X M g K D I p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X J p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l z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O E k O c J C f / N O n o r L t I q + H P I A A A A A A g A A A A A A A 2 Y A A M A A A A A Q A A A A 9 V d P 5 c S L c B L 5 U d I X q i 9 l e A A A A A A E g A A A o A A A A B A A A A A n 9 P J 2 b A 3 0 m 3 Q z X X Q D h I 5 P U A A A A A C r m 2 / X F e S K X x 4 s d 4 H n p S Z L 0 5 D 7 W 9 L 9 0 u 8 2 r Z + 7 L d S h r a 4 B y R H e K c p F 0 d S I N N U z o 4 C 3 x K 5 u G B V k b T n F 7 + b 4 K y w / x h v b D V h d i E q n 0 z 5 N / g 2 C F A A A A M e + l B C q u o b l D I 4 P 9 K R A D 9 e 7 H 1 H t < / D a t a M a s h u p > 
</file>

<file path=customXml/itemProps1.xml><?xml version="1.0" encoding="utf-8"?>
<ds:datastoreItem xmlns:ds="http://schemas.openxmlformats.org/officeDocument/2006/customXml" ds:itemID="{5BFAD4D9-8F8B-4EBD-A62E-95B1F90F62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iris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2021-01-31T11:54:34Z</dcterms:modified>
</cp:coreProperties>
</file>