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KNN-4" sheetId="5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/>
  <c r="B6"/>
  <c r="B7"/>
  <c r="B8"/>
  <c r="B9"/>
  <c r="B4"/>
  <c r="I9"/>
  <c r="I8"/>
  <c r="I7"/>
  <c r="I6"/>
  <c r="I5"/>
  <c r="I4"/>
  <c r="F5"/>
  <c r="G5"/>
  <c r="H5"/>
  <c r="F6"/>
  <c r="G6"/>
  <c r="H6"/>
  <c r="F7"/>
  <c r="G7"/>
  <c r="H7"/>
  <c r="F8"/>
  <c r="G8"/>
  <c r="H8"/>
  <c r="F9"/>
  <c r="G9"/>
  <c r="H9"/>
  <c r="G4"/>
  <c r="H4"/>
  <c r="F4"/>
  <c r="K2" l="1"/>
  <c r="K1"/>
  <c r="K6"/>
  <c r="K5"/>
  <c r="K4"/>
  <c r="K3"/>
  <c r="G2" l="1"/>
  <c r="H13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H98"/>
  <c r="H102"/>
  <c r="H106"/>
  <c r="H110"/>
  <c r="H114"/>
  <c r="H118"/>
  <c r="H122"/>
  <c r="H126"/>
  <c r="H130"/>
  <c r="H134"/>
  <c r="H138"/>
  <c r="H142"/>
  <c r="H146"/>
  <c r="H150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6"/>
  <c r="H162"/>
  <c r="H167"/>
  <c r="H172"/>
  <c r="H178"/>
  <c r="H183"/>
  <c r="H188"/>
  <c r="H194"/>
  <c r="H199"/>
  <c r="H204"/>
  <c r="H210"/>
  <c r="H16"/>
  <c r="H24"/>
  <c r="H32"/>
  <c r="H40"/>
  <c r="H48"/>
  <c r="H56"/>
  <c r="H64"/>
  <c r="H72"/>
  <c r="H80"/>
  <c r="H88"/>
  <c r="H96"/>
  <c r="H104"/>
  <c r="H112"/>
  <c r="H120"/>
  <c r="H128"/>
  <c r="H136"/>
  <c r="H144"/>
  <c r="H152"/>
  <c r="H158"/>
  <c r="H163"/>
  <c r="H168"/>
  <c r="H174"/>
  <c r="H179"/>
  <c r="H184"/>
  <c r="H190"/>
  <c r="H195"/>
  <c r="H200"/>
  <c r="H206"/>
  <c r="H211"/>
  <c r="H19"/>
  <c r="H27"/>
  <c r="H35"/>
  <c r="H43"/>
  <c r="H51"/>
  <c r="H59"/>
  <c r="H67"/>
  <c r="H75"/>
  <c r="H83"/>
  <c r="H91"/>
  <c r="H99"/>
  <c r="H107"/>
  <c r="H115"/>
  <c r="H123"/>
  <c r="H131"/>
  <c r="H139"/>
  <c r="H147"/>
  <c r="H154"/>
  <c r="H159"/>
  <c r="H164"/>
  <c r="H170"/>
  <c r="H175"/>
  <c r="H180"/>
  <c r="H186"/>
  <c r="H191"/>
  <c r="H196"/>
  <c r="H202"/>
  <c r="H207"/>
  <c r="H12"/>
  <c r="H20"/>
  <c r="H28"/>
  <c r="H36"/>
  <c r="H44"/>
  <c r="H52"/>
  <c r="H60"/>
  <c r="H68"/>
  <c r="H76"/>
  <c r="H84"/>
  <c r="H92"/>
  <c r="H100"/>
  <c r="H108"/>
  <c r="H116"/>
  <c r="H124"/>
  <c r="H132"/>
  <c r="H140"/>
  <c r="H148"/>
  <c r="H155"/>
  <c r="H160"/>
  <c r="H166"/>
  <c r="H171"/>
  <c r="H176"/>
  <c r="H182"/>
  <c r="H187"/>
  <c r="H192"/>
  <c r="H198"/>
  <c r="H203"/>
  <c r="H208"/>
  <c r="F2"/>
  <c r="G16"/>
  <c r="G38"/>
  <c r="G54"/>
  <c r="G68"/>
  <c r="G80"/>
  <c r="G92"/>
  <c r="G104"/>
  <c r="G118"/>
  <c r="G132"/>
  <c r="G144"/>
  <c r="G158"/>
  <c r="G170"/>
  <c r="G182"/>
  <c r="G196"/>
  <c r="G210"/>
  <c r="G14"/>
  <c r="G18"/>
  <c r="G20"/>
  <c r="G22"/>
  <c r="G24"/>
  <c r="G26"/>
  <c r="G28"/>
  <c r="G30"/>
  <c r="G32"/>
  <c r="G34"/>
  <c r="G36"/>
  <c r="G40"/>
  <c r="G42"/>
  <c r="G44"/>
  <c r="G46"/>
  <c r="G48"/>
  <c r="G50"/>
  <c r="G52"/>
  <c r="G56"/>
  <c r="G58"/>
  <c r="G60"/>
  <c r="G62"/>
  <c r="G64"/>
  <c r="G66"/>
  <c r="G70"/>
  <c r="G72"/>
  <c r="G74"/>
  <c r="G76"/>
  <c r="G78"/>
  <c r="G82"/>
  <c r="G84"/>
  <c r="G86"/>
  <c r="G88"/>
  <c r="G90"/>
  <c r="G94"/>
  <c r="G96"/>
  <c r="G98"/>
  <c r="G100"/>
  <c r="G102"/>
  <c r="G106"/>
  <c r="G108"/>
  <c r="G110"/>
  <c r="G112"/>
  <c r="G114"/>
  <c r="G116"/>
  <c r="G120"/>
  <c r="G122"/>
  <c r="G124"/>
  <c r="G126"/>
  <c r="G128"/>
  <c r="G130"/>
  <c r="G134"/>
  <c r="G136"/>
  <c r="G138"/>
  <c r="G140"/>
  <c r="G142"/>
  <c r="G146"/>
  <c r="G148"/>
  <c r="G150"/>
  <c r="G152"/>
  <c r="G154"/>
  <c r="G156"/>
  <c r="G160"/>
  <c r="G162"/>
  <c r="G164"/>
  <c r="G166"/>
  <c r="G168"/>
  <c r="G172"/>
  <c r="G174"/>
  <c r="G176"/>
  <c r="G178"/>
  <c r="G180"/>
  <c r="G184"/>
  <c r="G186"/>
  <c r="G188"/>
  <c r="G190"/>
  <c r="G192"/>
  <c r="G194"/>
  <c r="G198"/>
  <c r="G200"/>
  <c r="G202"/>
  <c r="G204"/>
  <c r="G206"/>
  <c r="G208"/>
  <c r="G12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E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179"/>
  <c r="F183"/>
  <c r="F187"/>
  <c r="F191"/>
  <c r="F195"/>
  <c r="F199"/>
  <c r="F203"/>
  <c r="F207"/>
  <c r="F211"/>
  <c r="F12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82"/>
  <c r="F186"/>
  <c r="F190"/>
  <c r="F194"/>
  <c r="F198"/>
  <c r="F206"/>
  <c r="F210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7"/>
  <c r="F101"/>
  <c r="F105"/>
  <c r="F109"/>
  <c r="F117"/>
  <c r="F121"/>
  <c r="F125"/>
  <c r="F133"/>
  <c r="F141"/>
  <c r="F145"/>
  <c r="F149"/>
  <c r="F157"/>
  <c r="F161"/>
  <c r="F169"/>
  <c r="F173"/>
  <c r="F185"/>
  <c r="F189"/>
  <c r="F193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8"/>
  <c r="F202"/>
  <c r="F13"/>
  <c r="F93"/>
  <c r="F113"/>
  <c r="F129"/>
  <c r="F137"/>
  <c r="F153"/>
  <c r="F165"/>
  <c r="F177"/>
  <c r="F181"/>
  <c r="F197"/>
  <c r="F201"/>
  <c r="F205"/>
  <c r="F209"/>
  <c r="I13" l="1"/>
  <c r="J13" s="1"/>
  <c r="I17"/>
  <c r="J17" s="1"/>
  <c r="I21"/>
  <c r="J21" s="1"/>
  <c r="I25"/>
  <c r="J25" s="1"/>
  <c r="I29"/>
  <c r="J29" s="1"/>
  <c r="I33"/>
  <c r="J33" s="1"/>
  <c r="I37"/>
  <c r="J37" s="1"/>
  <c r="I41"/>
  <c r="J41" s="1"/>
  <c r="I45"/>
  <c r="J45" s="1"/>
  <c r="I49"/>
  <c r="J49" s="1"/>
  <c r="I53"/>
  <c r="J53" s="1"/>
  <c r="I57"/>
  <c r="J57" s="1"/>
  <c r="I61"/>
  <c r="J61" s="1"/>
  <c r="I65"/>
  <c r="J65" s="1"/>
  <c r="I69"/>
  <c r="J69" s="1"/>
  <c r="I73"/>
  <c r="J73" s="1"/>
  <c r="I77"/>
  <c r="J77" s="1"/>
  <c r="I81"/>
  <c r="J81" s="1"/>
  <c r="I85"/>
  <c r="J85" s="1"/>
  <c r="I89"/>
  <c r="J89" s="1"/>
  <c r="I93"/>
  <c r="J93" s="1"/>
  <c r="I97"/>
  <c r="J97" s="1"/>
  <c r="I101"/>
  <c r="J101" s="1"/>
  <c r="I105"/>
  <c r="J105" s="1"/>
  <c r="I109"/>
  <c r="J109" s="1"/>
  <c r="I113"/>
  <c r="J113" s="1"/>
  <c r="I117"/>
  <c r="J117" s="1"/>
  <c r="I121"/>
  <c r="J121" s="1"/>
  <c r="I125"/>
  <c r="J125" s="1"/>
  <c r="I129"/>
  <c r="J129" s="1"/>
  <c r="I133"/>
  <c r="J133" s="1"/>
  <c r="I137"/>
  <c r="J137" s="1"/>
  <c r="I141"/>
  <c r="J141" s="1"/>
  <c r="I145"/>
  <c r="J145" s="1"/>
  <c r="I149"/>
  <c r="J149" s="1"/>
  <c r="I153"/>
  <c r="J153" s="1"/>
  <c r="I157"/>
  <c r="J157" s="1"/>
  <c r="I161"/>
  <c r="J161" s="1"/>
  <c r="I165"/>
  <c r="J165" s="1"/>
  <c r="I169"/>
  <c r="J169" s="1"/>
  <c r="I173"/>
  <c r="J173" s="1"/>
  <c r="I177"/>
  <c r="J177" s="1"/>
  <c r="I181"/>
  <c r="J181" s="1"/>
  <c r="I185"/>
  <c r="J185" s="1"/>
  <c r="I189"/>
  <c r="J189" s="1"/>
  <c r="I193"/>
  <c r="J193" s="1"/>
  <c r="I197"/>
  <c r="J197" s="1"/>
  <c r="I201"/>
  <c r="J201" s="1"/>
  <c r="I205"/>
  <c r="J205" s="1"/>
  <c r="I209"/>
  <c r="J209" s="1"/>
  <c r="I14"/>
  <c r="J14" s="1"/>
  <c r="I18"/>
  <c r="J18" s="1"/>
  <c r="I22"/>
  <c r="J22" s="1"/>
  <c r="I26"/>
  <c r="J26" s="1"/>
  <c r="I30"/>
  <c r="J30" s="1"/>
  <c r="I34"/>
  <c r="J34" s="1"/>
  <c r="I38"/>
  <c r="J38" s="1"/>
  <c r="I42"/>
  <c r="J42" s="1"/>
  <c r="I46"/>
  <c r="J46" s="1"/>
  <c r="I50"/>
  <c r="J50" s="1"/>
  <c r="I54"/>
  <c r="J54" s="1"/>
  <c r="I58"/>
  <c r="J58" s="1"/>
  <c r="I62"/>
  <c r="J62" s="1"/>
  <c r="I66"/>
  <c r="J66" s="1"/>
  <c r="I70"/>
  <c r="J70" s="1"/>
  <c r="I74"/>
  <c r="J74" s="1"/>
  <c r="I78"/>
  <c r="J78" s="1"/>
  <c r="I82"/>
  <c r="J82" s="1"/>
  <c r="I86"/>
  <c r="J86" s="1"/>
  <c r="I90"/>
  <c r="J90" s="1"/>
  <c r="I94"/>
  <c r="J94" s="1"/>
  <c r="I98"/>
  <c r="J98" s="1"/>
  <c r="I102"/>
  <c r="J102" s="1"/>
  <c r="I106"/>
  <c r="J106" s="1"/>
  <c r="I110"/>
  <c r="J110" s="1"/>
  <c r="I114"/>
  <c r="J114" s="1"/>
  <c r="I118"/>
  <c r="J118" s="1"/>
  <c r="I122"/>
  <c r="J122" s="1"/>
  <c r="I126"/>
  <c r="J126" s="1"/>
  <c r="I130"/>
  <c r="J130" s="1"/>
  <c r="I134"/>
  <c r="J134" s="1"/>
  <c r="I138"/>
  <c r="J138" s="1"/>
  <c r="I142"/>
  <c r="J142" s="1"/>
  <c r="I146"/>
  <c r="J146" s="1"/>
  <c r="I150"/>
  <c r="J150" s="1"/>
  <c r="I16"/>
  <c r="J16" s="1"/>
  <c r="I24"/>
  <c r="J24" s="1"/>
  <c r="I32"/>
  <c r="J32" s="1"/>
  <c r="I40"/>
  <c r="J40" s="1"/>
  <c r="I48"/>
  <c r="J48" s="1"/>
  <c r="I56"/>
  <c r="J56" s="1"/>
  <c r="I64"/>
  <c r="J64" s="1"/>
  <c r="I72"/>
  <c r="J72" s="1"/>
  <c r="I80"/>
  <c r="J80" s="1"/>
  <c r="I88"/>
  <c r="J88" s="1"/>
  <c r="I96"/>
  <c r="J96" s="1"/>
  <c r="I104"/>
  <c r="J104" s="1"/>
  <c r="I112"/>
  <c r="J112" s="1"/>
  <c r="I120"/>
  <c r="J120" s="1"/>
  <c r="I128"/>
  <c r="J128" s="1"/>
  <c r="I136"/>
  <c r="J136" s="1"/>
  <c r="I144"/>
  <c r="J144" s="1"/>
  <c r="I152"/>
  <c r="J152" s="1"/>
  <c r="I158"/>
  <c r="J158" s="1"/>
  <c r="I163"/>
  <c r="J163" s="1"/>
  <c r="I168"/>
  <c r="J168" s="1"/>
  <c r="I174"/>
  <c r="J174" s="1"/>
  <c r="I179"/>
  <c r="J179" s="1"/>
  <c r="I184"/>
  <c r="J184" s="1"/>
  <c r="I190"/>
  <c r="J190" s="1"/>
  <c r="I195"/>
  <c r="J195" s="1"/>
  <c r="I200"/>
  <c r="J200" s="1"/>
  <c r="I206"/>
  <c r="J206" s="1"/>
  <c r="I211"/>
  <c r="J211" s="1"/>
  <c r="I19"/>
  <c r="J19" s="1"/>
  <c r="I27"/>
  <c r="J27" s="1"/>
  <c r="I35"/>
  <c r="J35" s="1"/>
  <c r="I43"/>
  <c r="J43" s="1"/>
  <c r="I51"/>
  <c r="J51" s="1"/>
  <c r="I59"/>
  <c r="J59" s="1"/>
  <c r="I67"/>
  <c r="J67" s="1"/>
  <c r="I75"/>
  <c r="J75" s="1"/>
  <c r="I83"/>
  <c r="J83" s="1"/>
  <c r="I91"/>
  <c r="J91" s="1"/>
  <c r="I99"/>
  <c r="J99" s="1"/>
  <c r="I107"/>
  <c r="J107" s="1"/>
  <c r="I115"/>
  <c r="J115" s="1"/>
  <c r="I123"/>
  <c r="J123" s="1"/>
  <c r="I131"/>
  <c r="J131" s="1"/>
  <c r="I139"/>
  <c r="J139" s="1"/>
  <c r="I147"/>
  <c r="J147" s="1"/>
  <c r="I154"/>
  <c r="J154" s="1"/>
  <c r="I159"/>
  <c r="J159" s="1"/>
  <c r="I164"/>
  <c r="J164" s="1"/>
  <c r="I170"/>
  <c r="J170" s="1"/>
  <c r="I175"/>
  <c r="J175" s="1"/>
  <c r="I180"/>
  <c r="J180" s="1"/>
  <c r="I186"/>
  <c r="J186" s="1"/>
  <c r="I191"/>
  <c r="J191" s="1"/>
  <c r="I196"/>
  <c r="J196" s="1"/>
  <c r="I202"/>
  <c r="J202" s="1"/>
  <c r="I207"/>
  <c r="J207" s="1"/>
  <c r="I12"/>
  <c r="I20"/>
  <c r="J20" s="1"/>
  <c r="I28"/>
  <c r="J28" s="1"/>
  <c r="I36"/>
  <c r="J36" s="1"/>
  <c r="I44"/>
  <c r="J44" s="1"/>
  <c r="I52"/>
  <c r="J52" s="1"/>
  <c r="I60"/>
  <c r="J60" s="1"/>
  <c r="I68"/>
  <c r="J68" s="1"/>
  <c r="I76"/>
  <c r="J76" s="1"/>
  <c r="I84"/>
  <c r="J84" s="1"/>
  <c r="I92"/>
  <c r="J92" s="1"/>
  <c r="I100"/>
  <c r="J100" s="1"/>
  <c r="I108"/>
  <c r="J108" s="1"/>
  <c r="I116"/>
  <c r="J116" s="1"/>
  <c r="I124"/>
  <c r="J124" s="1"/>
  <c r="I132"/>
  <c r="J132" s="1"/>
  <c r="I140"/>
  <c r="J140" s="1"/>
  <c r="I148"/>
  <c r="J148" s="1"/>
  <c r="I155"/>
  <c r="J155" s="1"/>
  <c r="I160"/>
  <c r="J160" s="1"/>
  <c r="I166"/>
  <c r="J166" s="1"/>
  <c r="I171"/>
  <c r="J171" s="1"/>
  <c r="I176"/>
  <c r="J176" s="1"/>
  <c r="I182"/>
  <c r="J182" s="1"/>
  <c r="I187"/>
  <c r="J187" s="1"/>
  <c r="I192"/>
  <c r="J192" s="1"/>
  <c r="I198"/>
  <c r="J198" s="1"/>
  <c r="I203"/>
  <c r="J203" s="1"/>
  <c r="I23"/>
  <c r="J23" s="1"/>
  <c r="I55"/>
  <c r="J55" s="1"/>
  <c r="I87"/>
  <c r="J87" s="1"/>
  <c r="I119"/>
  <c r="J119" s="1"/>
  <c r="I151"/>
  <c r="J151" s="1"/>
  <c r="I172"/>
  <c r="J172" s="1"/>
  <c r="I194"/>
  <c r="J194" s="1"/>
  <c r="I210"/>
  <c r="J210" s="1"/>
  <c r="I31"/>
  <c r="J31" s="1"/>
  <c r="I63"/>
  <c r="J63" s="1"/>
  <c r="I95"/>
  <c r="J95" s="1"/>
  <c r="I127"/>
  <c r="J127" s="1"/>
  <c r="I156"/>
  <c r="J156" s="1"/>
  <c r="I178"/>
  <c r="J178" s="1"/>
  <c r="I199"/>
  <c r="J199" s="1"/>
  <c r="I39"/>
  <c r="J39" s="1"/>
  <c r="I71"/>
  <c r="J71" s="1"/>
  <c r="I103"/>
  <c r="J103" s="1"/>
  <c r="I135"/>
  <c r="J135" s="1"/>
  <c r="I162"/>
  <c r="J162" s="1"/>
  <c r="I183"/>
  <c r="J183" s="1"/>
  <c r="I204"/>
  <c r="J204" s="1"/>
  <c r="I15"/>
  <c r="J15" s="1"/>
  <c r="I47"/>
  <c r="J47" s="1"/>
  <c r="I79"/>
  <c r="J79" s="1"/>
  <c r="I111"/>
  <c r="J111" s="1"/>
  <c r="I143"/>
  <c r="J143" s="1"/>
  <c r="I167"/>
  <c r="J167" s="1"/>
  <c r="I188"/>
  <c r="J188" s="1"/>
  <c r="I208"/>
  <c r="J208" s="1"/>
  <c r="K203" l="1"/>
  <c r="K137"/>
  <c r="J12"/>
  <c r="K12" s="1"/>
  <c r="E5"/>
  <c r="E9"/>
  <c r="E6"/>
  <c r="E7"/>
  <c r="E4"/>
  <c r="E8"/>
  <c r="K51"/>
  <c r="K195"/>
  <c r="K126"/>
  <c r="K62"/>
  <c r="K14"/>
  <c r="K199"/>
  <c r="K95"/>
  <c r="K198"/>
  <c r="K124"/>
  <c r="K60"/>
  <c r="K202"/>
  <c r="K99"/>
  <c r="K67"/>
  <c r="K35"/>
  <c r="K136"/>
  <c r="K72"/>
  <c r="K150"/>
  <c r="K102"/>
  <c r="K54"/>
  <c r="K38"/>
  <c r="K173"/>
  <c r="K157"/>
  <c r="K125"/>
  <c r="K61"/>
  <c r="K45"/>
  <c r="K148" l="1"/>
  <c r="K149"/>
  <c r="K93"/>
  <c r="K22"/>
  <c r="K118"/>
  <c r="K163"/>
  <c r="K180"/>
  <c r="K176"/>
  <c r="K135"/>
  <c r="K88"/>
  <c r="K177"/>
  <c r="K44"/>
  <c r="K168"/>
  <c r="K114"/>
  <c r="K66"/>
  <c r="K204"/>
  <c r="K42"/>
  <c r="K75"/>
  <c r="K39"/>
  <c r="K30"/>
  <c r="K156"/>
  <c r="K179"/>
  <c r="K29"/>
  <c r="K109"/>
  <c r="K189"/>
  <c r="K86"/>
  <c r="K40"/>
  <c r="K184"/>
  <c r="K159"/>
  <c r="K92"/>
  <c r="K87"/>
  <c r="K143"/>
  <c r="K24"/>
  <c r="K115"/>
  <c r="K166"/>
  <c r="K96"/>
  <c r="K49"/>
  <c r="K106"/>
  <c r="K186"/>
  <c r="K21"/>
  <c r="K142"/>
  <c r="K57"/>
  <c r="K196"/>
  <c r="K188"/>
  <c r="K123"/>
  <c r="K113"/>
  <c r="K48"/>
  <c r="K100"/>
  <c r="K85"/>
  <c r="K19"/>
  <c r="K185"/>
  <c r="K55"/>
  <c r="K23"/>
  <c r="K25"/>
  <c r="K169"/>
  <c r="K98"/>
  <c r="K158"/>
  <c r="K175"/>
  <c r="K192"/>
  <c r="K208"/>
  <c r="K65"/>
  <c r="K129"/>
  <c r="K193"/>
  <c r="K58"/>
  <c r="K122"/>
  <c r="K80"/>
  <c r="K190"/>
  <c r="K107"/>
  <c r="K207"/>
  <c r="K132"/>
  <c r="K119"/>
  <c r="K162"/>
  <c r="K37"/>
  <c r="K101"/>
  <c r="K165"/>
  <c r="K46"/>
  <c r="K56"/>
  <c r="K83"/>
  <c r="K108"/>
  <c r="K71"/>
  <c r="K89"/>
  <c r="K18"/>
  <c r="K146"/>
  <c r="K27"/>
  <c r="K52"/>
  <c r="K63"/>
  <c r="K13"/>
  <c r="K77"/>
  <c r="K141"/>
  <c r="K205"/>
  <c r="K70"/>
  <c r="K134"/>
  <c r="K104"/>
  <c r="K206"/>
  <c r="K131"/>
  <c r="K28"/>
  <c r="K155"/>
  <c r="K194"/>
  <c r="K15"/>
  <c r="K94"/>
  <c r="K152"/>
  <c r="K170"/>
  <c r="K76"/>
  <c r="K31"/>
  <c r="K73"/>
  <c r="K201"/>
  <c r="K130"/>
  <c r="K200"/>
  <c r="K20"/>
  <c r="K172"/>
  <c r="K17"/>
  <c r="K81"/>
  <c r="K145"/>
  <c r="K209"/>
  <c r="K74"/>
  <c r="K138"/>
  <c r="K112"/>
  <c r="K211"/>
  <c r="K139"/>
  <c r="K36"/>
  <c r="K160"/>
  <c r="K210"/>
  <c r="K47"/>
  <c r="K53"/>
  <c r="K117"/>
  <c r="K181"/>
  <c r="K78"/>
  <c r="K120"/>
  <c r="K147"/>
  <c r="K187"/>
  <c r="K79"/>
  <c r="K121"/>
  <c r="K50"/>
  <c r="K64"/>
  <c r="K91"/>
  <c r="K116"/>
  <c r="K103"/>
  <c r="K140"/>
  <c r="K183"/>
  <c r="K105"/>
  <c r="K34"/>
  <c r="K32"/>
  <c r="K59"/>
  <c r="K84"/>
  <c r="K178"/>
  <c r="K33"/>
  <c r="K97"/>
  <c r="K161"/>
  <c r="K26"/>
  <c r="K90"/>
  <c r="K16"/>
  <c r="K144"/>
  <c r="K43"/>
  <c r="K164"/>
  <c r="K68"/>
  <c r="K182"/>
  <c r="K127"/>
  <c r="K167"/>
  <c r="K69"/>
  <c r="K133"/>
  <c r="K197"/>
  <c r="K110"/>
  <c r="K174"/>
  <c r="K191"/>
  <c r="K151"/>
  <c r="K41"/>
  <c r="K153"/>
  <c r="K82"/>
  <c r="K128"/>
  <c r="K154"/>
  <c r="K171"/>
  <c r="K111"/>
</calcChain>
</file>

<file path=xl/sharedStrings.xml><?xml version="1.0" encoding="utf-8"?>
<sst xmlns="http://schemas.openxmlformats.org/spreadsheetml/2006/main" count="428" uniqueCount="227">
  <si>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</si>
  <si>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</si>
  <si>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</si>
  <si>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</si>
  <si>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</si>
  <si>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</si>
  <si>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</si>
  <si>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</si>
  <si>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</si>
  <si>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</si>
  <si>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</si>
  <si>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</si>
  <si>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</si>
  <si>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</si>
  <si>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</si>
  <si>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</si>
  <si>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</si>
  <si>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</si>
  <si>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</si>
  <si>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</si>
  <si>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</si>
  <si>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</si>
  <si>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</si>
  <si>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</si>
  <si>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</si>
  <si>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</si>
  <si>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</si>
  <si>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</si>
  <si>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</si>
  <si>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</si>
  <si>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</si>
  <si>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</si>
  <si>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</si>
  <si>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</si>
  <si>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</si>
  <si>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</si>
  <si>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</si>
  <si>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</si>
  <si>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</si>
  <si>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</si>
  <si>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</si>
  <si>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</si>
  <si>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</si>
  <si>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</si>
  <si>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</si>
  <si>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</si>
  <si>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</si>
  <si>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</si>
  <si>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</si>
  <si>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</si>
  <si>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</si>
  <si>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</si>
  <si>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</si>
  <si>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</si>
  <si>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</si>
  <si>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</si>
  <si>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</si>
  <si>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</si>
  <si>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</si>
  <si>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</si>
  <si>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</si>
  <si>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</si>
  <si>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</si>
  <si>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</si>
  <si>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</si>
  <si>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</si>
  <si>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</si>
  <si>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</si>
  <si>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</si>
  <si>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</si>
  <si>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</si>
  <si>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</si>
  <si>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</si>
  <si>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</si>
  <si>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</si>
  <si>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</si>
  <si>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</si>
  <si>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</si>
  <si>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</si>
  <si>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</si>
  <si>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</si>
  <si>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</si>
  <si>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</si>
  <si>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</si>
  <si>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</si>
  <si>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</si>
  <si>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</si>
  <si>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</si>
  <si>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</si>
  <si>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</si>
  <si>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</si>
  <si>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</si>
  <si>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</si>
  <si>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</si>
  <si>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</si>
  <si>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</si>
  <si>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</si>
  <si>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</si>
  <si>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</si>
  <si>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</si>
  <si>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</si>
  <si>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</si>
  <si>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</si>
  <si>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</si>
  <si>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</si>
  <si>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</si>
  <si>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</si>
  <si>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</si>
  <si>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</si>
  <si>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</si>
  <si>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</si>
  <si>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</si>
  <si>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</si>
  <si>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</si>
  <si>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</si>
  <si>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</si>
  <si>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</si>
  <si>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</si>
  <si>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</si>
  <si>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</si>
  <si>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</si>
  <si>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</si>
  <si>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</si>
  <si>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</si>
  <si>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</si>
  <si>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</si>
  <si>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</si>
  <si>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</si>
  <si>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</si>
  <si>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</si>
  <si>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</si>
  <si>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</si>
  <si>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</si>
  <si>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</si>
  <si>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</si>
  <si>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</si>
  <si>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</si>
  <si>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</si>
  <si>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</si>
  <si>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</si>
  <si>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</si>
  <si>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</si>
  <si>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</si>
  <si>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</si>
  <si>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</si>
  <si>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</si>
  <si>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</si>
  <si>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</si>
  <si>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</si>
  <si>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</si>
  <si>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</si>
  <si>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</si>
  <si>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</si>
  <si>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</si>
  <si>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</si>
  <si>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</si>
  <si>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</si>
  <si>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</si>
  <si>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</si>
  <si>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</si>
  <si>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</si>
  <si>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</si>
  <si>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</si>
  <si>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</si>
  <si>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</si>
  <si>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</si>
  <si>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</si>
  <si>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</si>
  <si>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</si>
  <si>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</si>
  <si>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</si>
  <si>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</si>
  <si>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</si>
  <si>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</si>
  <si>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</si>
  <si>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</si>
  <si>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</si>
  <si>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</si>
  <si>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</si>
  <si>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</si>
  <si>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</si>
  <si>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</si>
  <si>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</si>
  <si>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</si>
  <si>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</si>
  <si>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</si>
  <si>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</si>
  <si>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</si>
  <si>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</si>
  <si>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</si>
  <si>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</si>
  <si>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</si>
  <si>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</si>
  <si>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</si>
  <si>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</si>
  <si>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</si>
  <si>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</si>
  <si>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</si>
  <si>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</si>
  <si>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</si>
  <si>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</si>
  <si>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</si>
  <si>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</si>
  <si>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</si>
  <si>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</si>
  <si>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</si>
  <si>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</si>
  <si>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</si>
  <si>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</si>
  <si>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</si>
  <si>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</si>
  <si>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</si>
  <si>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</si>
  <si>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</si>
  <si>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</si>
  <si>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</si>
  <si>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 xml:space="preserve">normalized age </t>
  </si>
  <si>
    <t>normalized income</t>
  </si>
  <si>
    <t>normalized cards</t>
  </si>
  <si>
    <t>reciprocal</t>
  </si>
  <si>
    <t>distance</t>
  </si>
  <si>
    <t>weight</t>
  </si>
  <si>
    <t>Small</t>
  </si>
  <si>
    <t>Yes</t>
  </si>
  <si>
    <t>Not Sure</t>
  </si>
  <si>
    <t>No</t>
  </si>
  <si>
    <t>Max Weight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</si>
</sst>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211"/>
  <sheetViews>
    <sheetView tabSelected="1" workbookViewId="0">
      <selection activeCell="B4" sqref="B4:D9"/>
    </sheetView>
  </sheetViews>
  <sheetFormatPr defaultColWidth="9.140625" defaultRowHeight="15"/>
  <cols>
    <col min="1" max="3" width="9.140625" style="1"/>
    <col min="4" max="4" width="10.5703125" style="1" bestFit="1" customWidth="1"/>
    <col min="5" max="5" width="9.140625" style="1"/>
    <col min="6" max="6" width="10.85546875" style="1" customWidth="1"/>
    <col min="7" max="7" width="10.7109375" style="1" customWidth="1"/>
    <col min="8" max="8" width="11.140625" style="1" customWidth="1"/>
    <col min="9" max="10" width="12" style="1" bestFit="1" customWidth="1"/>
    <col min="11" max="16384" width="9.140625" style="1"/>
  </cols>
  <sheetData>
    <row r="1" spans="1:11">
      <c r="A1" s="4"/>
      <c r="B1" s="4" t="s">
        <v>1</v>
      </c>
      <c r="C1" s="4" t="s">
        <v>205</v>
      </c>
      <c r="D1" s="4" t="s">
        <v>206</v>
      </c>
      <c r="J1" s="1" t="s">
        <v>210</v>
      </c>
      <c r="K1" s="1">
        <f>MAX(B12:B211,B2)</f>
        <v>75</v>
      </c>
    </row>
    <row r="2" spans="1:11">
      <c r="A2" s="5" t="s">
        <v>207</v>
      </c>
      <c r="B2" s="4">
        <v>27</v>
      </c>
      <c r="C2" s="4">
        <v>155</v>
      </c>
      <c r="D2" s="4">
        <v>5</v>
      </c>
      <c r="E2" s="1">
        <f>100/(K1-K2)*(B2-K2)</f>
        <v>15.789473684210526</v>
      </c>
      <c r="F2" s="1">
        <f>100/(K3-K4)*(C2-K4)</f>
        <v>76.315789473684205</v>
      </c>
      <c r="G2" s="1">
        <f>100/(K5-K6)*(D2-K6)</f>
        <v>50</v>
      </c>
      <c r="J2" s="1" t="s">
        <v>211</v>
      </c>
      <c r="K2" s="1">
        <f>MIN(B12:B211,B2)</f>
        <v>18</v>
      </c>
    </row>
    <row r="3" spans="1:11">
      <c r="A3" s="4" t="s">
        <v>208</v>
      </c>
      <c r="B3" s="6" t="s">
        <v>209</v>
      </c>
      <c r="C3" s="4"/>
      <c r="D3" s="4"/>
      <c r="E3" s="7" t="s">
        <v>222</v>
      </c>
      <c r="F3" s="1" t="s">
        <v>223</v>
      </c>
      <c r="G3" s="1" t="s">
        <v>224</v>
      </c>
      <c r="H3" s="1" t="s">
        <v>225</v>
      </c>
      <c r="I3" s="8" t="s">
        <v>226</v>
      </c>
      <c r="J3" s="1" t="s">
        <v>212</v>
      </c>
      <c r="K3" s="1">
        <f>MAX(C12:C211, C2)</f>
        <v>200</v>
      </c>
    </row>
    <row r="4" spans="1:11">
      <c r="A4" s="4">
        <v>1</v>
      </c>
      <c r="B4" s="11" t="str">
        <f>INDEX($F$3:$H$3,1,MATCH(I4,F4:H4,0))</f>
        <v>Not Sure</v>
      </c>
      <c r="C4" s="11"/>
      <c r="D4" s="11"/>
      <c r="E4" s="1">
        <f>SMALL(I$12:I$211,A4)</f>
        <v>2.7404384827742674</v>
      </c>
      <c r="F4" s="12">
        <f>SUMIFS($K$12:$K$211,$E$12:$E$211,F$3,$I$12:$I$211,"&lt;="&amp;$E4)</f>
        <v>0</v>
      </c>
      <c r="G4" s="12">
        <f t="shared" ref="G4:H9" si="0">SUMIFS($K$12:$K$211,$E$12:$E$211,G$3,$I$12:$I$211,"&lt;="&amp;$E4)</f>
        <v>6.557647320094763E-2</v>
      </c>
      <c r="H4" s="12">
        <f t="shared" si="0"/>
        <v>0</v>
      </c>
      <c r="I4" s="12">
        <f>MAX(F4:H4)</f>
        <v>6.557647320094763E-2</v>
      </c>
      <c r="J4" s="8" t="s">
        <v>213</v>
      </c>
      <c r="K4" s="1">
        <f>MIN(C12:C211,C2)</f>
        <v>10</v>
      </c>
    </row>
    <row r="5" spans="1:11">
      <c r="A5" s="4">
        <v>3</v>
      </c>
      <c r="B5" s="11" t="str">
        <f t="shared" ref="B5:B9" si="1">INDEX($F$3:$H$3,1,MATCH(I5,F5:H5,0))</f>
        <v>Not Sure</v>
      </c>
      <c r="C5" s="11"/>
      <c r="D5" s="11"/>
      <c r="E5" s="1">
        <f t="shared" ref="E5:E9" si="2">SMALL(I$12:I$211,A5)</f>
        <v>10.610772298271888</v>
      </c>
      <c r="F5" s="12">
        <f t="shared" ref="F5:F9" si="3">SUMIFS($K$12:$K$211,$E$12:$E$211,F$3,$I$12:$I$211,"&lt;="&amp;$E5)</f>
        <v>5.8973085007911222E-2</v>
      </c>
      <c r="G5" s="12">
        <f t="shared" si="0"/>
        <v>6.557647320094763E-2</v>
      </c>
      <c r="H5" s="12">
        <f t="shared" si="0"/>
        <v>0</v>
      </c>
      <c r="I5" s="12">
        <f t="shared" ref="I5:I9" si="4">MAX(F5:H5)</f>
        <v>6.557647320094763E-2</v>
      </c>
      <c r="J5" s="8" t="s">
        <v>214</v>
      </c>
      <c r="K5" s="1">
        <f>MAX(D12:D211,D2)</f>
        <v>10</v>
      </c>
    </row>
    <row r="6" spans="1:11">
      <c r="A6" s="4">
        <v>5</v>
      </c>
      <c r="B6" s="11" t="str">
        <f t="shared" si="1"/>
        <v>Yes</v>
      </c>
      <c r="C6" s="11"/>
      <c r="D6" s="11"/>
      <c r="E6" s="1">
        <f t="shared" si="2"/>
        <v>13.532674228545185</v>
      </c>
      <c r="F6" s="12">
        <f t="shared" si="3"/>
        <v>9.5732980728095413E-2</v>
      </c>
      <c r="G6" s="12">
        <f t="shared" si="0"/>
        <v>6.557647320094763E-2</v>
      </c>
      <c r="H6" s="12">
        <f t="shared" si="0"/>
        <v>0</v>
      </c>
      <c r="I6" s="12">
        <f t="shared" si="4"/>
        <v>9.5732980728095413E-2</v>
      </c>
      <c r="J6" s="8" t="s">
        <v>215</v>
      </c>
      <c r="K6" s="1">
        <f>MIN(D12:D211,D2)</f>
        <v>0</v>
      </c>
    </row>
    <row r="7" spans="1:11">
      <c r="A7" s="4">
        <v>7</v>
      </c>
      <c r="B7" s="11" t="str">
        <f t="shared" si="1"/>
        <v>Yes</v>
      </c>
      <c r="C7" s="11"/>
      <c r="D7" s="11"/>
      <c r="E7" s="1">
        <f t="shared" si="2"/>
        <v>21.343026422099012</v>
      </c>
      <c r="F7" s="12">
        <f t="shared" si="3"/>
        <v>0.10671111588720859</v>
      </c>
      <c r="G7" s="12">
        <f t="shared" si="0"/>
        <v>7.7472785858422155E-2</v>
      </c>
      <c r="H7" s="12">
        <f t="shared" si="0"/>
        <v>0</v>
      </c>
      <c r="I7" s="12">
        <f t="shared" si="4"/>
        <v>0.10671111588720859</v>
      </c>
    </row>
    <row r="8" spans="1:11">
      <c r="A8" s="4">
        <v>9</v>
      </c>
      <c r="B8" s="11" t="str">
        <f t="shared" si="1"/>
        <v>Yes</v>
      </c>
      <c r="C8" s="11"/>
      <c r="D8" s="11"/>
      <c r="E8" s="1">
        <f t="shared" si="2"/>
        <v>22.899945633190441</v>
      </c>
      <c r="F8" s="12">
        <f t="shared" si="3"/>
        <v>0.11697410006675447</v>
      </c>
      <c r="G8" s="12">
        <f t="shared" si="0"/>
        <v>8.7833257878520116E-2</v>
      </c>
      <c r="H8" s="12">
        <f t="shared" si="0"/>
        <v>0</v>
      </c>
      <c r="I8" s="12">
        <f t="shared" si="4"/>
        <v>0.11697410006675447</v>
      </c>
    </row>
    <row r="9" spans="1:11">
      <c r="A9" s="4">
        <v>11</v>
      </c>
      <c r="B9" s="11" t="str">
        <f t="shared" si="1"/>
        <v>Yes</v>
      </c>
      <c r="C9" s="11"/>
      <c r="D9" s="11"/>
      <c r="E9" s="1">
        <f t="shared" si="2"/>
        <v>23.372872448904797</v>
      </c>
      <c r="F9" s="12">
        <f t="shared" si="3"/>
        <v>0.11697410006675447</v>
      </c>
      <c r="G9" s="12">
        <f t="shared" si="0"/>
        <v>9.8032780035369707E-2</v>
      </c>
      <c r="H9" s="12">
        <f t="shared" si="0"/>
        <v>1.0063843087828653E-2</v>
      </c>
      <c r="I9" s="12">
        <f t="shared" si="4"/>
        <v>0.11697410006675447</v>
      </c>
    </row>
    <row r="10" spans="1:11">
      <c r="A10" s="2"/>
      <c r="B10" s="2"/>
      <c r="C10" s="2"/>
    </row>
    <row r="11" spans="1:11" ht="30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9" t="s">
        <v>216</v>
      </c>
      <c r="G11" s="10" t="s">
        <v>217</v>
      </c>
      <c r="H11" s="10" t="s">
        <v>218</v>
      </c>
      <c r="I11" s="1" t="s">
        <v>220</v>
      </c>
      <c r="J11" s="1" t="s">
        <v>219</v>
      </c>
      <c r="K11" s="1" t="s">
        <v>221</v>
      </c>
    </row>
    <row r="12" spans="1:11">
      <c r="A12" s="3" t="s">
        <v>5</v>
      </c>
      <c r="B12" s="2">
        <v>71</v>
      </c>
      <c r="C12" s="2">
        <v>32</v>
      </c>
      <c r="D12" s="1">
        <v>3</v>
      </c>
      <c r="E12" s="1" t="s">
        <v>225</v>
      </c>
      <c r="F12" s="1">
        <f>100/($K$1-$K$2)*(B12-$K$2)</f>
        <v>92.982456140350877</v>
      </c>
      <c r="G12" s="1">
        <f>100/($K$3-$K$4)*(C12-$K$4)</f>
        <v>11.578947368421051</v>
      </c>
      <c r="H12" s="1">
        <f>100/($K$5-$K$6)*(D12-$K$6)</f>
        <v>30</v>
      </c>
      <c r="I12" s="1">
        <f>SQRT(($E$2-F12)^2+($F$2-G12)^2+($G$2-H12)^2)</f>
        <v>102.71132004913463</v>
      </c>
      <c r="J12" s="1">
        <f>1/(1+I12)</f>
        <v>9.6421489913177914E-3</v>
      </c>
      <c r="K12" s="1">
        <f>J12/SUM($J$12:$J$211)</f>
        <v>2.3650722390693032E-3</v>
      </c>
    </row>
    <row r="13" spans="1:11">
      <c r="A13" s="3" t="s">
        <v>6</v>
      </c>
      <c r="B13" s="2">
        <v>33</v>
      </c>
      <c r="C13" s="2">
        <v>144</v>
      </c>
      <c r="D13" s="1">
        <v>8</v>
      </c>
      <c r="E13" s="1" t="s">
        <v>225</v>
      </c>
      <c r="F13" s="1">
        <f t="shared" ref="F13:F76" si="5">100/($K$1-$K$2)*(B13-$K$2)</f>
        <v>26.315789473684209</v>
      </c>
      <c r="G13" s="1">
        <f t="shared" ref="G13:G76" si="6">100/($K$3-$K$4)*(C13-$K$4)</f>
        <v>70.526315789473685</v>
      </c>
      <c r="H13" s="1">
        <f t="shared" ref="H13:H76" si="7">100/($K$5-$K$6)*(D13-$K$6)</f>
        <v>80</v>
      </c>
      <c r="I13" s="1">
        <f t="shared" ref="I13:I76" si="8">SQRT(($E$2-F13)^2+($F$2-G13)^2+($G$2-H13)^2)</f>
        <v>32.315960911597372</v>
      </c>
      <c r="J13" s="1">
        <f t="shared" ref="J13:J76" si="9">1/(1+I13)</f>
        <v>3.0015643332439421E-2</v>
      </c>
      <c r="K13" s="1">
        <f t="shared" ref="K13:K76" si="10">J13/SUM($J$12:$J$211)</f>
        <v>7.362379988867609E-3</v>
      </c>
    </row>
    <row r="14" spans="1:11">
      <c r="A14" s="3" t="s">
        <v>7</v>
      </c>
      <c r="B14" s="2">
        <v>29</v>
      </c>
      <c r="C14" s="2">
        <v>163</v>
      </c>
      <c r="D14" s="1">
        <v>5</v>
      </c>
      <c r="E14" s="1" t="s">
        <v>223</v>
      </c>
      <c r="F14" s="1">
        <f t="shared" si="5"/>
        <v>19.298245614035086</v>
      </c>
      <c r="G14" s="1">
        <f t="shared" si="6"/>
        <v>80.526315789473685</v>
      </c>
      <c r="H14" s="1">
        <f t="shared" si="7"/>
        <v>50</v>
      </c>
      <c r="I14" s="1">
        <f t="shared" si="8"/>
        <v>5.480876965548533</v>
      </c>
      <c r="J14" s="1">
        <f t="shared" si="9"/>
        <v>0.15430010557457965</v>
      </c>
      <c r="K14" s="1">
        <f t="shared" si="10"/>
        <v>3.784746496953123E-2</v>
      </c>
    </row>
    <row r="15" spans="1:11">
      <c r="A15" s="3" t="s">
        <v>8</v>
      </c>
      <c r="B15" s="2">
        <v>38</v>
      </c>
      <c r="C15" s="2">
        <v>57</v>
      </c>
      <c r="D15" s="1">
        <v>10</v>
      </c>
      <c r="E15" s="1" t="s">
        <v>225</v>
      </c>
      <c r="F15" s="1">
        <f t="shared" si="5"/>
        <v>35.087719298245609</v>
      </c>
      <c r="G15" s="1">
        <f t="shared" si="6"/>
        <v>24.736842105263158</v>
      </c>
      <c r="H15" s="1">
        <f t="shared" si="7"/>
        <v>100</v>
      </c>
      <c r="I15" s="1">
        <f t="shared" si="8"/>
        <v>74.382861570485261</v>
      </c>
      <c r="J15" s="1">
        <f t="shared" si="9"/>
        <v>1.3265614745401642E-2</v>
      </c>
      <c r="K15" s="1">
        <f t="shared" si="10"/>
        <v>3.2538531811516767E-3</v>
      </c>
    </row>
    <row r="16" spans="1:11">
      <c r="A16" s="1" t="s">
        <v>9</v>
      </c>
      <c r="B16" s="1">
        <v>26</v>
      </c>
      <c r="C16" s="1">
        <v>159</v>
      </c>
      <c r="D16" s="1">
        <v>5</v>
      </c>
      <c r="E16" s="1" t="s">
        <v>224</v>
      </c>
      <c r="F16" s="1">
        <f t="shared" si="5"/>
        <v>14.035087719298245</v>
      </c>
      <c r="G16" s="1">
        <f t="shared" si="6"/>
        <v>78.421052631578945</v>
      </c>
      <c r="H16" s="1">
        <f t="shared" si="7"/>
        <v>50</v>
      </c>
      <c r="I16" s="1">
        <f t="shared" si="8"/>
        <v>2.7404384827742674</v>
      </c>
      <c r="J16" s="1">
        <f t="shared" si="9"/>
        <v>0.26734833485573173</v>
      </c>
      <c r="K16" s="1">
        <f t="shared" si="10"/>
        <v>6.557647320094763E-2</v>
      </c>
    </row>
    <row r="17" spans="1:11">
      <c r="A17" s="1" t="s">
        <v>10</v>
      </c>
      <c r="B17" s="1">
        <v>30</v>
      </c>
      <c r="C17" s="1">
        <v>163</v>
      </c>
      <c r="D17" s="1">
        <v>8</v>
      </c>
      <c r="E17" s="1" t="s">
        <v>225</v>
      </c>
      <c r="F17" s="1">
        <f t="shared" si="5"/>
        <v>21.052631578947366</v>
      </c>
      <c r="G17" s="1">
        <f t="shared" si="6"/>
        <v>80.526315789473685</v>
      </c>
      <c r="H17" s="1">
        <f t="shared" si="7"/>
        <v>80</v>
      </c>
      <c r="I17" s="1">
        <f t="shared" si="8"/>
        <v>30.747835092586378</v>
      </c>
      <c r="J17" s="1">
        <f t="shared" si="9"/>
        <v>3.1498210731021339E-2</v>
      </c>
      <c r="K17" s="1">
        <f t="shared" si="10"/>
        <v>7.7260311832323281E-3</v>
      </c>
    </row>
    <row r="18" spans="1:11">
      <c r="A18" s="1" t="s">
        <v>11</v>
      </c>
      <c r="B18" s="1">
        <v>35</v>
      </c>
      <c r="C18" s="1">
        <v>41</v>
      </c>
      <c r="D18" s="1">
        <v>0</v>
      </c>
      <c r="E18" s="1" t="s">
        <v>225</v>
      </c>
      <c r="F18" s="1">
        <f t="shared" si="5"/>
        <v>29.82456140350877</v>
      </c>
      <c r="G18" s="1">
        <f t="shared" si="6"/>
        <v>16.315789473684209</v>
      </c>
      <c r="H18" s="1">
        <f t="shared" si="7"/>
        <v>0</v>
      </c>
      <c r="I18" s="1">
        <f t="shared" si="8"/>
        <v>79.353536072996761</v>
      </c>
      <c r="J18" s="1">
        <f t="shared" si="9"/>
        <v>1.2445003031248745E-2</v>
      </c>
      <c r="K18" s="1">
        <f t="shared" si="10"/>
        <v>3.0525696305712326E-3</v>
      </c>
    </row>
    <row r="19" spans="1:11">
      <c r="A19" s="1" t="s">
        <v>12</v>
      </c>
      <c r="B19" s="1">
        <v>55</v>
      </c>
      <c r="C19" s="1">
        <v>44</v>
      </c>
      <c r="D19" s="1">
        <v>9</v>
      </c>
      <c r="E19" s="1" t="s">
        <v>225</v>
      </c>
      <c r="F19" s="1">
        <f t="shared" si="5"/>
        <v>64.912280701754383</v>
      </c>
      <c r="G19" s="1">
        <f t="shared" si="6"/>
        <v>17.894736842105264</v>
      </c>
      <c r="H19" s="1">
        <f t="shared" si="7"/>
        <v>90</v>
      </c>
      <c r="I19" s="1">
        <f t="shared" si="8"/>
        <v>86.17464569039187</v>
      </c>
      <c r="J19" s="1">
        <f t="shared" si="9"/>
        <v>1.1471225286668611E-2</v>
      </c>
      <c r="K19" s="1">
        <f t="shared" si="10"/>
        <v>2.8137167863760471E-3</v>
      </c>
    </row>
    <row r="20" spans="1:11">
      <c r="A20" s="1" t="s">
        <v>13</v>
      </c>
      <c r="B20" s="1">
        <v>60</v>
      </c>
      <c r="C20" s="1">
        <v>10</v>
      </c>
      <c r="D20" s="1">
        <v>3</v>
      </c>
      <c r="E20" s="1" t="s">
        <v>223</v>
      </c>
      <c r="F20" s="1">
        <f t="shared" si="5"/>
        <v>73.68421052631578</v>
      </c>
      <c r="G20" s="1">
        <f t="shared" si="6"/>
        <v>0</v>
      </c>
      <c r="H20" s="1">
        <f t="shared" si="7"/>
        <v>30</v>
      </c>
      <c r="I20" s="1">
        <f t="shared" si="8"/>
        <v>97.856529046396844</v>
      </c>
      <c r="J20" s="1">
        <f t="shared" si="9"/>
        <v>1.0115669745299927E-2</v>
      </c>
      <c r="K20" s="1">
        <f t="shared" si="10"/>
        <v>2.4812196654236079E-3</v>
      </c>
    </row>
    <row r="21" spans="1:11">
      <c r="A21" s="1" t="s">
        <v>14</v>
      </c>
      <c r="B21" s="1">
        <v>51</v>
      </c>
      <c r="C21" s="1">
        <v>186</v>
      </c>
      <c r="D21" s="1">
        <v>1</v>
      </c>
      <c r="E21" s="1" t="s">
        <v>225</v>
      </c>
      <c r="F21" s="1">
        <f t="shared" si="5"/>
        <v>57.89473684210526</v>
      </c>
      <c r="G21" s="1">
        <f t="shared" si="6"/>
        <v>92.631578947368411</v>
      </c>
      <c r="H21" s="1">
        <f t="shared" si="7"/>
        <v>10</v>
      </c>
      <c r="I21" s="1">
        <f t="shared" si="8"/>
        <v>60.324606685374683</v>
      </c>
      <c r="J21" s="1">
        <f t="shared" si="9"/>
        <v>1.6306667976371876E-2</v>
      </c>
      <c r="K21" s="1">
        <f t="shared" si="10"/>
        <v>3.9997772049949068E-3</v>
      </c>
    </row>
    <row r="22" spans="1:11">
      <c r="A22" s="1" t="s">
        <v>15</v>
      </c>
      <c r="B22" s="1">
        <v>49</v>
      </c>
      <c r="C22" s="1">
        <v>109</v>
      </c>
      <c r="D22" s="1">
        <v>10</v>
      </c>
      <c r="E22" s="1" t="s">
        <v>223</v>
      </c>
      <c r="F22" s="1">
        <f t="shared" si="5"/>
        <v>54.385964912280699</v>
      </c>
      <c r="G22" s="1">
        <f t="shared" si="6"/>
        <v>52.105263157894733</v>
      </c>
      <c r="H22" s="1">
        <f t="shared" si="7"/>
        <v>100</v>
      </c>
      <c r="I22" s="1">
        <f t="shared" si="8"/>
        <v>67.644946001944831</v>
      </c>
      <c r="J22" s="1">
        <f t="shared" si="9"/>
        <v>1.4567714860926079E-2</v>
      </c>
      <c r="K22" s="1">
        <f t="shared" si="10"/>
        <v>3.5732385005953766E-3</v>
      </c>
    </row>
    <row r="23" spans="1:11">
      <c r="A23" s="1" t="s">
        <v>16</v>
      </c>
      <c r="B23" s="1">
        <v>50</v>
      </c>
      <c r="C23" s="1">
        <v>23</v>
      </c>
      <c r="D23" s="1">
        <v>5</v>
      </c>
      <c r="E23" s="1" t="s">
        <v>224</v>
      </c>
      <c r="F23" s="1">
        <f t="shared" si="5"/>
        <v>56.140350877192979</v>
      </c>
      <c r="G23" s="1">
        <f t="shared" si="6"/>
        <v>6.8421052631578947</v>
      </c>
      <c r="H23" s="1">
        <f t="shared" si="7"/>
        <v>50</v>
      </c>
      <c r="I23" s="1">
        <f t="shared" si="8"/>
        <v>80.341683378101337</v>
      </c>
      <c r="J23" s="1">
        <f t="shared" si="9"/>
        <v>1.2293819828533548E-2</v>
      </c>
      <c r="K23" s="1">
        <f t="shared" si="10"/>
        <v>3.015486694383744E-3</v>
      </c>
    </row>
    <row r="24" spans="1:11">
      <c r="A24" s="1" t="s">
        <v>17</v>
      </c>
      <c r="B24" s="1">
        <v>61</v>
      </c>
      <c r="C24" s="1">
        <v>159</v>
      </c>
      <c r="D24" s="1">
        <v>6</v>
      </c>
      <c r="E24" s="1" t="s">
        <v>225</v>
      </c>
      <c r="F24" s="1">
        <f t="shared" si="5"/>
        <v>75.438596491228068</v>
      </c>
      <c r="G24" s="1">
        <f t="shared" si="6"/>
        <v>78.421052631578945</v>
      </c>
      <c r="H24" s="1">
        <f t="shared" si="7"/>
        <v>60</v>
      </c>
      <c r="I24" s="1">
        <f t="shared" si="8"/>
        <v>60.518178959802228</v>
      </c>
      <c r="J24" s="1">
        <f t="shared" si="9"/>
        <v>1.6255357634260097E-2</v>
      </c>
      <c r="K24" s="1">
        <f t="shared" si="10"/>
        <v>3.9871915598430861E-3</v>
      </c>
    </row>
    <row r="25" spans="1:11">
      <c r="A25" s="1" t="s">
        <v>18</v>
      </c>
      <c r="B25" s="1">
        <v>37</v>
      </c>
      <c r="C25" s="1">
        <v>55</v>
      </c>
      <c r="D25" s="1">
        <v>6</v>
      </c>
      <c r="E25" s="1" t="s">
        <v>224</v>
      </c>
      <c r="F25" s="1">
        <f t="shared" si="5"/>
        <v>33.333333333333329</v>
      </c>
      <c r="G25" s="1">
        <f t="shared" si="6"/>
        <v>23.684210526315788</v>
      </c>
      <c r="H25" s="1">
        <f t="shared" si="7"/>
        <v>60</v>
      </c>
      <c r="I25" s="1">
        <f t="shared" si="8"/>
        <v>56.372600737248177</v>
      </c>
      <c r="J25" s="1">
        <f t="shared" si="9"/>
        <v>1.7429922770622584E-2</v>
      </c>
      <c r="K25" s="1">
        <f t="shared" si="10"/>
        <v>4.2752944920308109E-3</v>
      </c>
    </row>
    <row r="26" spans="1:11">
      <c r="A26" s="1" t="s">
        <v>19</v>
      </c>
      <c r="B26" s="1">
        <v>65</v>
      </c>
      <c r="C26" s="1">
        <v>82</v>
      </c>
      <c r="D26" s="1">
        <v>7</v>
      </c>
      <c r="E26" s="1" t="s">
        <v>225</v>
      </c>
      <c r="F26" s="1">
        <f t="shared" si="5"/>
        <v>82.456140350877192</v>
      </c>
      <c r="G26" s="1">
        <f t="shared" si="6"/>
        <v>37.89473684210526</v>
      </c>
      <c r="H26" s="1">
        <f t="shared" si="7"/>
        <v>70</v>
      </c>
      <c r="I26" s="1">
        <f t="shared" si="8"/>
        <v>79.50233788866214</v>
      </c>
      <c r="J26" s="1">
        <f t="shared" si="9"/>
        <v>1.2421999487555738E-2</v>
      </c>
      <c r="K26" s="1">
        <f t="shared" si="10"/>
        <v>3.0469272117870454E-3</v>
      </c>
    </row>
    <row r="27" spans="1:11">
      <c r="A27" s="1" t="s">
        <v>20</v>
      </c>
      <c r="B27" s="1">
        <v>38</v>
      </c>
      <c r="C27" s="1">
        <v>26</v>
      </c>
      <c r="D27" s="1">
        <v>8</v>
      </c>
      <c r="E27" s="1" t="s">
        <v>224</v>
      </c>
      <c r="F27" s="1">
        <f t="shared" si="5"/>
        <v>35.087719298245609</v>
      </c>
      <c r="G27" s="1">
        <f t="shared" si="6"/>
        <v>8.4210526315789469</v>
      </c>
      <c r="H27" s="1">
        <f t="shared" si="7"/>
        <v>80</v>
      </c>
      <c r="I27" s="1">
        <f t="shared" si="8"/>
        <v>76.694964467286567</v>
      </c>
      <c r="J27" s="1">
        <f t="shared" si="9"/>
        <v>1.2870846995767011E-2</v>
      </c>
      <c r="K27" s="1">
        <f t="shared" si="10"/>
        <v>3.1570226668771692E-3</v>
      </c>
    </row>
    <row r="28" spans="1:11">
      <c r="A28" s="1" t="s">
        <v>21</v>
      </c>
      <c r="B28" s="1">
        <v>37</v>
      </c>
      <c r="C28" s="1">
        <v>180</v>
      </c>
      <c r="D28" s="1">
        <v>3</v>
      </c>
      <c r="E28" s="1" t="s">
        <v>224</v>
      </c>
      <c r="F28" s="1">
        <f t="shared" si="5"/>
        <v>33.333333333333329</v>
      </c>
      <c r="G28" s="1">
        <f t="shared" si="6"/>
        <v>89.473684210526315</v>
      </c>
      <c r="H28" s="1">
        <f t="shared" si="7"/>
        <v>30</v>
      </c>
      <c r="I28" s="1">
        <f t="shared" si="8"/>
        <v>29.68024941428115</v>
      </c>
      <c r="J28" s="1">
        <f t="shared" si="9"/>
        <v>3.2594259143620796E-2</v>
      </c>
      <c r="K28" s="1">
        <f t="shared" si="10"/>
        <v>7.9948751593676391E-3</v>
      </c>
    </row>
    <row r="29" spans="1:11">
      <c r="A29" s="1" t="s">
        <v>22</v>
      </c>
      <c r="B29" s="1">
        <v>25</v>
      </c>
      <c r="C29" s="1">
        <v>31</v>
      </c>
      <c r="D29" s="1">
        <v>9</v>
      </c>
      <c r="E29" s="1" t="s">
        <v>225</v>
      </c>
      <c r="F29" s="1">
        <f t="shared" si="5"/>
        <v>12.280701754385964</v>
      </c>
      <c r="G29" s="1">
        <f t="shared" si="6"/>
        <v>11.052631578947368</v>
      </c>
      <c r="H29" s="1">
        <f t="shared" si="7"/>
        <v>90</v>
      </c>
      <c r="I29" s="1">
        <f t="shared" si="8"/>
        <v>76.626309181957055</v>
      </c>
      <c r="J29" s="1">
        <f t="shared" si="9"/>
        <v>1.2882230400211187E-2</v>
      </c>
      <c r="K29" s="1">
        <f t="shared" si="10"/>
        <v>3.1598148425489268E-3</v>
      </c>
    </row>
    <row r="30" spans="1:11">
      <c r="A30" s="1" t="s">
        <v>23</v>
      </c>
      <c r="B30" s="1">
        <v>27</v>
      </c>
      <c r="C30" s="1">
        <v>27</v>
      </c>
      <c r="D30" s="1">
        <v>7</v>
      </c>
      <c r="E30" s="1" t="s">
        <v>223</v>
      </c>
      <c r="F30" s="1">
        <f t="shared" si="5"/>
        <v>15.789473684210526</v>
      </c>
      <c r="G30" s="1">
        <f t="shared" si="6"/>
        <v>8.9473684210526319</v>
      </c>
      <c r="H30" s="1">
        <f t="shared" si="7"/>
        <v>70</v>
      </c>
      <c r="I30" s="1">
        <f t="shared" si="8"/>
        <v>70.274491496734811</v>
      </c>
      <c r="J30" s="1">
        <f t="shared" si="9"/>
        <v>1.4030264951743801E-2</v>
      </c>
      <c r="K30" s="1">
        <f t="shared" si="10"/>
        <v>3.4414102264998521E-3</v>
      </c>
    </row>
    <row r="31" spans="1:11">
      <c r="A31" s="1" t="s">
        <v>24</v>
      </c>
      <c r="B31" s="1">
        <v>68</v>
      </c>
      <c r="C31" s="1">
        <v>159</v>
      </c>
      <c r="D31" s="1">
        <v>6</v>
      </c>
      <c r="E31" s="1" t="s">
        <v>224</v>
      </c>
      <c r="F31" s="1">
        <f t="shared" si="5"/>
        <v>87.719298245614027</v>
      </c>
      <c r="G31" s="1">
        <f t="shared" si="6"/>
        <v>78.421052631578945</v>
      </c>
      <c r="H31" s="1">
        <f t="shared" si="7"/>
        <v>60</v>
      </c>
      <c r="I31" s="1">
        <f t="shared" si="8"/>
        <v>72.652128629505938</v>
      </c>
      <c r="J31" s="1">
        <f t="shared" si="9"/>
        <v>1.3577340106900697E-2</v>
      </c>
      <c r="K31" s="1">
        <f t="shared" si="10"/>
        <v>3.3303146628565448E-3</v>
      </c>
    </row>
    <row r="32" spans="1:11">
      <c r="A32" s="1" t="s">
        <v>25</v>
      </c>
      <c r="B32" s="1">
        <v>56</v>
      </c>
      <c r="C32" s="1">
        <v>168</v>
      </c>
      <c r="D32" s="1">
        <v>10</v>
      </c>
      <c r="E32" s="1" t="s">
        <v>225</v>
      </c>
      <c r="F32" s="1">
        <f t="shared" si="5"/>
        <v>66.666666666666657</v>
      </c>
      <c r="G32" s="1">
        <f t="shared" si="6"/>
        <v>83.157894736842096</v>
      </c>
      <c r="H32" s="1">
        <f t="shared" si="7"/>
        <v>100</v>
      </c>
      <c r="I32" s="1">
        <f t="shared" si="8"/>
        <v>71.661029647962891</v>
      </c>
      <c r="J32" s="1">
        <f t="shared" si="9"/>
        <v>1.3762535500046217E-2</v>
      </c>
      <c r="K32" s="1">
        <f t="shared" si="10"/>
        <v>3.375740271144323E-3</v>
      </c>
    </row>
    <row r="33" spans="1:11">
      <c r="A33" s="1" t="s">
        <v>26</v>
      </c>
      <c r="B33" s="1">
        <v>23</v>
      </c>
      <c r="C33" s="1">
        <v>87</v>
      </c>
      <c r="D33" s="1">
        <v>7</v>
      </c>
      <c r="E33" s="1" t="s">
        <v>223</v>
      </c>
      <c r="F33" s="1">
        <f t="shared" si="5"/>
        <v>8.7719298245614024</v>
      </c>
      <c r="G33" s="1">
        <f t="shared" si="6"/>
        <v>40.526315789473685</v>
      </c>
      <c r="H33" s="1">
        <f t="shared" si="7"/>
        <v>70</v>
      </c>
      <c r="I33" s="1">
        <f t="shared" si="8"/>
        <v>41.594859639321974</v>
      </c>
      <c r="J33" s="1">
        <f t="shared" si="9"/>
        <v>2.3477011274779212E-2</v>
      </c>
      <c r="K33" s="1">
        <f t="shared" si="10"/>
        <v>5.7585531682091112E-3</v>
      </c>
    </row>
    <row r="34" spans="1:11">
      <c r="A34" s="1" t="s">
        <v>27</v>
      </c>
      <c r="B34" s="1">
        <v>38</v>
      </c>
      <c r="C34" s="1">
        <v>111</v>
      </c>
      <c r="D34" s="1">
        <v>8</v>
      </c>
      <c r="E34" s="1" t="s">
        <v>224</v>
      </c>
      <c r="F34" s="1">
        <f t="shared" si="5"/>
        <v>35.087719298245609</v>
      </c>
      <c r="G34" s="1">
        <f t="shared" si="6"/>
        <v>53.157894736842103</v>
      </c>
      <c r="H34" s="1">
        <f t="shared" si="7"/>
        <v>80</v>
      </c>
      <c r="I34" s="1">
        <f t="shared" si="8"/>
        <v>42.528935707613037</v>
      </c>
      <c r="J34" s="1">
        <f t="shared" si="9"/>
        <v>2.2973224218415796E-2</v>
      </c>
      <c r="K34" s="1">
        <f t="shared" si="10"/>
        <v>5.6349818790203182E-3</v>
      </c>
    </row>
    <row r="35" spans="1:11">
      <c r="A35" s="1" t="s">
        <v>28</v>
      </c>
      <c r="B35" s="1">
        <v>25</v>
      </c>
      <c r="C35" s="1">
        <v>154</v>
      </c>
      <c r="D35" s="1">
        <v>6</v>
      </c>
      <c r="E35" s="1" t="s">
        <v>223</v>
      </c>
      <c r="F35" s="1">
        <f t="shared" si="5"/>
        <v>12.280701754385964</v>
      </c>
      <c r="G35" s="1">
        <f t="shared" si="6"/>
        <v>75.78947368421052</v>
      </c>
      <c r="H35" s="1">
        <f t="shared" si="7"/>
        <v>60</v>
      </c>
      <c r="I35" s="1">
        <f t="shared" si="8"/>
        <v>10.610772298271888</v>
      </c>
      <c r="J35" s="1">
        <f t="shared" si="9"/>
        <v>8.6126915101834955E-2</v>
      </c>
      <c r="K35" s="1">
        <f t="shared" si="10"/>
        <v>2.1125620038379995E-2</v>
      </c>
    </row>
    <row r="36" spans="1:11">
      <c r="A36" s="1" t="s">
        <v>29</v>
      </c>
      <c r="B36" s="1">
        <v>28</v>
      </c>
      <c r="C36" s="1">
        <v>41</v>
      </c>
      <c r="D36" s="1">
        <v>1</v>
      </c>
      <c r="E36" s="1" t="s">
        <v>223</v>
      </c>
      <c r="F36" s="1">
        <f t="shared" si="5"/>
        <v>17.543859649122805</v>
      </c>
      <c r="G36" s="1">
        <f t="shared" si="6"/>
        <v>16.315789473684209</v>
      </c>
      <c r="H36" s="1">
        <f t="shared" si="7"/>
        <v>10</v>
      </c>
      <c r="I36" s="1">
        <f t="shared" si="8"/>
        <v>72.132363541713232</v>
      </c>
      <c r="J36" s="1">
        <f t="shared" si="9"/>
        <v>1.3673836747114294E-2</v>
      </c>
      <c r="K36" s="1">
        <f t="shared" si="10"/>
        <v>3.3539838184709352E-3</v>
      </c>
    </row>
    <row r="37" spans="1:11">
      <c r="A37" s="1" t="s">
        <v>30</v>
      </c>
      <c r="B37" s="1">
        <v>49</v>
      </c>
      <c r="C37" s="1">
        <v>140</v>
      </c>
      <c r="D37" s="1">
        <v>10</v>
      </c>
      <c r="E37" s="1" t="s">
        <v>225</v>
      </c>
      <c r="F37" s="1">
        <f t="shared" si="5"/>
        <v>54.385964912280699</v>
      </c>
      <c r="G37" s="1">
        <f t="shared" si="6"/>
        <v>68.421052631578945</v>
      </c>
      <c r="H37" s="1">
        <f t="shared" si="7"/>
        <v>100</v>
      </c>
      <c r="I37" s="1">
        <f t="shared" si="8"/>
        <v>63.655447566760472</v>
      </c>
      <c r="J37" s="1">
        <f t="shared" si="9"/>
        <v>1.5466600845465379E-2</v>
      </c>
      <c r="K37" s="1">
        <f t="shared" si="10"/>
        <v>3.7937215371089852E-3</v>
      </c>
    </row>
    <row r="38" spans="1:11">
      <c r="A38" s="1" t="s">
        <v>31</v>
      </c>
      <c r="B38" s="1">
        <v>57</v>
      </c>
      <c r="C38" s="1">
        <v>200</v>
      </c>
      <c r="D38" s="1">
        <v>2</v>
      </c>
      <c r="E38" s="1" t="s">
        <v>225</v>
      </c>
      <c r="F38" s="1">
        <f t="shared" si="5"/>
        <v>68.421052631578945</v>
      </c>
      <c r="G38" s="1">
        <f t="shared" si="6"/>
        <v>100</v>
      </c>
      <c r="H38" s="1">
        <f t="shared" si="7"/>
        <v>20</v>
      </c>
      <c r="I38" s="1">
        <f t="shared" si="8"/>
        <v>65.046329110472655</v>
      </c>
      <c r="J38" s="1">
        <f t="shared" si="9"/>
        <v>1.514088691178197E-2</v>
      </c>
      <c r="K38" s="1">
        <f t="shared" si="10"/>
        <v>3.713828871778224E-3</v>
      </c>
    </row>
    <row r="39" spans="1:11">
      <c r="A39" s="1" t="s">
        <v>32</v>
      </c>
      <c r="B39" s="1">
        <v>70</v>
      </c>
      <c r="C39" s="1">
        <v>158</v>
      </c>
      <c r="D39" s="1">
        <v>4</v>
      </c>
      <c r="E39" s="1" t="s">
        <v>224</v>
      </c>
      <c r="F39" s="1">
        <f t="shared" si="5"/>
        <v>91.228070175438589</v>
      </c>
      <c r="G39" s="1">
        <f t="shared" si="6"/>
        <v>77.89473684210526</v>
      </c>
      <c r="H39" s="1">
        <f t="shared" si="7"/>
        <v>40</v>
      </c>
      <c r="I39" s="1">
        <f t="shared" si="8"/>
        <v>76.114879723734518</v>
      </c>
      <c r="J39" s="1">
        <f t="shared" si="9"/>
        <v>1.2967665949587402E-2</v>
      </c>
      <c r="K39" s="1">
        <f t="shared" si="10"/>
        <v>3.180770881108512E-3</v>
      </c>
    </row>
    <row r="40" spans="1:11">
      <c r="A40" s="1" t="s">
        <v>33</v>
      </c>
      <c r="B40" s="1">
        <v>41</v>
      </c>
      <c r="C40" s="1">
        <v>153</v>
      </c>
      <c r="D40" s="1">
        <v>9</v>
      </c>
      <c r="E40" s="1" t="s">
        <v>225</v>
      </c>
      <c r="F40" s="1">
        <f t="shared" si="5"/>
        <v>40.350877192982452</v>
      </c>
      <c r="G40" s="1">
        <f t="shared" si="6"/>
        <v>75.263157894736835</v>
      </c>
      <c r="H40" s="1">
        <f t="shared" si="7"/>
        <v>90</v>
      </c>
      <c r="I40" s="1">
        <f t="shared" si="8"/>
        <v>46.950724973760643</v>
      </c>
      <c r="J40" s="1">
        <f t="shared" si="9"/>
        <v>2.0854742040859967E-2</v>
      </c>
      <c r="K40" s="1">
        <f t="shared" si="10"/>
        <v>5.1153504782182847E-3</v>
      </c>
    </row>
    <row r="41" spans="1:11">
      <c r="A41" s="1" t="s">
        <v>34</v>
      </c>
      <c r="B41" s="1">
        <v>49</v>
      </c>
      <c r="C41" s="1">
        <v>186</v>
      </c>
      <c r="D41" s="1">
        <v>7</v>
      </c>
      <c r="E41" s="1" t="s">
        <v>225</v>
      </c>
      <c r="F41" s="1">
        <f t="shared" si="5"/>
        <v>54.385964912280699</v>
      </c>
      <c r="G41" s="1">
        <f t="shared" si="6"/>
        <v>92.631578947368411</v>
      </c>
      <c r="H41" s="1">
        <f t="shared" si="7"/>
        <v>70</v>
      </c>
      <c r="I41" s="1">
        <f t="shared" si="8"/>
        <v>46.431606921019672</v>
      </c>
      <c r="J41" s="1">
        <f t="shared" si="9"/>
        <v>2.108298800977039E-2</v>
      </c>
      <c r="K41" s="1">
        <f t="shared" si="10"/>
        <v>5.171335736819411E-3</v>
      </c>
    </row>
    <row r="42" spans="1:11">
      <c r="A42" s="1" t="s">
        <v>35</v>
      </c>
      <c r="B42" s="1">
        <v>27</v>
      </c>
      <c r="C42" s="1">
        <v>162</v>
      </c>
      <c r="D42" s="1">
        <v>10</v>
      </c>
      <c r="E42" s="1" t="s">
        <v>225</v>
      </c>
      <c r="F42" s="1">
        <f t="shared" si="5"/>
        <v>15.789473684210526</v>
      </c>
      <c r="G42" s="1">
        <f t="shared" si="6"/>
        <v>80</v>
      </c>
      <c r="H42" s="1">
        <f t="shared" si="7"/>
        <v>100</v>
      </c>
      <c r="I42" s="1">
        <f t="shared" si="8"/>
        <v>50.135550333094137</v>
      </c>
      <c r="J42" s="1">
        <f t="shared" si="9"/>
        <v>1.9555866583737841E-2</v>
      </c>
      <c r="K42" s="1">
        <f t="shared" si="10"/>
        <v>4.796756118349536E-3</v>
      </c>
    </row>
    <row r="43" spans="1:11">
      <c r="A43" s="1" t="s">
        <v>36</v>
      </c>
      <c r="B43" s="1">
        <v>34</v>
      </c>
      <c r="C43" s="1">
        <v>123</v>
      </c>
      <c r="D43" s="1">
        <v>0</v>
      </c>
      <c r="E43" s="1" t="s">
        <v>225</v>
      </c>
      <c r="F43" s="1">
        <f t="shared" si="5"/>
        <v>28.07017543859649</v>
      </c>
      <c r="G43" s="1">
        <f t="shared" si="6"/>
        <v>59.473684210526315</v>
      </c>
      <c r="H43" s="1">
        <f t="shared" si="7"/>
        <v>0</v>
      </c>
      <c r="I43" s="1">
        <f t="shared" si="8"/>
        <v>54.170768365193688</v>
      </c>
      <c r="J43" s="1">
        <f t="shared" si="9"/>
        <v>1.812554056489964E-2</v>
      </c>
      <c r="K43" s="1">
        <f t="shared" si="10"/>
        <v>4.4459189384823935E-3</v>
      </c>
    </row>
    <row r="44" spans="1:11">
      <c r="A44" s="1" t="s">
        <v>37</v>
      </c>
      <c r="B44" s="1">
        <v>34</v>
      </c>
      <c r="C44" s="1">
        <v>156</v>
      </c>
      <c r="D44" s="1">
        <v>9</v>
      </c>
      <c r="E44" s="1" t="s">
        <v>224</v>
      </c>
      <c r="F44" s="1">
        <f t="shared" si="5"/>
        <v>28.07017543859649</v>
      </c>
      <c r="G44" s="1">
        <f t="shared" si="6"/>
        <v>76.84210526315789</v>
      </c>
      <c r="H44" s="1">
        <f t="shared" si="7"/>
        <v>90</v>
      </c>
      <c r="I44" s="1">
        <f t="shared" si="8"/>
        <v>41.846058881218767</v>
      </c>
      <c r="J44" s="1">
        <f t="shared" si="9"/>
        <v>2.3339369503558756E-2</v>
      </c>
      <c r="K44" s="1">
        <f t="shared" si="10"/>
        <v>5.7247917388490218E-3</v>
      </c>
    </row>
    <row r="45" spans="1:11">
      <c r="A45" s="1" t="s">
        <v>38</v>
      </c>
      <c r="B45" s="1">
        <v>30</v>
      </c>
      <c r="C45" s="1">
        <v>54</v>
      </c>
      <c r="D45" s="1">
        <v>6</v>
      </c>
      <c r="E45" s="1" t="s">
        <v>224</v>
      </c>
      <c r="F45" s="1">
        <f t="shared" si="5"/>
        <v>21.052631578947366</v>
      </c>
      <c r="G45" s="1">
        <f t="shared" si="6"/>
        <v>23.157894736842103</v>
      </c>
      <c r="H45" s="1">
        <f t="shared" si="7"/>
        <v>60</v>
      </c>
      <c r="I45" s="1">
        <f t="shared" si="8"/>
        <v>54.345768960224639</v>
      </c>
      <c r="J45" s="1">
        <f t="shared" si="9"/>
        <v>1.8068228498526604E-2</v>
      </c>
      <c r="K45" s="1">
        <f t="shared" si="10"/>
        <v>4.4318611618120044E-3</v>
      </c>
    </row>
    <row r="46" spans="1:11">
      <c r="A46" s="1" t="s">
        <v>39</v>
      </c>
      <c r="B46" s="1">
        <v>29</v>
      </c>
      <c r="C46" s="1">
        <v>13</v>
      </c>
      <c r="D46" s="1">
        <v>3</v>
      </c>
      <c r="E46" s="1" t="s">
        <v>225</v>
      </c>
      <c r="F46" s="1">
        <f t="shared" si="5"/>
        <v>19.298245614035086</v>
      </c>
      <c r="G46" s="1">
        <f t="shared" si="6"/>
        <v>1.5789473684210527</v>
      </c>
      <c r="H46" s="1">
        <f t="shared" si="7"/>
        <v>30</v>
      </c>
      <c r="I46" s="1">
        <f t="shared" si="8"/>
        <v>77.446155800804988</v>
      </c>
      <c r="J46" s="1">
        <f t="shared" si="9"/>
        <v>1.2747597250517384E-2</v>
      </c>
      <c r="K46" s="1">
        <f t="shared" si="10"/>
        <v>3.1267913822097437E-3</v>
      </c>
    </row>
    <row r="47" spans="1:11">
      <c r="A47" s="1" t="s">
        <v>40</v>
      </c>
      <c r="B47" s="1">
        <v>57</v>
      </c>
      <c r="C47" s="1">
        <v>198</v>
      </c>
      <c r="D47" s="1">
        <v>9</v>
      </c>
      <c r="E47" s="1" t="s">
        <v>224</v>
      </c>
      <c r="F47" s="1">
        <f t="shared" si="5"/>
        <v>68.421052631578945</v>
      </c>
      <c r="G47" s="1">
        <f t="shared" si="6"/>
        <v>98.94736842105263</v>
      </c>
      <c r="H47" s="1">
        <f t="shared" si="7"/>
        <v>90</v>
      </c>
      <c r="I47" s="1">
        <f t="shared" si="8"/>
        <v>69.873252880798702</v>
      </c>
      <c r="J47" s="1">
        <f t="shared" si="9"/>
        <v>1.4109695256712627E-2</v>
      </c>
      <c r="K47" s="1">
        <f t="shared" si="10"/>
        <v>3.4608932701026564E-3</v>
      </c>
    </row>
    <row r="48" spans="1:11">
      <c r="A48" s="1" t="s">
        <v>41</v>
      </c>
      <c r="B48" s="1">
        <v>34</v>
      </c>
      <c r="C48" s="1">
        <v>177</v>
      </c>
      <c r="D48" s="1">
        <v>4</v>
      </c>
      <c r="E48" s="1" t="s">
        <v>224</v>
      </c>
      <c r="F48" s="1">
        <f t="shared" si="5"/>
        <v>28.07017543859649</v>
      </c>
      <c r="G48" s="1">
        <f t="shared" si="6"/>
        <v>87.89473684210526</v>
      </c>
      <c r="H48" s="1">
        <f t="shared" si="7"/>
        <v>40</v>
      </c>
      <c r="I48" s="1">
        <f t="shared" si="8"/>
        <v>19.618553915639229</v>
      </c>
      <c r="J48" s="1">
        <f t="shared" si="9"/>
        <v>4.8500006551938507E-2</v>
      </c>
      <c r="K48" s="1">
        <f t="shared" si="10"/>
        <v>1.1896312657474527E-2</v>
      </c>
    </row>
    <row r="49" spans="1:11">
      <c r="A49" s="1" t="s">
        <v>42</v>
      </c>
      <c r="B49" s="1">
        <v>65</v>
      </c>
      <c r="C49" s="1">
        <v>137</v>
      </c>
      <c r="D49" s="1">
        <v>7</v>
      </c>
      <c r="E49" s="1" t="s">
        <v>224</v>
      </c>
      <c r="F49" s="1">
        <f t="shared" si="5"/>
        <v>82.456140350877192</v>
      </c>
      <c r="G49" s="1">
        <f t="shared" si="6"/>
        <v>66.84210526315789</v>
      </c>
      <c r="H49" s="1">
        <f t="shared" si="7"/>
        <v>70</v>
      </c>
      <c r="I49" s="1">
        <f t="shared" si="8"/>
        <v>70.243826326341448</v>
      </c>
      <c r="J49" s="1">
        <f t="shared" si="9"/>
        <v>1.4036303937682576E-2</v>
      </c>
      <c r="K49" s="1">
        <f t="shared" si="10"/>
        <v>3.4428914977401937E-3</v>
      </c>
    </row>
    <row r="50" spans="1:11">
      <c r="A50" s="1" t="s">
        <v>43</v>
      </c>
      <c r="B50" s="1">
        <v>43</v>
      </c>
      <c r="C50" s="1">
        <v>50</v>
      </c>
      <c r="D50" s="1">
        <v>10</v>
      </c>
      <c r="E50" s="1" t="s">
        <v>223</v>
      </c>
      <c r="F50" s="1">
        <f t="shared" si="5"/>
        <v>43.859649122807014</v>
      </c>
      <c r="G50" s="1">
        <f t="shared" si="6"/>
        <v>21.052631578947366</v>
      </c>
      <c r="H50" s="1">
        <f t="shared" si="7"/>
        <v>100</v>
      </c>
      <c r="I50" s="1">
        <f t="shared" si="8"/>
        <v>79.63636964134038</v>
      </c>
      <c r="J50" s="1">
        <f t="shared" si="9"/>
        <v>1.2401351951332434E-2</v>
      </c>
      <c r="K50" s="1">
        <f t="shared" si="10"/>
        <v>3.04186268573887E-3</v>
      </c>
    </row>
    <row r="51" spans="1:11">
      <c r="A51" s="1" t="s">
        <v>44</v>
      </c>
      <c r="B51" s="1">
        <v>43</v>
      </c>
      <c r="C51" s="1">
        <v>120</v>
      </c>
      <c r="D51" s="1">
        <v>5</v>
      </c>
      <c r="E51" s="1" t="s">
        <v>224</v>
      </c>
      <c r="F51" s="1">
        <f t="shared" si="5"/>
        <v>43.859649122807014</v>
      </c>
      <c r="G51" s="1">
        <f t="shared" si="6"/>
        <v>57.89473684210526</v>
      </c>
      <c r="H51" s="1">
        <f t="shared" si="7"/>
        <v>50</v>
      </c>
      <c r="I51" s="1">
        <f t="shared" si="8"/>
        <v>33.574840717551986</v>
      </c>
      <c r="J51" s="1">
        <f t="shared" si="9"/>
        <v>2.8922765202858854E-2</v>
      </c>
      <c r="K51" s="1">
        <f t="shared" si="10"/>
        <v>7.0943136348541628E-3</v>
      </c>
    </row>
    <row r="52" spans="1:11">
      <c r="A52" s="1" t="s">
        <v>45</v>
      </c>
      <c r="B52" s="1">
        <v>60</v>
      </c>
      <c r="C52" s="1">
        <v>186</v>
      </c>
      <c r="D52" s="1">
        <v>6</v>
      </c>
      <c r="E52" s="1" t="s">
        <v>225</v>
      </c>
      <c r="F52" s="1">
        <f t="shared" si="5"/>
        <v>73.68421052631578</v>
      </c>
      <c r="G52" s="1">
        <f t="shared" si="6"/>
        <v>92.631578947368411</v>
      </c>
      <c r="H52" s="1">
        <f t="shared" si="7"/>
        <v>60</v>
      </c>
      <c r="I52" s="1">
        <f t="shared" si="8"/>
        <v>60.975450307203175</v>
      </c>
      <c r="J52" s="1">
        <f t="shared" si="9"/>
        <v>1.613542128444646E-2</v>
      </c>
      <c r="K52" s="1">
        <f t="shared" si="10"/>
        <v>3.9577730005929687E-3</v>
      </c>
    </row>
    <row r="53" spans="1:11">
      <c r="A53" s="1" t="s">
        <v>46</v>
      </c>
      <c r="B53" s="1">
        <v>54</v>
      </c>
      <c r="C53" s="1">
        <v>181</v>
      </c>
      <c r="D53" s="1">
        <v>1</v>
      </c>
      <c r="E53" s="1" t="s">
        <v>223</v>
      </c>
      <c r="F53" s="1">
        <f t="shared" si="5"/>
        <v>63.157894736842103</v>
      </c>
      <c r="G53" s="1">
        <f t="shared" si="6"/>
        <v>90</v>
      </c>
      <c r="H53" s="1">
        <f t="shared" si="7"/>
        <v>10</v>
      </c>
      <c r="I53" s="1">
        <f t="shared" si="8"/>
        <v>63.490353052632507</v>
      </c>
      <c r="J53" s="1">
        <f t="shared" si="9"/>
        <v>1.5506195154240666E-2</v>
      </c>
      <c r="K53" s="1">
        <f t="shared" si="10"/>
        <v>3.8034334177897227E-3</v>
      </c>
    </row>
    <row r="54" spans="1:11">
      <c r="A54" s="1" t="s">
        <v>47</v>
      </c>
      <c r="B54" s="1">
        <v>50</v>
      </c>
      <c r="C54" s="1">
        <v>143</v>
      </c>
      <c r="D54" s="1">
        <v>7</v>
      </c>
      <c r="E54" s="1" t="s">
        <v>225</v>
      </c>
      <c r="F54" s="1">
        <f t="shared" si="5"/>
        <v>56.140350877192979</v>
      </c>
      <c r="G54" s="1">
        <f t="shared" si="6"/>
        <v>70</v>
      </c>
      <c r="H54" s="1">
        <f t="shared" si="7"/>
        <v>70</v>
      </c>
      <c r="I54" s="1">
        <f t="shared" si="8"/>
        <v>45.476174937202572</v>
      </c>
      <c r="J54" s="1">
        <f t="shared" si="9"/>
        <v>2.1516400636480405E-2</v>
      </c>
      <c r="K54" s="1">
        <f t="shared" si="10"/>
        <v>5.2776452506442815E-3</v>
      </c>
    </row>
    <row r="55" spans="1:11">
      <c r="A55" s="1" t="s">
        <v>48</v>
      </c>
      <c r="B55" s="1">
        <v>38</v>
      </c>
      <c r="C55" s="1">
        <v>161</v>
      </c>
      <c r="D55" s="1">
        <v>9</v>
      </c>
      <c r="E55" s="1" t="s">
        <v>223</v>
      </c>
      <c r="F55" s="1">
        <f t="shared" si="5"/>
        <v>35.087719298245609</v>
      </c>
      <c r="G55" s="1">
        <f t="shared" si="6"/>
        <v>79.473684210526315</v>
      </c>
      <c r="H55" s="1">
        <f t="shared" si="7"/>
        <v>90</v>
      </c>
      <c r="I55" s="1">
        <f t="shared" si="8"/>
        <v>44.524089917129125</v>
      </c>
      <c r="J55" s="1">
        <f t="shared" si="9"/>
        <v>2.196639189976942E-2</v>
      </c>
      <c r="K55" s="1">
        <f t="shared" si="10"/>
        <v>5.3880212514286381E-3</v>
      </c>
    </row>
    <row r="56" spans="1:11">
      <c r="A56" s="1" t="s">
        <v>49</v>
      </c>
      <c r="B56" s="1">
        <v>70</v>
      </c>
      <c r="C56" s="1">
        <v>57</v>
      </c>
      <c r="D56" s="1">
        <v>0</v>
      </c>
      <c r="E56" s="1" t="s">
        <v>224</v>
      </c>
      <c r="F56" s="1">
        <f t="shared" si="5"/>
        <v>91.228070175438589</v>
      </c>
      <c r="G56" s="1">
        <f t="shared" si="6"/>
        <v>24.736842105263158</v>
      </c>
      <c r="H56" s="1">
        <f t="shared" si="7"/>
        <v>0</v>
      </c>
      <c r="I56" s="1">
        <f t="shared" si="8"/>
        <v>104.16990761347864</v>
      </c>
      <c r="J56" s="1">
        <f t="shared" si="9"/>
        <v>9.5084232998968558E-3</v>
      </c>
      <c r="K56" s="1">
        <f t="shared" si="10"/>
        <v>2.332271364418353E-3</v>
      </c>
    </row>
    <row r="57" spans="1:11">
      <c r="A57" s="1" t="s">
        <v>50</v>
      </c>
      <c r="B57" s="1">
        <v>50</v>
      </c>
      <c r="C57" s="1">
        <v>165</v>
      </c>
      <c r="D57" s="1">
        <v>1</v>
      </c>
      <c r="E57" s="1" t="s">
        <v>224</v>
      </c>
      <c r="F57" s="1">
        <f t="shared" si="5"/>
        <v>56.140350877192979</v>
      </c>
      <c r="G57" s="1">
        <f t="shared" si="6"/>
        <v>81.578947368421055</v>
      </c>
      <c r="H57" s="1">
        <f t="shared" si="7"/>
        <v>10</v>
      </c>
      <c r="I57" s="1">
        <f t="shared" si="8"/>
        <v>57.060442701297738</v>
      </c>
      <c r="J57" s="1">
        <f t="shared" si="9"/>
        <v>1.7223430505769265E-2</v>
      </c>
      <c r="K57" s="1">
        <f t="shared" si="10"/>
        <v>4.2246450855938349E-3</v>
      </c>
    </row>
    <row r="58" spans="1:11">
      <c r="A58" s="1" t="s">
        <v>51</v>
      </c>
      <c r="B58" s="1">
        <v>57</v>
      </c>
      <c r="C58" s="1">
        <v>186</v>
      </c>
      <c r="D58" s="1">
        <v>10</v>
      </c>
      <c r="E58" s="1" t="s">
        <v>225</v>
      </c>
      <c r="F58" s="1">
        <f t="shared" si="5"/>
        <v>68.421052631578945</v>
      </c>
      <c r="G58" s="1">
        <f t="shared" si="6"/>
        <v>92.631578947368411</v>
      </c>
      <c r="H58" s="1">
        <f t="shared" si="7"/>
        <v>100</v>
      </c>
      <c r="I58" s="1">
        <f t="shared" si="8"/>
        <v>74.40623689343964</v>
      </c>
      <c r="J58" s="1">
        <f t="shared" si="9"/>
        <v>1.3261502512227874E-2</v>
      </c>
      <c r="K58" s="1">
        <f t="shared" si="10"/>
        <v>3.252844513008443E-3</v>
      </c>
    </row>
    <row r="59" spans="1:11">
      <c r="A59" s="1" t="s">
        <v>52</v>
      </c>
      <c r="B59" s="1">
        <v>56</v>
      </c>
      <c r="C59" s="1">
        <v>191</v>
      </c>
      <c r="D59" s="1">
        <v>7</v>
      </c>
      <c r="E59" s="1" t="s">
        <v>225</v>
      </c>
      <c r="F59" s="1">
        <f t="shared" si="5"/>
        <v>66.666666666666657</v>
      </c>
      <c r="G59" s="1">
        <f t="shared" si="6"/>
        <v>95.263157894736835</v>
      </c>
      <c r="H59" s="1">
        <f t="shared" si="7"/>
        <v>70</v>
      </c>
      <c r="I59" s="1">
        <f t="shared" si="8"/>
        <v>57.85751062616837</v>
      </c>
      <c r="J59" s="1">
        <f t="shared" si="9"/>
        <v>1.6990185098915728E-2</v>
      </c>
      <c r="K59" s="1">
        <f t="shared" si="10"/>
        <v>4.1674335410370718E-3</v>
      </c>
    </row>
    <row r="60" spans="1:11">
      <c r="A60" s="1" t="s">
        <v>53</v>
      </c>
      <c r="B60" s="1">
        <v>35</v>
      </c>
      <c r="C60" s="1">
        <v>185</v>
      </c>
      <c r="D60" s="1">
        <v>6</v>
      </c>
      <c r="E60" s="1" t="s">
        <v>225</v>
      </c>
      <c r="F60" s="1">
        <f t="shared" si="5"/>
        <v>29.82456140350877</v>
      </c>
      <c r="G60" s="1">
        <f t="shared" si="6"/>
        <v>92.105263157894726</v>
      </c>
      <c r="H60" s="1">
        <f t="shared" si="7"/>
        <v>60</v>
      </c>
      <c r="I60" s="1">
        <f t="shared" si="8"/>
        <v>23.372872448904797</v>
      </c>
      <c r="J60" s="1">
        <f t="shared" si="9"/>
        <v>4.1029222226325456E-2</v>
      </c>
      <c r="K60" s="1">
        <f t="shared" si="10"/>
        <v>1.0063843087828653E-2</v>
      </c>
    </row>
    <row r="61" spans="1:11">
      <c r="A61" s="1" t="s">
        <v>54</v>
      </c>
      <c r="B61" s="1">
        <v>49</v>
      </c>
      <c r="C61" s="1">
        <v>145</v>
      </c>
      <c r="D61" s="1">
        <v>10</v>
      </c>
      <c r="E61" s="1" t="s">
        <v>224</v>
      </c>
      <c r="F61" s="1">
        <f t="shared" si="5"/>
        <v>54.385964912280699</v>
      </c>
      <c r="G61" s="1">
        <f t="shared" si="6"/>
        <v>71.05263157894737</v>
      </c>
      <c r="H61" s="1">
        <f t="shared" si="7"/>
        <v>100</v>
      </c>
      <c r="I61" s="1">
        <f t="shared" si="8"/>
        <v>63.382883857895173</v>
      </c>
      <c r="J61" s="1">
        <f t="shared" si="9"/>
        <v>1.5532078404676365E-2</v>
      </c>
      <c r="K61" s="1">
        <f t="shared" si="10"/>
        <v>3.809782184762466E-3</v>
      </c>
    </row>
    <row r="62" spans="1:11">
      <c r="A62" s="1" t="s">
        <v>55</v>
      </c>
      <c r="B62" s="1">
        <v>19</v>
      </c>
      <c r="C62" s="1">
        <v>90</v>
      </c>
      <c r="D62" s="1">
        <v>1</v>
      </c>
      <c r="E62" s="1" t="s">
        <v>223</v>
      </c>
      <c r="F62" s="1">
        <f t="shared" si="5"/>
        <v>1.7543859649122806</v>
      </c>
      <c r="G62" s="1">
        <f t="shared" si="6"/>
        <v>42.105263157894733</v>
      </c>
      <c r="H62" s="1">
        <f t="shared" si="7"/>
        <v>10</v>
      </c>
      <c r="I62" s="1">
        <f t="shared" si="8"/>
        <v>54.473331072110142</v>
      </c>
      <c r="J62" s="1">
        <f t="shared" si="9"/>
        <v>1.8026680220448517E-2</v>
      </c>
      <c r="K62" s="1">
        <f t="shared" si="10"/>
        <v>4.421670002232112E-3</v>
      </c>
    </row>
    <row r="63" spans="1:11">
      <c r="A63" s="1" t="s">
        <v>56</v>
      </c>
      <c r="B63" s="1">
        <v>41</v>
      </c>
      <c r="C63" s="1">
        <v>150</v>
      </c>
      <c r="D63" s="1">
        <v>8</v>
      </c>
      <c r="E63" s="1" t="s">
        <v>225</v>
      </c>
      <c r="F63" s="1">
        <f t="shared" si="5"/>
        <v>40.350877192982452</v>
      </c>
      <c r="G63" s="1">
        <f t="shared" si="6"/>
        <v>73.68421052631578</v>
      </c>
      <c r="H63" s="1">
        <f t="shared" si="7"/>
        <v>80</v>
      </c>
      <c r="I63" s="1">
        <f t="shared" si="8"/>
        <v>38.86113418412986</v>
      </c>
      <c r="J63" s="1">
        <f t="shared" si="9"/>
        <v>2.5087093492641654E-2</v>
      </c>
      <c r="K63" s="1">
        <f t="shared" si="10"/>
        <v>6.1534818049180486E-3</v>
      </c>
    </row>
    <row r="64" spans="1:11">
      <c r="A64" s="1" t="s">
        <v>57</v>
      </c>
      <c r="B64" s="1">
        <v>66</v>
      </c>
      <c r="C64" s="1">
        <v>83</v>
      </c>
      <c r="D64" s="1">
        <v>9</v>
      </c>
      <c r="E64" s="1" t="s">
        <v>224</v>
      </c>
      <c r="F64" s="1">
        <f t="shared" si="5"/>
        <v>84.210526315789465</v>
      </c>
      <c r="G64" s="1">
        <f t="shared" si="6"/>
        <v>38.421052631578945</v>
      </c>
      <c r="H64" s="1">
        <f t="shared" si="7"/>
        <v>90</v>
      </c>
      <c r="I64" s="1">
        <f t="shared" si="8"/>
        <v>87.849026878763468</v>
      </c>
      <c r="J64" s="1">
        <f t="shared" si="9"/>
        <v>1.1255047299105739E-2</v>
      </c>
      <c r="K64" s="1">
        <f t="shared" si="10"/>
        <v>2.7606916197308118E-3</v>
      </c>
    </row>
    <row r="65" spans="1:11">
      <c r="A65" s="1" t="s">
        <v>58</v>
      </c>
      <c r="B65" s="1">
        <v>64</v>
      </c>
      <c r="C65" s="1">
        <v>36</v>
      </c>
      <c r="D65" s="1">
        <v>1</v>
      </c>
      <c r="E65" s="1" t="s">
        <v>225</v>
      </c>
      <c r="F65" s="1">
        <f t="shared" si="5"/>
        <v>80.701754385964904</v>
      </c>
      <c r="G65" s="1">
        <f t="shared" si="6"/>
        <v>13.684210526315789</v>
      </c>
      <c r="H65" s="1">
        <f t="shared" si="7"/>
        <v>10</v>
      </c>
      <c r="I65" s="1">
        <f t="shared" si="8"/>
        <v>98.672786863166067</v>
      </c>
      <c r="J65" s="1">
        <f t="shared" si="9"/>
        <v>1.003282873361243E-2</v>
      </c>
      <c r="K65" s="1">
        <f t="shared" si="10"/>
        <v>2.4609000274284955E-3</v>
      </c>
    </row>
    <row r="66" spans="1:11">
      <c r="A66" s="1" t="s">
        <v>59</v>
      </c>
      <c r="B66" s="1">
        <v>75</v>
      </c>
      <c r="C66" s="1">
        <v>58</v>
      </c>
      <c r="D66" s="1">
        <v>4</v>
      </c>
      <c r="E66" s="1" t="s">
        <v>225</v>
      </c>
      <c r="F66" s="1">
        <f t="shared" si="5"/>
        <v>100</v>
      </c>
      <c r="G66" s="1">
        <f t="shared" si="6"/>
        <v>25.263157894736842</v>
      </c>
      <c r="H66" s="1">
        <f t="shared" si="7"/>
        <v>40</v>
      </c>
      <c r="I66" s="1">
        <f t="shared" si="8"/>
        <v>98.983755907310396</v>
      </c>
      <c r="J66" s="1">
        <f t="shared" si="9"/>
        <v>1.0001624673182379E-2</v>
      </c>
      <c r="K66" s="1">
        <f t="shared" si="10"/>
        <v>2.4532461468323953E-3</v>
      </c>
    </row>
    <row r="67" spans="1:11">
      <c r="A67" s="1" t="s">
        <v>60</v>
      </c>
      <c r="B67" s="1">
        <v>60</v>
      </c>
      <c r="C67" s="1">
        <v>91</v>
      </c>
      <c r="D67" s="1">
        <v>6</v>
      </c>
      <c r="E67" s="1" t="s">
        <v>224</v>
      </c>
      <c r="F67" s="1">
        <f t="shared" si="5"/>
        <v>73.68421052631578</v>
      </c>
      <c r="G67" s="1">
        <f t="shared" si="6"/>
        <v>42.631578947368418</v>
      </c>
      <c r="H67" s="1">
        <f t="shared" si="7"/>
        <v>60</v>
      </c>
      <c r="I67" s="1">
        <f t="shared" si="8"/>
        <v>67.723161420578876</v>
      </c>
      <c r="J67" s="1">
        <f t="shared" si="9"/>
        <v>1.4551135007892027E-2</v>
      </c>
      <c r="K67" s="1">
        <f t="shared" si="10"/>
        <v>3.5691717152580007E-3</v>
      </c>
    </row>
    <row r="68" spans="1:11">
      <c r="A68" s="1" t="s">
        <v>61</v>
      </c>
      <c r="B68" s="1">
        <v>32</v>
      </c>
      <c r="C68" s="1">
        <v>47</v>
      </c>
      <c r="D68" s="1">
        <v>1</v>
      </c>
      <c r="E68" s="1" t="s">
        <v>223</v>
      </c>
      <c r="F68" s="1">
        <f t="shared" si="5"/>
        <v>24.561403508771928</v>
      </c>
      <c r="G68" s="1">
        <f t="shared" si="6"/>
        <v>19.473684210526315</v>
      </c>
      <c r="H68" s="1">
        <f t="shared" si="7"/>
        <v>10</v>
      </c>
      <c r="I68" s="1">
        <f t="shared" si="8"/>
        <v>70.056917457128762</v>
      </c>
      <c r="J68" s="1">
        <f t="shared" si="9"/>
        <v>1.4073225180410289E-2</v>
      </c>
      <c r="K68" s="1">
        <f t="shared" si="10"/>
        <v>3.4519477160464946E-3</v>
      </c>
    </row>
    <row r="69" spans="1:11">
      <c r="A69" s="1" t="s">
        <v>62</v>
      </c>
      <c r="B69" s="1">
        <v>23</v>
      </c>
      <c r="C69" s="1">
        <v>82</v>
      </c>
      <c r="D69" s="1">
        <v>7</v>
      </c>
      <c r="E69" s="1" t="s">
        <v>225</v>
      </c>
      <c r="F69" s="1">
        <f t="shared" si="5"/>
        <v>8.7719298245614024</v>
      </c>
      <c r="G69" s="1">
        <f t="shared" si="6"/>
        <v>37.89473684210526</v>
      </c>
      <c r="H69" s="1">
        <f t="shared" si="7"/>
        <v>70</v>
      </c>
      <c r="I69" s="1">
        <f t="shared" si="8"/>
        <v>43.87964456488519</v>
      </c>
      <c r="J69" s="1">
        <f t="shared" si="9"/>
        <v>2.2281816393493047E-2</v>
      </c>
      <c r="K69" s="1">
        <f t="shared" si="10"/>
        <v>5.4653900739079393E-3</v>
      </c>
    </row>
    <row r="70" spans="1:11">
      <c r="A70" s="1" t="s">
        <v>63</v>
      </c>
      <c r="B70" s="1">
        <v>60</v>
      </c>
      <c r="C70" s="1">
        <v>57</v>
      </c>
      <c r="D70" s="1">
        <v>1</v>
      </c>
      <c r="E70" s="1" t="s">
        <v>224</v>
      </c>
      <c r="F70" s="1">
        <f t="shared" si="5"/>
        <v>73.68421052631578</v>
      </c>
      <c r="G70" s="1">
        <f t="shared" si="6"/>
        <v>24.736842105263158</v>
      </c>
      <c r="H70" s="1">
        <f t="shared" si="7"/>
        <v>10</v>
      </c>
      <c r="I70" s="1">
        <f t="shared" si="8"/>
        <v>87.247855937271993</v>
      </c>
      <c r="J70" s="1">
        <f t="shared" si="9"/>
        <v>1.1331720067066743E-2</v>
      </c>
      <c r="K70" s="1">
        <f t="shared" si="10"/>
        <v>2.7794982815196366E-3</v>
      </c>
    </row>
    <row r="71" spans="1:11">
      <c r="A71" s="1" t="s">
        <v>64</v>
      </c>
      <c r="B71" s="1">
        <v>59</v>
      </c>
      <c r="C71" s="1">
        <v>189</v>
      </c>
      <c r="D71" s="1">
        <v>3</v>
      </c>
      <c r="E71" s="1" t="s">
        <v>224</v>
      </c>
      <c r="F71" s="1">
        <f t="shared" si="5"/>
        <v>71.929824561403507</v>
      </c>
      <c r="G71" s="1">
        <f t="shared" si="6"/>
        <v>94.210526315789465</v>
      </c>
      <c r="H71" s="1">
        <f t="shared" si="7"/>
        <v>30</v>
      </c>
      <c r="I71" s="1">
        <f t="shared" si="8"/>
        <v>62.225080178835782</v>
      </c>
      <c r="J71" s="1">
        <f t="shared" si="9"/>
        <v>1.581650821432638E-2</v>
      </c>
      <c r="K71" s="1">
        <f t="shared" si="10"/>
        <v>3.8795484834758275E-3</v>
      </c>
    </row>
    <row r="72" spans="1:11">
      <c r="A72" s="1" t="s">
        <v>65</v>
      </c>
      <c r="B72" s="1">
        <v>66</v>
      </c>
      <c r="C72" s="1">
        <v>186</v>
      </c>
      <c r="D72" s="1">
        <v>3</v>
      </c>
      <c r="E72" s="1" t="s">
        <v>225</v>
      </c>
      <c r="F72" s="1">
        <f t="shared" si="5"/>
        <v>84.210526315789465</v>
      </c>
      <c r="G72" s="1">
        <f t="shared" si="6"/>
        <v>92.631578947368411</v>
      </c>
      <c r="H72" s="1">
        <f t="shared" si="7"/>
        <v>30</v>
      </c>
      <c r="I72" s="1">
        <f t="shared" si="8"/>
        <v>73.127596906796271</v>
      </c>
      <c r="J72" s="1">
        <f t="shared" si="9"/>
        <v>1.3490252506867879E-2</v>
      </c>
      <c r="K72" s="1">
        <f t="shared" si="10"/>
        <v>3.3089534014416619E-3</v>
      </c>
    </row>
    <row r="73" spans="1:11">
      <c r="A73" s="1" t="s">
        <v>66</v>
      </c>
      <c r="B73" s="1">
        <v>40</v>
      </c>
      <c r="C73" s="1">
        <v>59</v>
      </c>
      <c r="D73" s="1">
        <v>8</v>
      </c>
      <c r="E73" s="1" t="s">
        <v>225</v>
      </c>
      <c r="F73" s="1">
        <f t="shared" si="5"/>
        <v>38.596491228070171</v>
      </c>
      <c r="G73" s="1">
        <f t="shared" si="6"/>
        <v>25.789473684210524</v>
      </c>
      <c r="H73" s="1">
        <f t="shared" si="7"/>
        <v>80</v>
      </c>
      <c r="I73" s="1">
        <f t="shared" si="8"/>
        <v>63.032282494794202</v>
      </c>
      <c r="J73" s="1">
        <f t="shared" si="9"/>
        <v>1.5617122505062968E-2</v>
      </c>
      <c r="K73" s="1">
        <f t="shared" si="10"/>
        <v>3.8306422068490453E-3</v>
      </c>
    </row>
    <row r="74" spans="1:11">
      <c r="A74" s="1" t="s">
        <v>67</v>
      </c>
      <c r="B74" s="1">
        <v>70</v>
      </c>
      <c r="C74" s="1">
        <v>71</v>
      </c>
      <c r="D74" s="1">
        <v>2</v>
      </c>
      <c r="E74" s="1" t="s">
        <v>224</v>
      </c>
      <c r="F74" s="1">
        <f t="shared" si="5"/>
        <v>91.228070175438589</v>
      </c>
      <c r="G74" s="1">
        <f t="shared" si="6"/>
        <v>32.105263157894733</v>
      </c>
      <c r="H74" s="1">
        <f t="shared" si="7"/>
        <v>20</v>
      </c>
      <c r="I74" s="1">
        <f t="shared" si="8"/>
        <v>92.442157469876491</v>
      </c>
      <c r="J74" s="1">
        <f t="shared" si="9"/>
        <v>1.0701807696621046E-2</v>
      </c>
      <c r="K74" s="1">
        <f t="shared" si="10"/>
        <v>2.6249903744411497E-3</v>
      </c>
    </row>
    <row r="75" spans="1:11">
      <c r="A75" s="1" t="s">
        <v>68</v>
      </c>
      <c r="B75" s="1">
        <v>23</v>
      </c>
      <c r="C75" s="1">
        <v>61</v>
      </c>
      <c r="D75" s="1">
        <v>3</v>
      </c>
      <c r="E75" s="1" t="s">
        <v>225</v>
      </c>
      <c r="F75" s="1">
        <f t="shared" si="5"/>
        <v>8.7719298245614024</v>
      </c>
      <c r="G75" s="1">
        <f t="shared" si="6"/>
        <v>26.842105263157894</v>
      </c>
      <c r="H75" s="1">
        <f t="shared" si="7"/>
        <v>30</v>
      </c>
      <c r="I75" s="1">
        <f t="shared" si="8"/>
        <v>53.82277725261843</v>
      </c>
      <c r="J75" s="1">
        <f t="shared" si="9"/>
        <v>1.8240593602036795E-2</v>
      </c>
      <c r="K75" s="1">
        <f t="shared" si="10"/>
        <v>4.4741396955354854E-3</v>
      </c>
    </row>
    <row r="76" spans="1:11">
      <c r="A76" s="1" t="s">
        <v>69</v>
      </c>
      <c r="B76" s="1">
        <v>47</v>
      </c>
      <c r="C76" s="1">
        <v>134</v>
      </c>
      <c r="D76" s="1">
        <v>5</v>
      </c>
      <c r="E76" s="1" t="s">
        <v>223</v>
      </c>
      <c r="F76" s="1">
        <f t="shared" si="5"/>
        <v>50.877192982456137</v>
      </c>
      <c r="G76" s="1">
        <f t="shared" si="6"/>
        <v>65.263157894736835</v>
      </c>
      <c r="H76" s="1">
        <f t="shared" si="7"/>
        <v>50</v>
      </c>
      <c r="I76" s="1">
        <f t="shared" si="8"/>
        <v>36.787344432187844</v>
      </c>
      <c r="J76" s="1">
        <f t="shared" si="9"/>
        <v>2.6463886653759785E-2</v>
      </c>
      <c r="K76" s="1">
        <f t="shared" si="10"/>
        <v>6.4911881904170694E-3</v>
      </c>
    </row>
    <row r="77" spans="1:11">
      <c r="A77" s="1" t="s">
        <v>70</v>
      </c>
      <c r="B77" s="1">
        <v>51</v>
      </c>
      <c r="C77" s="1">
        <v>123</v>
      </c>
      <c r="D77" s="1">
        <v>10</v>
      </c>
      <c r="E77" s="1" t="s">
        <v>223</v>
      </c>
      <c r="F77" s="1">
        <f t="shared" ref="F77:F140" si="11">100/($K$1-$K$2)*(B77-$K$2)</f>
        <v>57.89473684210526</v>
      </c>
      <c r="G77" s="1">
        <f t="shared" ref="G77:G140" si="12">100/($K$3-$K$4)*(C77-$K$4)</f>
        <v>59.473684210526315</v>
      </c>
      <c r="H77" s="1">
        <f t="shared" ref="H77:H140" si="13">100/($K$5-$K$6)*(D77-$K$6)</f>
        <v>100</v>
      </c>
      <c r="I77" s="1">
        <f t="shared" ref="I77:I140" si="14">SQRT(($E$2-F77)^2+($F$2-G77)^2+($G$2-H77)^2)</f>
        <v>67.501923641410841</v>
      </c>
      <c r="J77" s="1">
        <f t="shared" ref="J77:J140" si="15">1/(1+I77)</f>
        <v>1.4598130196091007E-2</v>
      </c>
      <c r="K77" s="1">
        <f t="shared" ref="K77:K140" si="16">J77/SUM($J$12:$J$211)</f>
        <v>3.5806989189010189E-3</v>
      </c>
    </row>
    <row r="78" spans="1:11">
      <c r="A78" s="1" t="s">
        <v>71</v>
      </c>
      <c r="B78" s="1">
        <v>50</v>
      </c>
      <c r="C78" s="1">
        <v>49</v>
      </c>
      <c r="D78" s="1">
        <v>6</v>
      </c>
      <c r="E78" s="1" t="s">
        <v>225</v>
      </c>
      <c r="F78" s="1">
        <f t="shared" si="11"/>
        <v>56.140350877192979</v>
      </c>
      <c r="G78" s="1">
        <f t="shared" si="12"/>
        <v>20.526315789473681</v>
      </c>
      <c r="H78" s="1">
        <f t="shared" si="13"/>
        <v>60</v>
      </c>
      <c r="I78" s="1">
        <f t="shared" si="14"/>
        <v>69.57484217879599</v>
      </c>
      <c r="J78" s="1">
        <f t="shared" si="15"/>
        <v>1.4169355100597691E-2</v>
      </c>
      <c r="K78" s="1">
        <f t="shared" si="16"/>
        <v>3.4755269208258332E-3</v>
      </c>
    </row>
    <row r="79" spans="1:11">
      <c r="A79" s="1" t="s">
        <v>72</v>
      </c>
      <c r="B79" s="1">
        <v>22</v>
      </c>
      <c r="C79" s="1">
        <v>169</v>
      </c>
      <c r="D79" s="1">
        <v>3</v>
      </c>
      <c r="E79" s="1" t="s">
        <v>224</v>
      </c>
      <c r="F79" s="1">
        <f t="shared" si="11"/>
        <v>7.0175438596491224</v>
      </c>
      <c r="G79" s="1">
        <f t="shared" si="12"/>
        <v>83.68421052631578</v>
      </c>
      <c r="H79" s="1">
        <f t="shared" si="13"/>
        <v>30</v>
      </c>
      <c r="I79" s="1">
        <f t="shared" si="14"/>
        <v>23.048652491108761</v>
      </c>
      <c r="J79" s="1">
        <f t="shared" si="15"/>
        <v>4.1582371418511649E-2</v>
      </c>
      <c r="K79" s="1">
        <f t="shared" si="16"/>
        <v>1.0199522156849591E-2</v>
      </c>
    </row>
    <row r="80" spans="1:11">
      <c r="A80" s="1" t="s">
        <v>73</v>
      </c>
      <c r="B80" s="1">
        <v>38</v>
      </c>
      <c r="C80" s="1">
        <v>85</v>
      </c>
      <c r="D80" s="1">
        <v>1</v>
      </c>
      <c r="E80" s="1" t="s">
        <v>225</v>
      </c>
      <c r="F80" s="1">
        <f t="shared" si="11"/>
        <v>35.087719298245609</v>
      </c>
      <c r="G80" s="1">
        <f t="shared" si="12"/>
        <v>39.473684210526315</v>
      </c>
      <c r="H80" s="1">
        <f t="shared" si="13"/>
        <v>10</v>
      </c>
      <c r="I80" s="1">
        <f t="shared" si="14"/>
        <v>57.704098675927959</v>
      </c>
      <c r="J80" s="1">
        <f t="shared" si="15"/>
        <v>1.7034585702787687E-2</v>
      </c>
      <c r="K80" s="1">
        <f t="shared" si="16"/>
        <v>4.1783243326759525E-3</v>
      </c>
    </row>
    <row r="81" spans="1:11">
      <c r="A81" s="1" t="s">
        <v>74</v>
      </c>
      <c r="B81" s="1">
        <v>28</v>
      </c>
      <c r="C81" s="1">
        <v>53</v>
      </c>
      <c r="D81" s="1">
        <v>1</v>
      </c>
      <c r="E81" s="1" t="s">
        <v>224</v>
      </c>
      <c r="F81" s="1">
        <f t="shared" si="11"/>
        <v>17.543859649122805</v>
      </c>
      <c r="G81" s="1">
        <f t="shared" si="12"/>
        <v>22.631578947368421</v>
      </c>
      <c r="H81" s="1">
        <f t="shared" si="13"/>
        <v>10</v>
      </c>
      <c r="I81" s="1">
        <f t="shared" si="14"/>
        <v>66.970682615213619</v>
      </c>
      <c r="J81" s="1">
        <f t="shared" si="15"/>
        <v>1.4712225352525352E-2</v>
      </c>
      <c r="K81" s="1">
        <f t="shared" si="16"/>
        <v>3.6086847224120534E-3</v>
      </c>
    </row>
    <row r="82" spans="1:11">
      <c r="A82" s="1" t="s">
        <v>75</v>
      </c>
      <c r="B82" s="1">
        <v>70</v>
      </c>
      <c r="C82" s="1">
        <v>166</v>
      </c>
      <c r="D82" s="1">
        <v>1</v>
      </c>
      <c r="E82" s="1" t="s">
        <v>223</v>
      </c>
      <c r="F82" s="1">
        <f t="shared" si="11"/>
        <v>91.228070175438589</v>
      </c>
      <c r="G82" s="1">
        <f t="shared" si="12"/>
        <v>82.105263157894726</v>
      </c>
      <c r="H82" s="1">
        <f t="shared" si="13"/>
        <v>10</v>
      </c>
      <c r="I82" s="1">
        <f t="shared" si="14"/>
        <v>85.583291862994457</v>
      </c>
      <c r="J82" s="1">
        <f t="shared" si="15"/>
        <v>1.1549572423076214E-2</v>
      </c>
      <c r="K82" s="1">
        <f t="shared" si="16"/>
        <v>2.8329341452340206E-3</v>
      </c>
    </row>
    <row r="83" spans="1:11">
      <c r="A83" s="1" t="s">
        <v>76</v>
      </c>
      <c r="B83" s="1">
        <v>19</v>
      </c>
      <c r="C83" s="1">
        <v>28</v>
      </c>
      <c r="D83" s="1">
        <v>4</v>
      </c>
      <c r="E83" s="1" t="s">
        <v>223</v>
      </c>
      <c r="F83" s="1">
        <f t="shared" si="11"/>
        <v>1.7543859649122806</v>
      </c>
      <c r="G83" s="1">
        <f t="shared" si="12"/>
        <v>9.473684210526315</v>
      </c>
      <c r="H83" s="1">
        <f t="shared" si="13"/>
        <v>40</v>
      </c>
      <c r="I83" s="1">
        <f t="shared" si="14"/>
        <v>69.027898152120173</v>
      </c>
      <c r="J83" s="1">
        <f t="shared" si="15"/>
        <v>1.4280023053493915E-2</v>
      </c>
      <c r="K83" s="1">
        <f t="shared" si="16"/>
        <v>3.502672083526095E-3</v>
      </c>
    </row>
    <row r="84" spans="1:11">
      <c r="A84" s="1" t="s">
        <v>77</v>
      </c>
      <c r="B84" s="1">
        <v>19</v>
      </c>
      <c r="C84" s="1">
        <v>74</v>
      </c>
      <c r="D84" s="1">
        <v>9</v>
      </c>
      <c r="E84" s="1" t="s">
        <v>224</v>
      </c>
      <c r="F84" s="1">
        <f t="shared" si="11"/>
        <v>1.7543859649122806</v>
      </c>
      <c r="G84" s="1">
        <f t="shared" si="12"/>
        <v>33.684210526315788</v>
      </c>
      <c r="H84" s="1">
        <f t="shared" si="13"/>
        <v>90</v>
      </c>
      <c r="I84" s="1">
        <f t="shared" si="14"/>
        <v>60.120173077213465</v>
      </c>
      <c r="J84" s="1">
        <f t="shared" si="15"/>
        <v>1.6361210213470669E-2</v>
      </c>
      <c r="K84" s="1">
        <f t="shared" si="16"/>
        <v>4.0131555847456504E-3</v>
      </c>
    </row>
    <row r="85" spans="1:11">
      <c r="A85" s="1" t="s">
        <v>78</v>
      </c>
      <c r="B85" s="1">
        <v>32</v>
      </c>
      <c r="C85" s="1">
        <v>168</v>
      </c>
      <c r="D85" s="1">
        <v>0</v>
      </c>
      <c r="E85" s="1" t="s">
        <v>224</v>
      </c>
      <c r="F85" s="1">
        <f t="shared" si="11"/>
        <v>24.561403508771928</v>
      </c>
      <c r="G85" s="1">
        <f t="shared" si="12"/>
        <v>83.157894736842096</v>
      </c>
      <c r="H85" s="1">
        <f t="shared" si="13"/>
        <v>0</v>
      </c>
      <c r="I85" s="1">
        <f t="shared" si="14"/>
        <v>51.222662536021716</v>
      </c>
      <c r="J85" s="1">
        <f t="shared" si="15"/>
        <v>1.9148774716536681E-2</v>
      </c>
      <c r="K85" s="1">
        <f t="shared" si="16"/>
        <v>4.6969026858071326E-3</v>
      </c>
    </row>
    <row r="86" spans="1:11">
      <c r="A86" s="1" t="s">
        <v>79</v>
      </c>
      <c r="B86" s="1">
        <v>31</v>
      </c>
      <c r="C86" s="1">
        <v>78</v>
      </c>
      <c r="D86" s="1">
        <v>8</v>
      </c>
      <c r="E86" s="1" t="s">
        <v>225</v>
      </c>
      <c r="F86" s="1">
        <f t="shared" si="11"/>
        <v>22.807017543859647</v>
      </c>
      <c r="G86" s="1">
        <f t="shared" si="12"/>
        <v>35.789473684210527</v>
      </c>
      <c r="H86" s="1">
        <f t="shared" si="13"/>
        <v>80</v>
      </c>
      <c r="I86" s="1">
        <f t="shared" si="14"/>
        <v>50.908036627729444</v>
      </c>
      <c r="J86" s="1">
        <f t="shared" si="15"/>
        <v>1.9264839608011619E-2</v>
      </c>
      <c r="K86" s="1">
        <f t="shared" si="16"/>
        <v>4.725371635312595E-3</v>
      </c>
    </row>
    <row r="87" spans="1:11">
      <c r="A87" s="1" t="s">
        <v>80</v>
      </c>
      <c r="B87" s="1">
        <v>52</v>
      </c>
      <c r="C87" s="1">
        <v>169</v>
      </c>
      <c r="D87" s="1">
        <v>3</v>
      </c>
      <c r="E87" s="1" t="s">
        <v>223</v>
      </c>
      <c r="F87" s="1">
        <f t="shared" si="11"/>
        <v>59.649122807017541</v>
      </c>
      <c r="G87" s="1">
        <f t="shared" si="12"/>
        <v>83.68421052631578</v>
      </c>
      <c r="H87" s="1">
        <f t="shared" si="13"/>
        <v>30</v>
      </c>
      <c r="I87" s="1">
        <f t="shared" si="14"/>
        <v>48.764356347486128</v>
      </c>
      <c r="J87" s="1">
        <f t="shared" si="15"/>
        <v>2.0094703787935469E-2</v>
      </c>
      <c r="K87" s="1">
        <f t="shared" si="16"/>
        <v>4.9289246747753956E-3</v>
      </c>
    </row>
    <row r="88" spans="1:11">
      <c r="A88" s="1" t="s">
        <v>81</v>
      </c>
      <c r="B88" s="1">
        <v>37</v>
      </c>
      <c r="C88" s="1">
        <v>151</v>
      </c>
      <c r="D88" s="1">
        <v>9</v>
      </c>
      <c r="E88" s="1" t="s">
        <v>223</v>
      </c>
      <c r="F88" s="1">
        <f t="shared" si="11"/>
        <v>33.333333333333329</v>
      </c>
      <c r="G88" s="1">
        <f t="shared" si="12"/>
        <v>74.210526315789465</v>
      </c>
      <c r="H88" s="1">
        <f t="shared" si="13"/>
        <v>90</v>
      </c>
      <c r="I88" s="1">
        <f t="shared" si="14"/>
        <v>43.728928003692339</v>
      </c>
      <c r="J88" s="1">
        <f t="shared" si="15"/>
        <v>2.2356896188467801E-2</v>
      </c>
      <c r="K88" s="1">
        <f t="shared" si="16"/>
        <v>5.4838060036938923E-3</v>
      </c>
    </row>
    <row r="89" spans="1:11">
      <c r="A89" s="1" t="s">
        <v>82</v>
      </c>
      <c r="B89" s="1">
        <v>70</v>
      </c>
      <c r="C89" s="1">
        <v>18</v>
      </c>
      <c r="D89" s="1">
        <v>0</v>
      </c>
      <c r="E89" s="1" t="s">
        <v>223</v>
      </c>
      <c r="F89" s="1">
        <f t="shared" si="11"/>
        <v>91.228070175438589</v>
      </c>
      <c r="G89" s="1">
        <f t="shared" si="12"/>
        <v>4.2105263157894735</v>
      </c>
      <c r="H89" s="1">
        <f t="shared" si="13"/>
        <v>0</v>
      </c>
      <c r="I89" s="1">
        <f t="shared" si="14"/>
        <v>115.715819210839</v>
      </c>
      <c r="J89" s="1">
        <f t="shared" si="15"/>
        <v>8.5678188848897132E-3</v>
      </c>
      <c r="K89" s="1">
        <f t="shared" si="16"/>
        <v>2.1015554325360996E-3</v>
      </c>
    </row>
    <row r="90" spans="1:11">
      <c r="A90" s="1" t="s">
        <v>83</v>
      </c>
      <c r="B90" s="1">
        <v>53</v>
      </c>
      <c r="C90" s="1">
        <v>24</v>
      </c>
      <c r="D90" s="1">
        <v>7</v>
      </c>
      <c r="E90" s="1" t="s">
        <v>223</v>
      </c>
      <c r="F90" s="1">
        <f t="shared" si="11"/>
        <v>61.403508771929822</v>
      </c>
      <c r="G90" s="1">
        <f t="shared" si="12"/>
        <v>7.3684210526315788</v>
      </c>
      <c r="H90" s="1">
        <f t="shared" si="13"/>
        <v>70</v>
      </c>
      <c r="I90" s="1">
        <f t="shared" si="14"/>
        <v>85.05515745192676</v>
      </c>
      <c r="J90" s="1">
        <f t="shared" si="15"/>
        <v>1.1620454015886647E-2</v>
      </c>
      <c r="K90" s="1">
        <f t="shared" si="16"/>
        <v>2.8503203199931868E-3</v>
      </c>
    </row>
    <row r="91" spans="1:11">
      <c r="A91" s="1" t="s">
        <v>84</v>
      </c>
      <c r="B91" s="1">
        <v>64</v>
      </c>
      <c r="C91" s="1">
        <v>98</v>
      </c>
      <c r="D91" s="1">
        <v>4</v>
      </c>
      <c r="E91" s="1" t="s">
        <v>223</v>
      </c>
      <c r="F91" s="1">
        <f t="shared" si="11"/>
        <v>80.701754385964904</v>
      </c>
      <c r="G91" s="1">
        <f t="shared" si="12"/>
        <v>46.315789473684205</v>
      </c>
      <c r="H91" s="1">
        <f t="shared" si="13"/>
        <v>40</v>
      </c>
      <c r="I91" s="1">
        <f t="shared" si="14"/>
        <v>72.205291952206352</v>
      </c>
      <c r="J91" s="1">
        <f t="shared" si="15"/>
        <v>1.3660214628375111E-2</v>
      </c>
      <c r="K91" s="1">
        <f t="shared" si="16"/>
        <v>3.3506425202918305E-3</v>
      </c>
    </row>
    <row r="92" spans="1:11">
      <c r="A92" s="1" t="s">
        <v>85</v>
      </c>
      <c r="B92" s="1">
        <v>72</v>
      </c>
      <c r="C92" s="1">
        <v>160</v>
      </c>
      <c r="D92" s="1">
        <v>3</v>
      </c>
      <c r="E92" s="1" t="s">
        <v>225</v>
      </c>
      <c r="F92" s="1">
        <f t="shared" si="11"/>
        <v>94.73684210526315</v>
      </c>
      <c r="G92" s="1">
        <f t="shared" si="12"/>
        <v>78.94736842105263</v>
      </c>
      <c r="H92" s="1">
        <f t="shared" si="13"/>
        <v>30</v>
      </c>
      <c r="I92" s="1">
        <f t="shared" si="14"/>
        <v>81.483815499555803</v>
      </c>
      <c r="J92" s="1">
        <f t="shared" si="15"/>
        <v>1.212359047582353E-2</v>
      </c>
      <c r="K92" s="1">
        <f t="shared" si="16"/>
        <v>2.9737320277910865E-3</v>
      </c>
    </row>
    <row r="93" spans="1:11">
      <c r="A93" s="1" t="s">
        <v>86</v>
      </c>
      <c r="B93" s="1">
        <v>52</v>
      </c>
      <c r="C93" s="1">
        <v>195</v>
      </c>
      <c r="D93" s="1">
        <v>3</v>
      </c>
      <c r="E93" s="1" t="s">
        <v>225</v>
      </c>
      <c r="F93" s="1">
        <f t="shared" si="11"/>
        <v>59.649122807017541</v>
      </c>
      <c r="G93" s="1">
        <f t="shared" si="12"/>
        <v>97.368421052631575</v>
      </c>
      <c r="H93" s="1">
        <f t="shared" si="13"/>
        <v>30</v>
      </c>
      <c r="I93" s="1">
        <f t="shared" si="14"/>
        <v>52.601160800638588</v>
      </c>
      <c r="J93" s="1">
        <f t="shared" si="15"/>
        <v>1.8656312383221491E-2</v>
      </c>
      <c r="K93" s="1">
        <f t="shared" si="16"/>
        <v>4.5761091786377453E-3</v>
      </c>
    </row>
    <row r="94" spans="1:11">
      <c r="A94" s="1" t="s">
        <v>87</v>
      </c>
      <c r="B94" s="1">
        <v>60</v>
      </c>
      <c r="C94" s="1">
        <v>73</v>
      </c>
      <c r="D94" s="1">
        <v>0</v>
      </c>
      <c r="E94" s="1" t="s">
        <v>224</v>
      </c>
      <c r="F94" s="1">
        <f t="shared" si="11"/>
        <v>73.68421052631578</v>
      </c>
      <c r="G94" s="1">
        <f t="shared" si="12"/>
        <v>33.157894736842103</v>
      </c>
      <c r="H94" s="1">
        <f t="shared" si="13"/>
        <v>0</v>
      </c>
      <c r="I94" s="1">
        <f t="shared" si="14"/>
        <v>87.831682393843295</v>
      </c>
      <c r="J94" s="1">
        <f t="shared" si="15"/>
        <v>1.1257244859625754E-2</v>
      </c>
      <c r="K94" s="1">
        <f t="shared" si="16"/>
        <v>2.7612306478441754E-3</v>
      </c>
    </row>
    <row r="95" spans="1:11">
      <c r="A95" s="1" t="s">
        <v>88</v>
      </c>
      <c r="B95" s="1">
        <v>59</v>
      </c>
      <c r="C95" s="1">
        <v>122</v>
      </c>
      <c r="D95" s="1">
        <v>5</v>
      </c>
      <c r="E95" s="1" t="s">
        <v>223</v>
      </c>
      <c r="F95" s="1">
        <f t="shared" si="11"/>
        <v>71.929824561403507</v>
      </c>
      <c r="G95" s="1">
        <f t="shared" si="12"/>
        <v>58.94736842105263</v>
      </c>
      <c r="H95" s="1">
        <f t="shared" si="13"/>
        <v>50</v>
      </c>
      <c r="I95" s="1">
        <f t="shared" si="14"/>
        <v>58.765645120902384</v>
      </c>
      <c r="J95" s="1">
        <f t="shared" si="15"/>
        <v>1.6732020510730854E-2</v>
      </c>
      <c r="K95" s="1">
        <f t="shared" si="16"/>
        <v>4.1041097009702366E-3</v>
      </c>
    </row>
    <row r="96" spans="1:11">
      <c r="A96" s="1" t="s">
        <v>89</v>
      </c>
      <c r="B96" s="1">
        <v>52</v>
      </c>
      <c r="C96" s="1">
        <v>72</v>
      </c>
      <c r="D96" s="1">
        <v>10</v>
      </c>
      <c r="E96" s="1" t="s">
        <v>224</v>
      </c>
      <c r="F96" s="1">
        <f t="shared" si="11"/>
        <v>59.649122807017541</v>
      </c>
      <c r="G96" s="1">
        <f t="shared" si="12"/>
        <v>32.631578947368418</v>
      </c>
      <c r="H96" s="1">
        <f t="shared" si="13"/>
        <v>100</v>
      </c>
      <c r="I96" s="1">
        <f t="shared" si="14"/>
        <v>79.573733546209994</v>
      </c>
      <c r="J96" s="1">
        <f t="shared" si="15"/>
        <v>1.241099246600616E-2</v>
      </c>
      <c r="K96" s="1">
        <f t="shared" si="16"/>
        <v>3.0442273571047347E-3</v>
      </c>
    </row>
    <row r="97" spans="1:11">
      <c r="A97" s="1" t="s">
        <v>90</v>
      </c>
      <c r="B97" s="1">
        <v>44</v>
      </c>
      <c r="C97" s="1">
        <v>62</v>
      </c>
      <c r="D97" s="1">
        <v>7</v>
      </c>
      <c r="E97" s="1" t="s">
        <v>225</v>
      </c>
      <c r="F97" s="1">
        <f t="shared" si="11"/>
        <v>45.614035087719294</v>
      </c>
      <c r="G97" s="1">
        <f t="shared" si="12"/>
        <v>27.368421052631579</v>
      </c>
      <c r="H97" s="1">
        <f t="shared" si="13"/>
        <v>70</v>
      </c>
      <c r="I97" s="1">
        <f t="shared" si="14"/>
        <v>60.70707815615841</v>
      </c>
      <c r="J97" s="1">
        <f t="shared" si="15"/>
        <v>1.6205596341303988E-2</v>
      </c>
      <c r="K97" s="1">
        <f t="shared" si="16"/>
        <v>3.9749858728477215E-3</v>
      </c>
    </row>
    <row r="98" spans="1:11">
      <c r="A98" s="1" t="s">
        <v>91</v>
      </c>
      <c r="B98" s="1">
        <v>18</v>
      </c>
      <c r="C98" s="1">
        <v>193</v>
      </c>
      <c r="D98" s="1">
        <v>4</v>
      </c>
      <c r="E98" s="1" t="s">
        <v>225</v>
      </c>
      <c r="F98" s="1">
        <f t="shared" si="11"/>
        <v>0</v>
      </c>
      <c r="G98" s="1">
        <f t="shared" si="12"/>
        <v>96.315789473684205</v>
      </c>
      <c r="H98" s="1">
        <f t="shared" si="13"/>
        <v>40</v>
      </c>
      <c r="I98" s="1">
        <f t="shared" si="14"/>
        <v>27.373481313570196</v>
      </c>
      <c r="J98" s="1">
        <f t="shared" si="15"/>
        <v>3.5244177087347034E-2</v>
      </c>
      <c r="K98" s="1">
        <f t="shared" si="16"/>
        <v>8.6448596566163164E-3</v>
      </c>
    </row>
    <row r="99" spans="1:11">
      <c r="A99" s="1" t="s">
        <v>92</v>
      </c>
      <c r="B99" s="1">
        <v>54</v>
      </c>
      <c r="C99" s="1">
        <v>90</v>
      </c>
      <c r="D99" s="1">
        <v>8</v>
      </c>
      <c r="E99" s="1" t="s">
        <v>225</v>
      </c>
      <c r="F99" s="1">
        <f t="shared" si="11"/>
        <v>63.157894736842103</v>
      </c>
      <c r="G99" s="1">
        <f t="shared" si="12"/>
        <v>42.105263157894733</v>
      </c>
      <c r="H99" s="1">
        <f t="shared" si="13"/>
        <v>80</v>
      </c>
      <c r="I99" s="1">
        <f t="shared" si="14"/>
        <v>65.682017507250137</v>
      </c>
      <c r="J99" s="1">
        <f t="shared" si="15"/>
        <v>1.4996546855998666E-2</v>
      </c>
      <c r="K99" s="1">
        <f t="shared" si="16"/>
        <v>3.6784244552704312E-3</v>
      </c>
    </row>
    <row r="100" spans="1:11">
      <c r="A100" s="1" t="s">
        <v>93</v>
      </c>
      <c r="B100" s="1">
        <v>42</v>
      </c>
      <c r="C100" s="1">
        <v>143</v>
      </c>
      <c r="D100" s="1">
        <v>4</v>
      </c>
      <c r="E100" s="1" t="s">
        <v>223</v>
      </c>
      <c r="F100" s="1">
        <f t="shared" si="11"/>
        <v>42.105263157894733</v>
      </c>
      <c r="G100" s="1">
        <f t="shared" si="12"/>
        <v>70</v>
      </c>
      <c r="H100" s="1">
        <f t="shared" si="13"/>
        <v>40</v>
      </c>
      <c r="I100" s="1">
        <f t="shared" si="14"/>
        <v>28.851515944559456</v>
      </c>
      <c r="J100" s="1">
        <f t="shared" si="15"/>
        <v>3.3499136253489117E-2</v>
      </c>
      <c r="K100" s="1">
        <f t="shared" si="16"/>
        <v>8.2168277276432247E-3</v>
      </c>
    </row>
    <row r="101" spans="1:11">
      <c r="A101" s="1" t="s">
        <v>94</v>
      </c>
      <c r="B101" s="1">
        <v>23</v>
      </c>
      <c r="C101" s="1">
        <v>53</v>
      </c>
      <c r="D101" s="1">
        <v>0</v>
      </c>
      <c r="E101" s="1" t="s">
        <v>225</v>
      </c>
      <c r="F101" s="1">
        <f t="shared" si="11"/>
        <v>8.7719298245614024</v>
      </c>
      <c r="G101" s="1">
        <f t="shared" si="12"/>
        <v>22.631578947368421</v>
      </c>
      <c r="H101" s="1">
        <f t="shared" si="13"/>
        <v>0</v>
      </c>
      <c r="I101" s="1">
        <f t="shared" si="14"/>
        <v>73.696949608894215</v>
      </c>
      <c r="J101" s="1">
        <f t="shared" si="15"/>
        <v>1.3387427535339801E-2</v>
      </c>
      <c r="K101" s="1">
        <f t="shared" si="16"/>
        <v>3.2837320025747574E-3</v>
      </c>
    </row>
    <row r="102" spans="1:11">
      <c r="A102" s="1" t="s">
        <v>95</v>
      </c>
      <c r="B102" s="1">
        <v>62</v>
      </c>
      <c r="C102" s="1">
        <v>188</v>
      </c>
      <c r="D102" s="1">
        <v>6</v>
      </c>
      <c r="E102" s="1" t="s">
        <v>224</v>
      </c>
      <c r="F102" s="1">
        <f t="shared" si="11"/>
        <v>77.192982456140342</v>
      </c>
      <c r="G102" s="1">
        <f t="shared" si="12"/>
        <v>93.68421052631578</v>
      </c>
      <c r="H102" s="1">
        <f t="shared" si="13"/>
        <v>60</v>
      </c>
      <c r="I102" s="1">
        <f t="shared" si="14"/>
        <v>64.591430850895051</v>
      </c>
      <c r="J102" s="1">
        <f t="shared" si="15"/>
        <v>1.5245893968577057E-2</v>
      </c>
      <c r="K102" s="1">
        <f t="shared" si="16"/>
        <v>3.7395855029147122E-3</v>
      </c>
    </row>
    <row r="103" spans="1:11">
      <c r="A103" s="1" t="s">
        <v>96</v>
      </c>
      <c r="B103" s="1">
        <v>62</v>
      </c>
      <c r="C103" s="1">
        <v>194</v>
      </c>
      <c r="D103" s="1">
        <v>5</v>
      </c>
      <c r="E103" s="1" t="s">
        <v>225</v>
      </c>
      <c r="F103" s="1">
        <f t="shared" si="11"/>
        <v>77.192982456140342</v>
      </c>
      <c r="G103" s="1">
        <f t="shared" si="12"/>
        <v>96.84210526315789</v>
      </c>
      <c r="H103" s="1">
        <f t="shared" si="13"/>
        <v>50</v>
      </c>
      <c r="I103" s="1">
        <f t="shared" si="14"/>
        <v>64.743497970017486</v>
      </c>
      <c r="J103" s="1">
        <f t="shared" si="15"/>
        <v>1.5210629657339695E-2</v>
      </c>
      <c r="K103" s="1">
        <f t="shared" si="16"/>
        <v>3.7309357046578623E-3</v>
      </c>
    </row>
    <row r="104" spans="1:11">
      <c r="A104" s="1" t="s">
        <v>97</v>
      </c>
      <c r="B104" s="1">
        <v>53</v>
      </c>
      <c r="C104" s="1">
        <v>81</v>
      </c>
      <c r="D104" s="1">
        <v>6</v>
      </c>
      <c r="E104" s="1" t="s">
        <v>225</v>
      </c>
      <c r="F104" s="1">
        <f t="shared" si="11"/>
        <v>61.403508771929822</v>
      </c>
      <c r="G104" s="1">
        <f t="shared" si="12"/>
        <v>37.368421052631575</v>
      </c>
      <c r="H104" s="1">
        <f t="shared" si="13"/>
        <v>60</v>
      </c>
      <c r="I104" s="1">
        <f t="shared" si="14"/>
        <v>60.807381985322266</v>
      </c>
      <c r="J104" s="1">
        <f t="shared" si="15"/>
        <v>1.6179297162877332E-2</v>
      </c>
      <c r="K104" s="1">
        <f t="shared" si="16"/>
        <v>3.9685350850759069E-3</v>
      </c>
    </row>
    <row r="105" spans="1:11">
      <c r="A105" s="1" t="s">
        <v>98</v>
      </c>
      <c r="B105" s="1">
        <v>31</v>
      </c>
      <c r="C105" s="1">
        <v>139</v>
      </c>
      <c r="D105" s="1">
        <v>10</v>
      </c>
      <c r="E105" s="1" t="s">
        <v>225</v>
      </c>
      <c r="F105" s="1">
        <f t="shared" si="11"/>
        <v>22.807017543859647</v>
      </c>
      <c r="G105" s="1">
        <f t="shared" si="12"/>
        <v>67.89473684210526</v>
      </c>
      <c r="H105" s="1">
        <f t="shared" si="13"/>
        <v>100</v>
      </c>
      <c r="I105" s="1">
        <f t="shared" si="14"/>
        <v>51.187498954783109</v>
      </c>
      <c r="J105" s="1">
        <f t="shared" si="15"/>
        <v>1.9161677030478726E-2</v>
      </c>
      <c r="K105" s="1">
        <f t="shared" si="16"/>
        <v>4.7000674268364989E-3</v>
      </c>
    </row>
    <row r="106" spans="1:11">
      <c r="A106" s="1" t="s">
        <v>99</v>
      </c>
      <c r="B106" s="1">
        <v>31</v>
      </c>
      <c r="C106" s="1">
        <v>23</v>
      </c>
      <c r="D106" s="1">
        <v>6</v>
      </c>
      <c r="E106" s="1" t="s">
        <v>224</v>
      </c>
      <c r="F106" s="1">
        <f t="shared" si="11"/>
        <v>22.807017543859647</v>
      </c>
      <c r="G106" s="1">
        <f t="shared" si="12"/>
        <v>6.8421052631578947</v>
      </c>
      <c r="H106" s="1">
        <f t="shared" si="13"/>
        <v>60</v>
      </c>
      <c r="I106" s="1">
        <f t="shared" si="14"/>
        <v>70.539625173416056</v>
      </c>
      <c r="J106" s="1">
        <f t="shared" si="15"/>
        <v>1.3978267255048429E-2</v>
      </c>
      <c r="K106" s="1">
        <f t="shared" si="16"/>
        <v>3.4286559837412613E-3</v>
      </c>
    </row>
    <row r="107" spans="1:11">
      <c r="A107" s="1" t="s">
        <v>100</v>
      </c>
      <c r="B107" s="1">
        <v>26</v>
      </c>
      <c r="C107" s="1">
        <v>138</v>
      </c>
      <c r="D107" s="1">
        <v>6</v>
      </c>
      <c r="E107" s="1" t="s">
        <v>223</v>
      </c>
      <c r="F107" s="1">
        <f t="shared" si="11"/>
        <v>14.035087719298245</v>
      </c>
      <c r="G107" s="1">
        <f t="shared" si="12"/>
        <v>67.368421052631575</v>
      </c>
      <c r="H107" s="1">
        <f t="shared" si="13"/>
        <v>60</v>
      </c>
      <c r="I107" s="1">
        <f t="shared" si="14"/>
        <v>13.532674228545185</v>
      </c>
      <c r="J107" s="1">
        <f t="shared" si="15"/>
        <v>6.8810460089705497E-2</v>
      </c>
      <c r="K107" s="1">
        <f t="shared" si="16"/>
        <v>1.6878157458704319E-2</v>
      </c>
    </row>
    <row r="108" spans="1:11">
      <c r="A108" s="1" t="s">
        <v>101</v>
      </c>
      <c r="B108" s="1">
        <v>71</v>
      </c>
      <c r="C108" s="1">
        <v>165</v>
      </c>
      <c r="D108" s="1">
        <v>8</v>
      </c>
      <c r="E108" s="1" t="s">
        <v>224</v>
      </c>
      <c r="F108" s="1">
        <f t="shared" si="11"/>
        <v>92.982456140350877</v>
      </c>
      <c r="G108" s="1">
        <f t="shared" si="12"/>
        <v>81.578947368421055</v>
      </c>
      <c r="H108" s="1">
        <f t="shared" si="13"/>
        <v>80</v>
      </c>
      <c r="I108" s="1">
        <f t="shared" si="14"/>
        <v>82.984681547252592</v>
      </c>
      <c r="J108" s="1">
        <f t="shared" si="15"/>
        <v>1.1906933283272218E-2</v>
      </c>
      <c r="K108" s="1">
        <f t="shared" si="16"/>
        <v>2.9205893194633897E-3</v>
      </c>
    </row>
    <row r="109" spans="1:11">
      <c r="A109" s="1" t="s">
        <v>102</v>
      </c>
      <c r="B109" s="1">
        <v>55</v>
      </c>
      <c r="C109" s="1">
        <v>84</v>
      </c>
      <c r="D109" s="1">
        <v>3</v>
      </c>
      <c r="E109" s="1" t="s">
        <v>223</v>
      </c>
      <c r="F109" s="1">
        <f t="shared" si="11"/>
        <v>64.912280701754383</v>
      </c>
      <c r="G109" s="1">
        <f t="shared" si="12"/>
        <v>38.94736842105263</v>
      </c>
      <c r="H109" s="1">
        <f t="shared" si="13"/>
        <v>30</v>
      </c>
      <c r="I109" s="1">
        <f t="shared" si="14"/>
        <v>64.880267117588346</v>
      </c>
      <c r="J109" s="1">
        <f t="shared" si="15"/>
        <v>1.5179051994660561E-2</v>
      </c>
      <c r="K109" s="1">
        <f t="shared" si="16"/>
        <v>3.7231901851222941E-3</v>
      </c>
    </row>
    <row r="110" spans="1:11">
      <c r="A110" s="1" t="s">
        <v>103</v>
      </c>
      <c r="B110" s="1">
        <v>68</v>
      </c>
      <c r="C110" s="1">
        <v>51</v>
      </c>
      <c r="D110" s="1">
        <v>0</v>
      </c>
      <c r="E110" s="1" t="s">
        <v>223</v>
      </c>
      <c r="F110" s="1">
        <f t="shared" si="11"/>
        <v>87.719298245614027</v>
      </c>
      <c r="G110" s="1">
        <f t="shared" si="12"/>
        <v>21.578947368421051</v>
      </c>
      <c r="H110" s="1">
        <f t="shared" si="13"/>
        <v>0</v>
      </c>
      <c r="I110" s="1">
        <f t="shared" si="14"/>
        <v>103.2957963573097</v>
      </c>
      <c r="J110" s="1">
        <f t="shared" si="15"/>
        <v>9.5881141419551924E-3</v>
      </c>
      <c r="K110" s="1">
        <f t="shared" si="16"/>
        <v>2.3518183137996515E-3</v>
      </c>
    </row>
    <row r="111" spans="1:11">
      <c r="A111" s="1" t="s">
        <v>104</v>
      </c>
      <c r="B111" s="1">
        <v>53</v>
      </c>
      <c r="C111" s="1">
        <v>116</v>
      </c>
      <c r="D111" s="1">
        <v>10</v>
      </c>
      <c r="E111" s="1" t="s">
        <v>223</v>
      </c>
      <c r="F111" s="1">
        <f t="shared" si="11"/>
        <v>61.403508771929822</v>
      </c>
      <c r="G111" s="1">
        <f t="shared" si="12"/>
        <v>55.78947368421052</v>
      </c>
      <c r="H111" s="1">
        <f t="shared" si="13"/>
        <v>100</v>
      </c>
      <c r="I111" s="1">
        <f t="shared" si="14"/>
        <v>70.724605597153271</v>
      </c>
      <c r="J111" s="1">
        <f t="shared" si="15"/>
        <v>1.3942216784245233E-2</v>
      </c>
      <c r="K111" s="1">
        <f t="shared" si="16"/>
        <v>3.4198133525208986E-3</v>
      </c>
    </row>
    <row r="112" spans="1:11">
      <c r="A112" s="1" t="s">
        <v>105</v>
      </c>
      <c r="B112" s="1">
        <v>49</v>
      </c>
      <c r="C112" s="1">
        <v>116</v>
      </c>
      <c r="D112" s="1">
        <v>2</v>
      </c>
      <c r="E112" s="1" t="s">
        <v>225</v>
      </c>
      <c r="F112" s="1">
        <f t="shared" si="11"/>
        <v>54.385964912280699</v>
      </c>
      <c r="G112" s="1">
        <f t="shared" si="12"/>
        <v>55.78947368421052</v>
      </c>
      <c r="H112" s="1">
        <f t="shared" si="13"/>
        <v>20</v>
      </c>
      <c r="I112" s="1">
        <f t="shared" si="14"/>
        <v>53.019041626642917</v>
      </c>
      <c r="J112" s="1">
        <f t="shared" si="15"/>
        <v>1.851199077006184E-2</v>
      </c>
      <c r="K112" s="1">
        <f t="shared" si="16"/>
        <v>4.5407092858245415E-3</v>
      </c>
    </row>
    <row r="113" spans="1:11">
      <c r="A113" s="1" t="s">
        <v>106</v>
      </c>
      <c r="B113" s="1">
        <v>75</v>
      </c>
      <c r="C113" s="1">
        <v>102</v>
      </c>
      <c r="D113" s="1">
        <v>10</v>
      </c>
      <c r="E113" s="1" t="s">
        <v>225</v>
      </c>
      <c r="F113" s="1">
        <f t="shared" si="11"/>
        <v>100</v>
      </c>
      <c r="G113" s="1">
        <f t="shared" si="12"/>
        <v>48.421052631578945</v>
      </c>
      <c r="H113" s="1">
        <f t="shared" si="13"/>
        <v>100</v>
      </c>
      <c r="I113" s="1">
        <f t="shared" si="14"/>
        <v>101.83088473480224</v>
      </c>
      <c r="J113" s="1">
        <f t="shared" si="15"/>
        <v>9.724704815863152E-3</v>
      </c>
      <c r="K113" s="1">
        <f t="shared" si="16"/>
        <v>2.3853219250035821E-3</v>
      </c>
    </row>
    <row r="114" spans="1:11">
      <c r="A114" s="1" t="s">
        <v>107</v>
      </c>
      <c r="B114" s="1">
        <v>67</v>
      </c>
      <c r="C114" s="1">
        <v>105</v>
      </c>
      <c r="D114" s="1">
        <v>7</v>
      </c>
      <c r="E114" s="1" t="s">
        <v>224</v>
      </c>
      <c r="F114" s="1">
        <f t="shared" si="11"/>
        <v>85.964912280701753</v>
      </c>
      <c r="G114" s="1">
        <f t="shared" si="12"/>
        <v>50</v>
      </c>
      <c r="H114" s="1">
        <f t="shared" si="13"/>
        <v>70</v>
      </c>
      <c r="I114" s="1">
        <f t="shared" si="14"/>
        <v>77.570051939090391</v>
      </c>
      <c r="J114" s="1">
        <f t="shared" si="15"/>
        <v>1.2727495722864315E-2</v>
      </c>
      <c r="K114" s="1">
        <f t="shared" si="16"/>
        <v>3.1218607837448201E-3</v>
      </c>
    </row>
    <row r="115" spans="1:11">
      <c r="A115" s="1" t="s">
        <v>108</v>
      </c>
      <c r="B115" s="1">
        <v>43</v>
      </c>
      <c r="C115" s="1">
        <v>197</v>
      </c>
      <c r="D115" s="1">
        <v>8</v>
      </c>
      <c r="E115" s="1" t="s">
        <v>225</v>
      </c>
      <c r="F115" s="1">
        <f t="shared" si="11"/>
        <v>43.859649122807014</v>
      </c>
      <c r="G115" s="1">
        <f t="shared" si="12"/>
        <v>98.421052631578945</v>
      </c>
      <c r="H115" s="1">
        <f t="shared" si="13"/>
        <v>80</v>
      </c>
      <c r="I115" s="1">
        <f t="shared" si="14"/>
        <v>46.653803793831898</v>
      </c>
      <c r="J115" s="1">
        <f t="shared" si="15"/>
        <v>2.0984683705971771E-2</v>
      </c>
      <c r="K115" s="1">
        <f t="shared" si="16"/>
        <v>5.1472231888693119E-3</v>
      </c>
    </row>
    <row r="116" spans="1:11">
      <c r="A116" s="1" t="s">
        <v>109</v>
      </c>
      <c r="B116" s="1">
        <v>46</v>
      </c>
      <c r="C116" s="1">
        <v>127</v>
      </c>
      <c r="D116" s="1">
        <v>2</v>
      </c>
      <c r="E116" s="1" t="s">
        <v>225</v>
      </c>
      <c r="F116" s="1">
        <f t="shared" si="11"/>
        <v>49.122807017543856</v>
      </c>
      <c r="G116" s="1">
        <f t="shared" si="12"/>
        <v>61.578947368421048</v>
      </c>
      <c r="H116" s="1">
        <f t="shared" si="13"/>
        <v>20</v>
      </c>
      <c r="I116" s="1">
        <f t="shared" si="14"/>
        <v>47.204720382039845</v>
      </c>
      <c r="J116" s="1">
        <f t="shared" si="15"/>
        <v>2.0744856355863872E-2</v>
      </c>
      <c r="K116" s="1">
        <f t="shared" si="16"/>
        <v>5.0883971939152325E-3</v>
      </c>
    </row>
    <row r="117" spans="1:11">
      <c r="A117" s="1" t="s">
        <v>110</v>
      </c>
      <c r="B117" s="1">
        <v>48</v>
      </c>
      <c r="C117" s="1">
        <v>46</v>
      </c>
      <c r="D117" s="1">
        <v>2</v>
      </c>
      <c r="E117" s="1" t="s">
        <v>223</v>
      </c>
      <c r="F117" s="1">
        <f t="shared" si="11"/>
        <v>52.631578947368418</v>
      </c>
      <c r="G117" s="1">
        <f t="shared" si="12"/>
        <v>18.94736842105263</v>
      </c>
      <c r="H117" s="1">
        <f t="shared" si="13"/>
        <v>20</v>
      </c>
      <c r="I117" s="1">
        <f t="shared" si="14"/>
        <v>74.488096057649557</v>
      </c>
      <c r="J117" s="1">
        <f t="shared" si="15"/>
        <v>1.3247121761241789E-2</v>
      </c>
      <c r="K117" s="1">
        <f t="shared" si="16"/>
        <v>3.2493171338977504E-3</v>
      </c>
    </row>
    <row r="118" spans="1:11">
      <c r="A118" s="1" t="s">
        <v>111</v>
      </c>
      <c r="B118" s="1">
        <v>66</v>
      </c>
      <c r="C118" s="1">
        <v>67</v>
      </c>
      <c r="D118" s="1">
        <v>1</v>
      </c>
      <c r="E118" s="1" t="s">
        <v>224</v>
      </c>
      <c r="F118" s="1">
        <f t="shared" si="11"/>
        <v>84.210526315789465</v>
      </c>
      <c r="G118" s="1">
        <f t="shared" si="12"/>
        <v>30</v>
      </c>
      <c r="H118" s="1">
        <f t="shared" si="13"/>
        <v>10</v>
      </c>
      <c r="I118" s="1">
        <f t="shared" si="14"/>
        <v>91.796474865780837</v>
      </c>
      <c r="J118" s="1">
        <f t="shared" si="15"/>
        <v>1.0776271420292442E-2</v>
      </c>
      <c r="K118" s="1">
        <f t="shared" si="16"/>
        <v>2.6432551913228969E-3</v>
      </c>
    </row>
    <row r="119" spans="1:11">
      <c r="A119" s="1" t="s">
        <v>112</v>
      </c>
      <c r="B119" s="1">
        <v>42</v>
      </c>
      <c r="C119" s="1">
        <v>22</v>
      </c>
      <c r="D119" s="1">
        <v>4</v>
      </c>
      <c r="E119" s="1" t="s">
        <v>223</v>
      </c>
      <c r="F119" s="1">
        <f t="shared" si="11"/>
        <v>42.105263157894733</v>
      </c>
      <c r="G119" s="1">
        <f t="shared" si="12"/>
        <v>6.3157894736842106</v>
      </c>
      <c r="H119" s="1">
        <f t="shared" si="13"/>
        <v>40</v>
      </c>
      <c r="I119" s="1">
        <f t="shared" si="14"/>
        <v>75.448795720165535</v>
      </c>
      <c r="J119" s="1">
        <f t="shared" si="15"/>
        <v>1.3080650788279477E-2</v>
      </c>
      <c r="K119" s="1">
        <f t="shared" si="16"/>
        <v>3.2084843405942513E-3</v>
      </c>
    </row>
    <row r="120" spans="1:11">
      <c r="A120" s="1" t="s">
        <v>113</v>
      </c>
      <c r="B120" s="1">
        <v>63</v>
      </c>
      <c r="C120" s="1">
        <v>57</v>
      </c>
      <c r="D120" s="1">
        <v>10</v>
      </c>
      <c r="E120" s="1" t="s">
        <v>225</v>
      </c>
      <c r="F120" s="1">
        <f t="shared" si="11"/>
        <v>78.94736842105263</v>
      </c>
      <c r="G120" s="1">
        <f t="shared" si="12"/>
        <v>24.736842105263158</v>
      </c>
      <c r="H120" s="1">
        <f t="shared" si="13"/>
        <v>100</v>
      </c>
      <c r="I120" s="1">
        <f t="shared" si="14"/>
        <v>95.652012415967363</v>
      </c>
      <c r="J120" s="1">
        <f t="shared" si="15"/>
        <v>1.0346396055327197E-2</v>
      </c>
      <c r="K120" s="1">
        <f t="shared" si="16"/>
        <v>2.5378133139100346E-3</v>
      </c>
    </row>
    <row r="121" spans="1:11">
      <c r="A121" s="1" t="s">
        <v>114</v>
      </c>
      <c r="B121" s="1">
        <v>73</v>
      </c>
      <c r="C121" s="1">
        <v>91</v>
      </c>
      <c r="D121" s="1">
        <v>7</v>
      </c>
      <c r="E121" s="1" t="s">
        <v>223</v>
      </c>
      <c r="F121" s="1">
        <f t="shared" si="11"/>
        <v>96.491228070175438</v>
      </c>
      <c r="G121" s="1">
        <f t="shared" si="12"/>
        <v>42.631578947368418</v>
      </c>
      <c r="H121" s="1">
        <f t="shared" si="13"/>
        <v>70</v>
      </c>
      <c r="I121" s="1">
        <f t="shared" si="14"/>
        <v>89.70729736065941</v>
      </c>
      <c r="J121" s="1">
        <f t="shared" si="15"/>
        <v>1.1024471339102086E-2</v>
      </c>
      <c r="K121" s="1">
        <f t="shared" si="16"/>
        <v>2.7041348498144341E-3</v>
      </c>
    </row>
    <row r="122" spans="1:11">
      <c r="A122" s="1" t="s">
        <v>115</v>
      </c>
      <c r="B122" s="1">
        <v>57</v>
      </c>
      <c r="C122" s="1">
        <v>66</v>
      </c>
      <c r="D122" s="1">
        <v>0</v>
      </c>
      <c r="E122" s="1" t="s">
        <v>225</v>
      </c>
      <c r="F122" s="1">
        <f t="shared" si="11"/>
        <v>68.421052631578945</v>
      </c>
      <c r="G122" s="1">
        <f t="shared" si="12"/>
        <v>29.473684210526315</v>
      </c>
      <c r="H122" s="1">
        <f t="shared" si="13"/>
        <v>0</v>
      </c>
      <c r="I122" s="1">
        <f t="shared" si="14"/>
        <v>86.395983286133372</v>
      </c>
      <c r="J122" s="1">
        <f t="shared" si="15"/>
        <v>1.1442173454654229E-2</v>
      </c>
      <c r="K122" s="1">
        <f t="shared" si="16"/>
        <v>2.8065908146187981E-3</v>
      </c>
    </row>
    <row r="123" spans="1:11">
      <c r="A123" s="1" t="s">
        <v>116</v>
      </c>
      <c r="B123" s="1">
        <v>69</v>
      </c>
      <c r="C123" s="1">
        <v>107</v>
      </c>
      <c r="D123" s="1">
        <v>6</v>
      </c>
      <c r="E123" s="1" t="s">
        <v>223</v>
      </c>
      <c r="F123" s="1">
        <f t="shared" si="11"/>
        <v>89.473684210526315</v>
      </c>
      <c r="G123" s="1">
        <f t="shared" si="12"/>
        <v>51.052631578947363</v>
      </c>
      <c r="H123" s="1">
        <f t="shared" si="13"/>
        <v>60</v>
      </c>
      <c r="I123" s="1">
        <f t="shared" si="14"/>
        <v>78.534005549830653</v>
      </c>
      <c r="J123" s="1">
        <f t="shared" si="15"/>
        <v>1.2573238240509179E-2</v>
      </c>
      <c r="K123" s="1">
        <f t="shared" si="16"/>
        <v>3.0840237736016077E-3</v>
      </c>
    </row>
    <row r="124" spans="1:11">
      <c r="A124" s="1" t="s">
        <v>117</v>
      </c>
      <c r="B124" s="1">
        <v>68</v>
      </c>
      <c r="C124" s="1">
        <v>24</v>
      </c>
      <c r="D124" s="1">
        <v>7</v>
      </c>
      <c r="E124" s="1" t="s">
        <v>223</v>
      </c>
      <c r="F124" s="1">
        <f t="shared" si="11"/>
        <v>87.719298245614027</v>
      </c>
      <c r="G124" s="1">
        <f t="shared" si="12"/>
        <v>7.3684210526315788</v>
      </c>
      <c r="H124" s="1">
        <f t="shared" si="13"/>
        <v>70</v>
      </c>
      <c r="I124" s="1">
        <f t="shared" si="14"/>
        <v>101.62499335115675</v>
      </c>
      <c r="J124" s="1">
        <f t="shared" si="15"/>
        <v>9.7442150040220037E-3</v>
      </c>
      <c r="K124" s="1">
        <f t="shared" si="16"/>
        <v>2.3901074769002669E-3</v>
      </c>
    </row>
    <row r="125" spans="1:11">
      <c r="A125" s="1" t="s">
        <v>118</v>
      </c>
      <c r="B125" s="1">
        <v>25</v>
      </c>
      <c r="C125" s="1">
        <v>83</v>
      </c>
      <c r="D125" s="1">
        <v>0</v>
      </c>
      <c r="E125" s="1" t="s">
        <v>223</v>
      </c>
      <c r="F125" s="1">
        <f t="shared" si="11"/>
        <v>12.280701754385964</v>
      </c>
      <c r="G125" s="1">
        <f t="shared" si="12"/>
        <v>38.421052631578945</v>
      </c>
      <c r="H125" s="1">
        <f t="shared" si="13"/>
        <v>0</v>
      </c>
      <c r="I125" s="1">
        <f t="shared" si="14"/>
        <v>62.835679042944506</v>
      </c>
      <c r="J125" s="1">
        <f t="shared" si="15"/>
        <v>1.5665220688374989E-2</v>
      </c>
      <c r="K125" s="1">
        <f t="shared" si="16"/>
        <v>3.8424399583879771E-3</v>
      </c>
    </row>
    <row r="126" spans="1:11">
      <c r="A126" s="1" t="s">
        <v>119</v>
      </c>
      <c r="B126" s="1">
        <v>19</v>
      </c>
      <c r="C126" s="1">
        <v>22</v>
      </c>
      <c r="D126" s="1">
        <v>7</v>
      </c>
      <c r="E126" s="1" t="s">
        <v>225</v>
      </c>
      <c r="F126" s="1">
        <f t="shared" si="11"/>
        <v>1.7543859649122806</v>
      </c>
      <c r="G126" s="1">
        <f t="shared" si="12"/>
        <v>6.3157894736842106</v>
      </c>
      <c r="H126" s="1">
        <f t="shared" si="13"/>
        <v>70</v>
      </c>
      <c r="I126" s="1">
        <f t="shared" si="14"/>
        <v>74.141646105872212</v>
      </c>
      <c r="J126" s="1">
        <f t="shared" si="15"/>
        <v>1.3308199271959408E-2</v>
      </c>
      <c r="K126" s="1">
        <f t="shared" si="16"/>
        <v>3.2642985166952752E-3</v>
      </c>
    </row>
    <row r="127" spans="1:11">
      <c r="A127" s="1" t="s">
        <v>120</v>
      </c>
      <c r="B127" s="1">
        <v>60</v>
      </c>
      <c r="C127" s="1">
        <v>169</v>
      </c>
      <c r="D127" s="1">
        <v>1</v>
      </c>
      <c r="E127" s="1" t="s">
        <v>225</v>
      </c>
      <c r="F127" s="1">
        <f t="shared" si="11"/>
        <v>73.68421052631578</v>
      </c>
      <c r="G127" s="1">
        <f t="shared" si="12"/>
        <v>83.68421052631578</v>
      </c>
      <c r="H127" s="1">
        <f t="shared" si="13"/>
        <v>10</v>
      </c>
      <c r="I127" s="1">
        <f t="shared" si="14"/>
        <v>70.753757376025504</v>
      </c>
      <c r="J127" s="1">
        <f t="shared" si="15"/>
        <v>1.3936552406022458E-2</v>
      </c>
      <c r="K127" s="1">
        <f t="shared" si="16"/>
        <v>3.4184239668457409E-3</v>
      </c>
    </row>
    <row r="128" spans="1:11">
      <c r="A128" s="1" t="s">
        <v>121</v>
      </c>
      <c r="B128" s="1">
        <v>55</v>
      </c>
      <c r="C128" s="1">
        <v>48</v>
      </c>
      <c r="D128" s="1">
        <v>3</v>
      </c>
      <c r="E128" s="1" t="s">
        <v>224</v>
      </c>
      <c r="F128" s="1">
        <f t="shared" si="11"/>
        <v>64.912280701754383</v>
      </c>
      <c r="G128" s="1">
        <f t="shared" si="12"/>
        <v>20</v>
      </c>
      <c r="H128" s="1">
        <f t="shared" si="13"/>
        <v>30</v>
      </c>
      <c r="I128" s="1">
        <f t="shared" si="14"/>
        <v>77.359668518726068</v>
      </c>
      <c r="J128" s="1">
        <f t="shared" si="15"/>
        <v>1.2761667052752069E-2</v>
      </c>
      <c r="K128" s="1">
        <f t="shared" si="16"/>
        <v>3.1302424903293562E-3</v>
      </c>
    </row>
    <row r="129" spans="1:11">
      <c r="A129" s="1" t="s">
        <v>122</v>
      </c>
      <c r="B129" s="1">
        <v>60</v>
      </c>
      <c r="C129" s="1">
        <v>187</v>
      </c>
      <c r="D129" s="1">
        <v>5</v>
      </c>
      <c r="E129" s="1" t="s">
        <v>223</v>
      </c>
      <c r="F129" s="1">
        <f t="shared" si="11"/>
        <v>73.68421052631578</v>
      </c>
      <c r="G129" s="1">
        <f t="shared" si="12"/>
        <v>93.157894736842096</v>
      </c>
      <c r="H129" s="1">
        <f t="shared" si="13"/>
        <v>50</v>
      </c>
      <c r="I129" s="1">
        <f t="shared" si="14"/>
        <v>60.294751543661825</v>
      </c>
      <c r="J129" s="1">
        <f t="shared" si="15"/>
        <v>1.6314610546837346E-2</v>
      </c>
      <c r="K129" s="1">
        <f t="shared" si="16"/>
        <v>4.0017253965164909E-3</v>
      </c>
    </row>
    <row r="130" spans="1:11">
      <c r="A130" s="1" t="s">
        <v>123</v>
      </c>
      <c r="B130" s="1">
        <v>63</v>
      </c>
      <c r="C130" s="1">
        <v>65</v>
      </c>
      <c r="D130" s="1">
        <v>3</v>
      </c>
      <c r="E130" s="1" t="s">
        <v>225</v>
      </c>
      <c r="F130" s="1">
        <f t="shared" si="11"/>
        <v>78.94736842105263</v>
      </c>
      <c r="G130" s="1">
        <f t="shared" si="12"/>
        <v>28.94736842105263</v>
      </c>
      <c r="H130" s="1">
        <f t="shared" si="13"/>
        <v>30</v>
      </c>
      <c r="I130" s="1">
        <f t="shared" si="14"/>
        <v>81.441310037409266</v>
      </c>
      <c r="J130" s="1">
        <f t="shared" si="15"/>
        <v>1.212984121123538E-2</v>
      </c>
      <c r="K130" s="1">
        <f t="shared" si="16"/>
        <v>2.9752652379509427E-3</v>
      </c>
    </row>
    <row r="131" spans="1:11">
      <c r="A131" s="1" t="s">
        <v>124</v>
      </c>
      <c r="B131" s="1">
        <v>36</v>
      </c>
      <c r="C131" s="1">
        <v>173</v>
      </c>
      <c r="D131" s="1">
        <v>8</v>
      </c>
      <c r="E131" s="1" t="s">
        <v>223</v>
      </c>
      <c r="F131" s="1">
        <f t="shared" si="11"/>
        <v>31.578947368421051</v>
      </c>
      <c r="G131" s="1">
        <f t="shared" si="12"/>
        <v>85.78947368421052</v>
      </c>
      <c r="H131" s="1">
        <f t="shared" si="13"/>
        <v>80</v>
      </c>
      <c r="I131" s="1">
        <f t="shared" si="14"/>
        <v>35.20025812043361</v>
      </c>
      <c r="J131" s="1">
        <f t="shared" si="15"/>
        <v>2.7624112421329384E-2</v>
      </c>
      <c r="K131" s="1">
        <f t="shared" si="16"/>
        <v>6.7757738939155914E-3</v>
      </c>
    </row>
    <row r="132" spans="1:11">
      <c r="A132" s="1" t="s">
        <v>125</v>
      </c>
      <c r="B132" s="1">
        <v>20</v>
      </c>
      <c r="C132" s="1">
        <v>21</v>
      </c>
      <c r="D132" s="1">
        <v>3</v>
      </c>
      <c r="E132" s="1" t="s">
        <v>225</v>
      </c>
      <c r="F132" s="1">
        <f t="shared" si="11"/>
        <v>3.5087719298245612</v>
      </c>
      <c r="G132" s="1">
        <f t="shared" si="12"/>
        <v>5.7894736842105257</v>
      </c>
      <c r="H132" s="1">
        <f t="shared" si="13"/>
        <v>30</v>
      </c>
      <c r="I132" s="1">
        <f t="shared" si="14"/>
        <v>74.328842681806535</v>
      </c>
      <c r="J132" s="1">
        <f t="shared" si="15"/>
        <v>1.327512761909882E-2</v>
      </c>
      <c r="K132" s="1">
        <f t="shared" si="16"/>
        <v>3.2561865441307417E-3</v>
      </c>
    </row>
    <row r="133" spans="1:11">
      <c r="A133" s="1" t="s">
        <v>126</v>
      </c>
      <c r="B133" s="1">
        <v>65</v>
      </c>
      <c r="C133" s="1">
        <v>167</v>
      </c>
      <c r="D133" s="1">
        <v>5</v>
      </c>
      <c r="E133" s="1" t="s">
        <v>223</v>
      </c>
      <c r="F133" s="1">
        <f t="shared" si="11"/>
        <v>82.456140350877192</v>
      </c>
      <c r="G133" s="1">
        <f t="shared" si="12"/>
        <v>82.631578947368411</v>
      </c>
      <c r="H133" s="1">
        <f t="shared" si="13"/>
        <v>50</v>
      </c>
      <c r="I133" s="1">
        <f t="shared" si="14"/>
        <v>66.965167371704112</v>
      </c>
      <c r="J133" s="1">
        <f t="shared" si="15"/>
        <v>1.4713419221510359E-2</v>
      </c>
      <c r="K133" s="1">
        <f t="shared" si="16"/>
        <v>3.6089775602841986E-3</v>
      </c>
    </row>
    <row r="134" spans="1:11">
      <c r="A134" s="1" t="s">
        <v>127</v>
      </c>
      <c r="B134" s="1">
        <v>56</v>
      </c>
      <c r="C134" s="1">
        <v>101</v>
      </c>
      <c r="D134" s="1">
        <v>4</v>
      </c>
      <c r="E134" s="1" t="s">
        <v>223</v>
      </c>
      <c r="F134" s="1">
        <f t="shared" si="11"/>
        <v>66.666666666666657</v>
      </c>
      <c r="G134" s="1">
        <f t="shared" si="12"/>
        <v>47.89473684210526</v>
      </c>
      <c r="H134" s="1">
        <f t="shared" si="13"/>
        <v>40</v>
      </c>
      <c r="I134" s="1">
        <f t="shared" si="14"/>
        <v>59.129053759222835</v>
      </c>
      <c r="J134" s="1">
        <f t="shared" si="15"/>
        <v>1.663089534061753E-2</v>
      </c>
      <c r="K134" s="1">
        <f t="shared" si="16"/>
        <v>4.0793052374920704E-3</v>
      </c>
    </row>
    <row r="135" spans="1:11">
      <c r="A135" s="1" t="s">
        <v>128</v>
      </c>
      <c r="B135" s="1">
        <v>73</v>
      </c>
      <c r="C135" s="1">
        <v>160</v>
      </c>
      <c r="D135" s="1">
        <v>5</v>
      </c>
      <c r="E135" s="1" t="s">
        <v>225</v>
      </c>
      <c r="F135" s="1">
        <f t="shared" si="11"/>
        <v>96.491228070175438</v>
      </c>
      <c r="G135" s="1">
        <f t="shared" si="12"/>
        <v>78.94736842105263</v>
      </c>
      <c r="H135" s="1">
        <f t="shared" si="13"/>
        <v>50</v>
      </c>
      <c r="I135" s="1">
        <f t="shared" si="14"/>
        <v>80.74464916468979</v>
      </c>
      <c r="J135" s="1">
        <f t="shared" si="15"/>
        <v>1.2233216610732699E-2</v>
      </c>
      <c r="K135" s="1">
        <f t="shared" si="16"/>
        <v>3.0006216484123405E-3</v>
      </c>
    </row>
    <row r="136" spans="1:11">
      <c r="A136" s="1" t="s">
        <v>129</v>
      </c>
      <c r="B136" s="1">
        <v>66</v>
      </c>
      <c r="C136" s="1">
        <v>134</v>
      </c>
      <c r="D136" s="1">
        <v>6</v>
      </c>
      <c r="E136" s="1" t="s">
        <v>224</v>
      </c>
      <c r="F136" s="1">
        <f t="shared" si="11"/>
        <v>84.210526315789465</v>
      </c>
      <c r="G136" s="1">
        <f t="shared" si="12"/>
        <v>65.263157894736835</v>
      </c>
      <c r="H136" s="1">
        <f t="shared" si="13"/>
        <v>60</v>
      </c>
      <c r="I136" s="1">
        <f t="shared" si="14"/>
        <v>70.025717476033336</v>
      </c>
      <c r="J136" s="1">
        <f t="shared" si="15"/>
        <v>1.4079407227916233E-2</v>
      </c>
      <c r="K136" s="1">
        <f t="shared" si="16"/>
        <v>3.453464078109566E-3</v>
      </c>
    </row>
    <row r="137" spans="1:11">
      <c r="A137" s="1" t="s">
        <v>130</v>
      </c>
      <c r="B137" s="1">
        <v>23</v>
      </c>
      <c r="C137" s="1">
        <v>135</v>
      </c>
      <c r="D137" s="1">
        <v>3</v>
      </c>
      <c r="E137" s="1" t="s">
        <v>225</v>
      </c>
      <c r="F137" s="1">
        <f t="shared" si="11"/>
        <v>8.7719298245614024</v>
      </c>
      <c r="G137" s="1">
        <f t="shared" si="12"/>
        <v>65.78947368421052</v>
      </c>
      <c r="H137" s="1">
        <f t="shared" si="13"/>
        <v>30</v>
      </c>
      <c r="I137" s="1">
        <f t="shared" si="14"/>
        <v>23.665359619532978</v>
      </c>
      <c r="J137" s="1">
        <f t="shared" si="15"/>
        <v>4.0542688832644488E-2</v>
      </c>
      <c r="K137" s="1">
        <f t="shared" si="16"/>
        <v>9.9445038592177737E-3</v>
      </c>
    </row>
    <row r="138" spans="1:11">
      <c r="A138" s="1" t="s">
        <v>131</v>
      </c>
      <c r="B138" s="1">
        <v>69</v>
      </c>
      <c r="C138" s="1">
        <v>165</v>
      </c>
      <c r="D138" s="1">
        <v>4</v>
      </c>
      <c r="E138" s="1" t="s">
        <v>223</v>
      </c>
      <c r="F138" s="1">
        <f t="shared" si="11"/>
        <v>89.473684210526315</v>
      </c>
      <c r="G138" s="1">
        <f t="shared" si="12"/>
        <v>81.578947368421055</v>
      </c>
      <c r="H138" s="1">
        <f t="shared" si="13"/>
        <v>40</v>
      </c>
      <c r="I138" s="1">
        <f t="shared" si="14"/>
        <v>74.545715583870802</v>
      </c>
      <c r="J138" s="1">
        <f t="shared" si="15"/>
        <v>1.3237018039623977E-2</v>
      </c>
      <c r="K138" s="1">
        <f t="shared" si="16"/>
        <v>3.246838844925957E-3</v>
      </c>
    </row>
    <row r="139" spans="1:11">
      <c r="A139" s="1" t="s">
        <v>132</v>
      </c>
      <c r="B139" s="1">
        <v>30</v>
      </c>
      <c r="C139" s="1">
        <v>154</v>
      </c>
      <c r="D139" s="1">
        <v>2</v>
      </c>
      <c r="E139" s="1" t="s">
        <v>223</v>
      </c>
      <c r="F139" s="1">
        <f t="shared" si="11"/>
        <v>21.052631578947366</v>
      </c>
      <c r="G139" s="1">
        <f t="shared" si="12"/>
        <v>75.78947368421052</v>
      </c>
      <c r="H139" s="1">
        <f t="shared" si="13"/>
        <v>20</v>
      </c>
      <c r="I139" s="1">
        <f t="shared" si="14"/>
        <v>30.462728691553224</v>
      </c>
      <c r="J139" s="1">
        <f t="shared" si="15"/>
        <v>3.178363866031967E-2</v>
      </c>
      <c r="K139" s="1">
        <f t="shared" si="16"/>
        <v>7.7960423054879964E-3</v>
      </c>
    </row>
    <row r="140" spans="1:11">
      <c r="A140" s="1" t="s">
        <v>133</v>
      </c>
      <c r="B140" s="1">
        <v>52</v>
      </c>
      <c r="C140" s="1">
        <v>197</v>
      </c>
      <c r="D140" s="1">
        <v>4</v>
      </c>
      <c r="E140" s="1" t="s">
        <v>223</v>
      </c>
      <c r="F140" s="1">
        <f t="shared" si="11"/>
        <v>59.649122807017541</v>
      </c>
      <c r="G140" s="1">
        <f t="shared" si="12"/>
        <v>98.421052631578945</v>
      </c>
      <c r="H140" s="1">
        <f t="shared" si="13"/>
        <v>40</v>
      </c>
      <c r="I140" s="1">
        <f t="shared" si="14"/>
        <v>50.12296360407597</v>
      </c>
      <c r="J140" s="1">
        <f t="shared" si="15"/>
        <v>1.9560681335779824E-2</v>
      </c>
      <c r="K140" s="1">
        <f t="shared" si="16"/>
        <v>4.7979371036675133E-3</v>
      </c>
    </row>
    <row r="141" spans="1:11">
      <c r="A141" s="1" t="s">
        <v>134</v>
      </c>
      <c r="B141" s="1">
        <v>55</v>
      </c>
      <c r="C141" s="1">
        <v>14</v>
      </c>
      <c r="D141" s="1">
        <v>0</v>
      </c>
      <c r="E141" s="1" t="s">
        <v>225</v>
      </c>
      <c r="F141" s="1">
        <f t="shared" ref="F141:F204" si="17">100/($K$1-$K$2)*(B141-$K$2)</f>
        <v>64.912280701754383</v>
      </c>
      <c r="G141" s="1">
        <f t="shared" ref="G141:G204" si="18">100/($K$3-$K$4)*(C141-$K$4)</f>
        <v>2.1052631578947367</v>
      </c>
      <c r="H141" s="1">
        <f t="shared" ref="H141:H204" si="19">100/($K$5-$K$6)*(D141-$K$6)</f>
        <v>0</v>
      </c>
      <c r="I141" s="1">
        <f t="shared" ref="I141:I204" si="20">SQRT(($E$2-F141)^2+($F$2-G141)^2+($G$2-H141)^2)</f>
        <v>102.0796374667805</v>
      </c>
      <c r="J141" s="1">
        <f t="shared" ref="J141:J204" si="21">1/(1+I141)</f>
        <v>9.7012370684973568E-3</v>
      </c>
      <c r="K141" s="1">
        <f t="shared" ref="K141:K204" si="22">J141/SUM($J$12:$J$211)</f>
        <v>2.379565644131101E-3</v>
      </c>
    </row>
    <row r="142" spans="1:11">
      <c r="A142" s="1" t="s">
        <v>135</v>
      </c>
      <c r="B142" s="1">
        <v>52</v>
      </c>
      <c r="C142" s="1">
        <v>122</v>
      </c>
      <c r="D142" s="1">
        <v>7</v>
      </c>
      <c r="E142" s="1" t="s">
        <v>225</v>
      </c>
      <c r="F142" s="1">
        <f t="shared" si="17"/>
        <v>59.649122807017541</v>
      </c>
      <c r="G142" s="1">
        <f t="shared" si="18"/>
        <v>58.94736842105263</v>
      </c>
      <c r="H142" s="1">
        <f t="shared" si="19"/>
        <v>70</v>
      </c>
      <c r="I142" s="1">
        <f t="shared" si="20"/>
        <v>51.237982698748411</v>
      </c>
      <c r="J142" s="1">
        <f t="shared" si="21"/>
        <v>1.9143158834576499E-2</v>
      </c>
      <c r="K142" s="1">
        <f t="shared" si="22"/>
        <v>4.6955251955262964E-3</v>
      </c>
    </row>
    <row r="143" spans="1:11">
      <c r="A143" s="1" t="s">
        <v>136</v>
      </c>
      <c r="B143" s="1">
        <v>51</v>
      </c>
      <c r="C143" s="1">
        <v>131</v>
      </c>
      <c r="D143" s="1">
        <v>2</v>
      </c>
      <c r="E143" s="1" t="s">
        <v>225</v>
      </c>
      <c r="F143" s="1">
        <f t="shared" si="17"/>
        <v>57.89473684210526</v>
      </c>
      <c r="G143" s="1">
        <f t="shared" si="18"/>
        <v>63.684210526315788</v>
      </c>
      <c r="H143" s="1">
        <f t="shared" si="19"/>
        <v>20</v>
      </c>
      <c r="I143" s="1">
        <f t="shared" si="20"/>
        <v>53.22039056883338</v>
      </c>
      <c r="J143" s="1">
        <f t="shared" si="21"/>
        <v>1.8443245972757961E-2</v>
      </c>
      <c r="K143" s="1">
        <f t="shared" si="22"/>
        <v>4.5238472344467573E-3</v>
      </c>
    </row>
    <row r="144" spans="1:11">
      <c r="A144" s="1" t="s">
        <v>137</v>
      </c>
      <c r="B144" s="1">
        <v>35</v>
      </c>
      <c r="C144" s="1">
        <v>79</v>
      </c>
      <c r="D144" s="1">
        <v>9</v>
      </c>
      <c r="E144" s="1" t="s">
        <v>225</v>
      </c>
      <c r="F144" s="1">
        <f t="shared" si="17"/>
        <v>29.82456140350877</v>
      </c>
      <c r="G144" s="1">
        <f t="shared" si="18"/>
        <v>36.315789473684205</v>
      </c>
      <c r="H144" s="1">
        <f t="shared" si="19"/>
        <v>90</v>
      </c>
      <c r="I144" s="1">
        <f t="shared" si="20"/>
        <v>58.283648541322428</v>
      </c>
      <c r="J144" s="1">
        <f t="shared" si="21"/>
        <v>1.6868057628115971E-2</v>
      </c>
      <c r="K144" s="1">
        <f t="shared" si="22"/>
        <v>4.1374775331931421E-3</v>
      </c>
    </row>
    <row r="145" spans="1:11">
      <c r="A145" s="1" t="s">
        <v>138</v>
      </c>
      <c r="B145" s="1">
        <v>35</v>
      </c>
      <c r="C145" s="1">
        <v>88</v>
      </c>
      <c r="D145" s="1">
        <v>1</v>
      </c>
      <c r="E145" s="1" t="s">
        <v>225</v>
      </c>
      <c r="F145" s="1">
        <f t="shared" si="17"/>
        <v>29.82456140350877</v>
      </c>
      <c r="G145" s="1">
        <f t="shared" si="18"/>
        <v>41.052631578947363</v>
      </c>
      <c r="H145" s="1">
        <f t="shared" si="19"/>
        <v>10</v>
      </c>
      <c r="I145" s="1">
        <f t="shared" si="20"/>
        <v>55.140493215036969</v>
      </c>
      <c r="J145" s="1">
        <f t="shared" si="21"/>
        <v>1.7812454838429432E-2</v>
      </c>
      <c r="K145" s="1">
        <f t="shared" si="22"/>
        <v>4.3691237799767238E-3</v>
      </c>
    </row>
    <row r="146" spans="1:11">
      <c r="A146" s="1" t="s">
        <v>139</v>
      </c>
      <c r="B146" s="1">
        <v>62</v>
      </c>
      <c r="C146" s="1">
        <v>71</v>
      </c>
      <c r="D146" s="1">
        <v>9</v>
      </c>
      <c r="E146" s="1" t="s">
        <v>225</v>
      </c>
      <c r="F146" s="1">
        <f t="shared" si="17"/>
        <v>77.192982456140342</v>
      </c>
      <c r="G146" s="1">
        <f t="shared" si="18"/>
        <v>32.105263157894733</v>
      </c>
      <c r="H146" s="1">
        <f t="shared" si="19"/>
        <v>90</v>
      </c>
      <c r="I146" s="1">
        <f t="shared" si="20"/>
        <v>85.585989078958335</v>
      </c>
      <c r="J146" s="1">
        <f t="shared" si="21"/>
        <v>1.1549212645571252E-2</v>
      </c>
      <c r="K146" s="1">
        <f t="shared" si="22"/>
        <v>2.8328458972936505E-3</v>
      </c>
    </row>
    <row r="147" spans="1:11">
      <c r="A147" s="1" t="s">
        <v>140</v>
      </c>
      <c r="B147" s="1">
        <v>67</v>
      </c>
      <c r="C147" s="1">
        <v>52</v>
      </c>
      <c r="D147" s="1">
        <v>6</v>
      </c>
      <c r="E147" s="1" t="s">
        <v>225</v>
      </c>
      <c r="F147" s="1">
        <f t="shared" si="17"/>
        <v>85.964912280701753</v>
      </c>
      <c r="G147" s="1">
        <f t="shared" si="18"/>
        <v>22.105263157894736</v>
      </c>
      <c r="H147" s="1">
        <f t="shared" si="19"/>
        <v>60</v>
      </c>
      <c r="I147" s="1">
        <f t="shared" si="20"/>
        <v>89.237734987194813</v>
      </c>
      <c r="J147" s="1">
        <f t="shared" si="21"/>
        <v>1.1081838436457931E-2</v>
      </c>
      <c r="K147" s="1">
        <f t="shared" si="22"/>
        <v>2.7182061247464501E-3</v>
      </c>
    </row>
    <row r="148" spans="1:11">
      <c r="A148" s="1" t="s">
        <v>141</v>
      </c>
      <c r="B148" s="1">
        <v>50</v>
      </c>
      <c r="C148" s="1">
        <v>37</v>
      </c>
      <c r="D148" s="1">
        <v>9</v>
      </c>
      <c r="E148" s="1" t="s">
        <v>225</v>
      </c>
      <c r="F148" s="1">
        <f t="shared" si="17"/>
        <v>56.140350877192979</v>
      </c>
      <c r="G148" s="1">
        <f t="shared" si="18"/>
        <v>14.210526315789473</v>
      </c>
      <c r="H148" s="1">
        <f t="shared" si="19"/>
        <v>90</v>
      </c>
      <c r="I148" s="1">
        <f t="shared" si="20"/>
        <v>84.173968672948462</v>
      </c>
      <c r="J148" s="1">
        <f t="shared" si="21"/>
        <v>1.1740676354295598E-2</v>
      </c>
      <c r="K148" s="1">
        <f t="shared" si="22"/>
        <v>2.8798090278883909E-3</v>
      </c>
    </row>
    <row r="149" spans="1:11">
      <c r="A149" s="1" t="s">
        <v>142</v>
      </c>
      <c r="B149" s="1">
        <v>33</v>
      </c>
      <c r="C149" s="1">
        <v>165</v>
      </c>
      <c r="D149" s="1">
        <v>9</v>
      </c>
      <c r="E149" s="1" t="s">
        <v>223</v>
      </c>
      <c r="F149" s="1">
        <f t="shared" si="17"/>
        <v>26.315789473684209</v>
      </c>
      <c r="G149" s="1">
        <f t="shared" si="18"/>
        <v>81.578947368421055</v>
      </c>
      <c r="H149" s="1">
        <f t="shared" si="19"/>
        <v>90</v>
      </c>
      <c r="I149" s="1">
        <f t="shared" si="20"/>
        <v>41.695373305975494</v>
      </c>
      <c r="J149" s="1">
        <f t="shared" si="21"/>
        <v>2.3421741574514904E-2</v>
      </c>
      <c r="K149" s="1">
        <f t="shared" si="22"/>
        <v>5.7449963528275506E-3</v>
      </c>
    </row>
    <row r="150" spans="1:11">
      <c r="A150" s="1" t="s">
        <v>143</v>
      </c>
      <c r="B150" s="1">
        <v>60</v>
      </c>
      <c r="C150" s="1">
        <v>114</v>
      </c>
      <c r="D150" s="1">
        <v>2</v>
      </c>
      <c r="E150" s="1" t="s">
        <v>225</v>
      </c>
      <c r="F150" s="1">
        <f t="shared" si="17"/>
        <v>73.68421052631578</v>
      </c>
      <c r="G150" s="1">
        <f t="shared" si="18"/>
        <v>54.736842105263158</v>
      </c>
      <c r="H150" s="1">
        <f t="shared" si="19"/>
        <v>20</v>
      </c>
      <c r="I150" s="1">
        <f t="shared" si="20"/>
        <v>68.683706390567664</v>
      </c>
      <c r="J150" s="1">
        <f t="shared" si="21"/>
        <v>1.4350556992407041E-2</v>
      </c>
      <c r="K150" s="1">
        <f t="shared" si="22"/>
        <v>3.5199729840811322E-3</v>
      </c>
    </row>
    <row r="151" spans="1:11">
      <c r="A151" s="1" t="s">
        <v>144</v>
      </c>
      <c r="B151" s="1">
        <v>42</v>
      </c>
      <c r="C151" s="1">
        <v>127</v>
      </c>
      <c r="D151" s="1">
        <v>3</v>
      </c>
      <c r="E151" s="1" t="s">
        <v>224</v>
      </c>
      <c r="F151" s="1">
        <f t="shared" si="17"/>
        <v>42.105263157894733</v>
      </c>
      <c r="G151" s="1">
        <f t="shared" si="18"/>
        <v>61.578947368421048</v>
      </c>
      <c r="H151" s="1">
        <f t="shared" si="19"/>
        <v>30</v>
      </c>
      <c r="I151" s="1">
        <f t="shared" si="20"/>
        <v>36.189712500360173</v>
      </c>
      <c r="J151" s="1">
        <f t="shared" si="21"/>
        <v>2.6889156510427857E-2</v>
      </c>
      <c r="K151" s="1">
        <f t="shared" si="22"/>
        <v>6.5955004068145038E-3</v>
      </c>
    </row>
    <row r="152" spans="1:11">
      <c r="A152" s="1" t="s">
        <v>145</v>
      </c>
      <c r="B152" s="1">
        <v>62</v>
      </c>
      <c r="C152" s="1">
        <v>44</v>
      </c>
      <c r="D152" s="1">
        <v>4</v>
      </c>
      <c r="E152" s="1" t="s">
        <v>224</v>
      </c>
      <c r="F152" s="1">
        <f t="shared" si="17"/>
        <v>77.192982456140342</v>
      </c>
      <c r="G152" s="1">
        <f t="shared" si="18"/>
        <v>17.894736842105264</v>
      </c>
      <c r="H152" s="1">
        <f t="shared" si="19"/>
        <v>40</v>
      </c>
      <c r="I152" s="1">
        <f t="shared" si="20"/>
        <v>85.342898240487344</v>
      </c>
      <c r="J152" s="1">
        <f t="shared" si="21"/>
        <v>1.1581728438333641E-2</v>
      </c>
      <c r="K152" s="1">
        <f t="shared" si="22"/>
        <v>2.8408215258452214E-3</v>
      </c>
    </row>
    <row r="153" spans="1:11">
      <c r="A153" s="1" t="s">
        <v>146</v>
      </c>
      <c r="B153" s="1">
        <v>50</v>
      </c>
      <c r="C153" s="1">
        <v>141</v>
      </c>
      <c r="D153" s="1">
        <v>1</v>
      </c>
      <c r="E153" s="1" t="s">
        <v>223</v>
      </c>
      <c r="F153" s="1">
        <f t="shared" si="17"/>
        <v>56.140350877192979</v>
      </c>
      <c r="G153" s="1">
        <f t="shared" si="18"/>
        <v>68.94736842105263</v>
      </c>
      <c r="H153" s="1">
        <f t="shared" si="19"/>
        <v>10</v>
      </c>
      <c r="I153" s="1">
        <f t="shared" si="20"/>
        <v>57.292991884278621</v>
      </c>
      <c r="J153" s="1">
        <f t="shared" si="21"/>
        <v>1.715472079362761E-2</v>
      </c>
      <c r="K153" s="1">
        <f t="shared" si="22"/>
        <v>4.2077916400717844E-3</v>
      </c>
    </row>
    <row r="154" spans="1:11">
      <c r="A154" s="1" t="s">
        <v>147</v>
      </c>
      <c r="B154" s="1">
        <v>31</v>
      </c>
      <c r="C154" s="1">
        <v>52</v>
      </c>
      <c r="D154" s="1">
        <v>6</v>
      </c>
      <c r="E154" s="1" t="s">
        <v>223</v>
      </c>
      <c r="F154" s="1">
        <f t="shared" si="17"/>
        <v>22.807017543859647</v>
      </c>
      <c r="G154" s="1">
        <f t="shared" si="18"/>
        <v>22.105263157894736</v>
      </c>
      <c r="H154" s="1">
        <f t="shared" si="19"/>
        <v>60</v>
      </c>
      <c r="I154" s="1">
        <f t="shared" si="20"/>
        <v>55.57001966219736</v>
      </c>
      <c r="J154" s="1">
        <f t="shared" si="21"/>
        <v>1.7677207926944476E-2</v>
      </c>
      <c r="K154" s="1">
        <f t="shared" si="22"/>
        <v>4.3359497732214916E-3</v>
      </c>
    </row>
    <row r="155" spans="1:11">
      <c r="A155" s="1" t="s">
        <v>148</v>
      </c>
      <c r="B155" s="1">
        <v>22</v>
      </c>
      <c r="C155" s="1">
        <v>172</v>
      </c>
      <c r="D155" s="1">
        <v>10</v>
      </c>
      <c r="E155" s="1" t="s">
        <v>223</v>
      </c>
      <c r="F155" s="1">
        <f t="shared" si="17"/>
        <v>7.0175438596491224</v>
      </c>
      <c r="G155" s="1">
        <f t="shared" si="18"/>
        <v>85.263157894736835</v>
      </c>
      <c r="H155" s="1">
        <f t="shared" si="19"/>
        <v>100</v>
      </c>
      <c r="I155" s="1">
        <f t="shared" si="20"/>
        <v>51.546116774293289</v>
      </c>
      <c r="J155" s="1">
        <f t="shared" si="21"/>
        <v>1.9030902022606204E-2</v>
      </c>
      <c r="K155" s="1">
        <f t="shared" si="22"/>
        <v>4.6679903099031399E-3</v>
      </c>
    </row>
    <row r="156" spans="1:11">
      <c r="A156" s="1" t="s">
        <v>149</v>
      </c>
      <c r="B156" s="1">
        <v>27</v>
      </c>
      <c r="C156" s="1">
        <v>29</v>
      </c>
      <c r="D156" s="1">
        <v>9</v>
      </c>
      <c r="E156" s="1" t="s">
        <v>224</v>
      </c>
      <c r="F156" s="1">
        <f t="shared" si="17"/>
        <v>15.789473684210526</v>
      </c>
      <c r="G156" s="1">
        <f t="shared" si="18"/>
        <v>10</v>
      </c>
      <c r="H156" s="1">
        <f t="shared" si="19"/>
        <v>90</v>
      </c>
      <c r="I156" s="1">
        <f t="shared" si="20"/>
        <v>77.445360955437508</v>
      </c>
      <c r="J156" s="1">
        <f t="shared" si="21"/>
        <v>1.2747726415180504E-2</v>
      </c>
      <c r="K156" s="1">
        <f t="shared" si="22"/>
        <v>3.1268230643336447E-3</v>
      </c>
    </row>
    <row r="157" spans="1:11">
      <c r="A157" s="1" t="s">
        <v>150</v>
      </c>
      <c r="B157" s="1">
        <v>38</v>
      </c>
      <c r="C157" s="1">
        <v>124</v>
      </c>
      <c r="D157" s="1">
        <v>8</v>
      </c>
      <c r="E157" s="1" t="s">
        <v>223</v>
      </c>
      <c r="F157" s="1">
        <f t="shared" si="17"/>
        <v>35.087719298245609</v>
      </c>
      <c r="G157" s="1">
        <f t="shared" si="18"/>
        <v>60</v>
      </c>
      <c r="H157" s="1">
        <f t="shared" si="19"/>
        <v>80</v>
      </c>
      <c r="I157" s="1">
        <f t="shared" si="20"/>
        <v>39.225339640711951</v>
      </c>
      <c r="J157" s="1">
        <f t="shared" si="21"/>
        <v>2.4859951685476955E-2</v>
      </c>
      <c r="K157" s="1">
        <f t="shared" si="22"/>
        <v>6.097767380370058E-3</v>
      </c>
    </row>
    <row r="158" spans="1:11">
      <c r="A158" s="1" t="s">
        <v>151</v>
      </c>
      <c r="B158" s="1">
        <v>56</v>
      </c>
      <c r="C158" s="1">
        <v>11</v>
      </c>
      <c r="D158" s="1">
        <v>2</v>
      </c>
      <c r="E158" s="1" t="s">
        <v>225</v>
      </c>
      <c r="F158" s="1">
        <f t="shared" si="17"/>
        <v>66.666666666666657</v>
      </c>
      <c r="G158" s="1">
        <f t="shared" si="18"/>
        <v>0.52631578947368418</v>
      </c>
      <c r="H158" s="1">
        <f t="shared" si="19"/>
        <v>20</v>
      </c>
      <c r="I158" s="1">
        <f t="shared" si="20"/>
        <v>96.086071243982715</v>
      </c>
      <c r="J158" s="1">
        <f t="shared" si="21"/>
        <v>1.0300138703593682E-2</v>
      </c>
      <c r="K158" s="1">
        <f t="shared" si="22"/>
        <v>2.5264670903102633E-3</v>
      </c>
    </row>
    <row r="159" spans="1:11">
      <c r="A159" s="1" t="s">
        <v>152</v>
      </c>
      <c r="B159" s="1">
        <v>33</v>
      </c>
      <c r="C159" s="1">
        <v>187</v>
      </c>
      <c r="D159" s="1">
        <v>7</v>
      </c>
      <c r="E159" s="1" t="s">
        <v>223</v>
      </c>
      <c r="F159" s="1">
        <f t="shared" si="17"/>
        <v>26.315789473684209</v>
      </c>
      <c r="G159" s="1">
        <f t="shared" si="18"/>
        <v>93.157894736842096</v>
      </c>
      <c r="H159" s="1">
        <f t="shared" si="19"/>
        <v>70</v>
      </c>
      <c r="I159" s="1">
        <f t="shared" si="20"/>
        <v>28.18616387157028</v>
      </c>
      <c r="J159" s="1">
        <f t="shared" si="21"/>
        <v>3.4262810433065581E-2</v>
      </c>
      <c r="K159" s="1">
        <f t="shared" si="22"/>
        <v>8.4041453684965926E-3</v>
      </c>
    </row>
    <row r="160" spans="1:11">
      <c r="A160" s="1" t="s">
        <v>153</v>
      </c>
      <c r="B160" s="1">
        <v>45</v>
      </c>
      <c r="C160" s="1">
        <v>140</v>
      </c>
      <c r="D160" s="1">
        <v>8</v>
      </c>
      <c r="E160" s="1" t="s">
        <v>224</v>
      </c>
      <c r="F160" s="1">
        <f t="shared" si="17"/>
        <v>47.368421052631575</v>
      </c>
      <c r="G160" s="1">
        <f t="shared" si="18"/>
        <v>68.421052631578945</v>
      </c>
      <c r="H160" s="1">
        <f t="shared" si="19"/>
        <v>80</v>
      </c>
      <c r="I160" s="1">
        <f t="shared" si="20"/>
        <v>44.266881375398484</v>
      </c>
      <c r="J160" s="1">
        <f t="shared" si="21"/>
        <v>2.2091205968155721E-2</v>
      </c>
      <c r="K160" s="1">
        <f t="shared" si="22"/>
        <v>5.4186362407273462E-3</v>
      </c>
    </row>
    <row r="161" spans="1:11">
      <c r="A161" s="1" t="s">
        <v>154</v>
      </c>
      <c r="B161" s="1">
        <v>69</v>
      </c>
      <c r="C161" s="1">
        <v>149</v>
      </c>
      <c r="D161" s="1">
        <v>2</v>
      </c>
      <c r="E161" s="1" t="s">
        <v>225</v>
      </c>
      <c r="F161" s="1">
        <f t="shared" si="17"/>
        <v>89.473684210526315</v>
      </c>
      <c r="G161" s="1">
        <f t="shared" si="18"/>
        <v>73.157894736842096</v>
      </c>
      <c r="H161" s="1">
        <f t="shared" si="19"/>
        <v>20</v>
      </c>
      <c r="I161" s="1">
        <f t="shared" si="20"/>
        <v>79.619942100301742</v>
      </c>
      <c r="J161" s="1">
        <f t="shared" si="21"/>
        <v>1.2403878915664183E-2</v>
      </c>
      <c r="K161" s="1">
        <f t="shared" si="22"/>
        <v>3.0424825115884313E-3</v>
      </c>
    </row>
    <row r="162" spans="1:11">
      <c r="A162" s="1" t="s">
        <v>155</v>
      </c>
      <c r="B162" s="1">
        <v>41</v>
      </c>
      <c r="C162" s="1">
        <v>63</v>
      </c>
      <c r="D162" s="1">
        <v>10</v>
      </c>
      <c r="E162" s="1" t="s">
        <v>223</v>
      </c>
      <c r="F162" s="1">
        <f t="shared" si="17"/>
        <v>40.350877192982452</v>
      </c>
      <c r="G162" s="1">
        <f t="shared" si="18"/>
        <v>27.89473684210526</v>
      </c>
      <c r="H162" s="1">
        <f t="shared" si="19"/>
        <v>100</v>
      </c>
      <c r="I162" s="1">
        <f t="shared" si="20"/>
        <v>73.809625932332509</v>
      </c>
      <c r="J162" s="1">
        <f t="shared" si="21"/>
        <v>1.3367263738285888E-2</v>
      </c>
      <c r="K162" s="1">
        <f t="shared" si="22"/>
        <v>3.2787861303745481E-3</v>
      </c>
    </row>
    <row r="163" spans="1:11">
      <c r="A163" s="1" t="s">
        <v>156</v>
      </c>
      <c r="B163" s="1">
        <v>22</v>
      </c>
      <c r="C163" s="1">
        <v>60</v>
      </c>
      <c r="D163" s="1">
        <v>10</v>
      </c>
      <c r="E163" s="1" t="s">
        <v>223</v>
      </c>
      <c r="F163" s="1">
        <f t="shared" si="17"/>
        <v>7.0175438596491224</v>
      </c>
      <c r="G163" s="1">
        <f t="shared" si="18"/>
        <v>26.315789473684209</v>
      </c>
      <c r="H163" s="1">
        <f t="shared" si="19"/>
        <v>100</v>
      </c>
      <c r="I163" s="1">
        <f t="shared" si="20"/>
        <v>71.252696460183387</v>
      </c>
      <c r="J163" s="1">
        <f t="shared" si="21"/>
        <v>1.3840313912036132E-2</v>
      </c>
      <c r="K163" s="1">
        <f t="shared" si="22"/>
        <v>3.3948181305677649E-3</v>
      </c>
    </row>
    <row r="164" spans="1:11">
      <c r="A164" s="1" t="s">
        <v>157</v>
      </c>
      <c r="B164" s="1">
        <v>35</v>
      </c>
      <c r="C164" s="1">
        <v>24</v>
      </c>
      <c r="D164" s="1">
        <v>7</v>
      </c>
      <c r="E164" s="1" t="s">
        <v>225</v>
      </c>
      <c r="F164" s="1">
        <f t="shared" si="17"/>
        <v>29.82456140350877</v>
      </c>
      <c r="G164" s="1">
        <f t="shared" si="18"/>
        <v>7.3684210526315788</v>
      </c>
      <c r="H164" s="1">
        <f t="shared" si="19"/>
        <v>70</v>
      </c>
      <c r="I164" s="1">
        <f t="shared" si="20"/>
        <v>73.148638397968568</v>
      </c>
      <c r="J164" s="1">
        <f t="shared" si="21"/>
        <v>1.3486424317501652E-2</v>
      </c>
      <c r="K164" s="1">
        <f t="shared" si="22"/>
        <v>3.3080144049167054E-3</v>
      </c>
    </row>
    <row r="165" spans="1:11">
      <c r="A165" s="1" t="s">
        <v>158</v>
      </c>
      <c r="B165" s="1">
        <v>52</v>
      </c>
      <c r="C165" s="1">
        <v>183</v>
      </c>
      <c r="D165" s="1">
        <v>5</v>
      </c>
      <c r="E165" s="1" t="s">
        <v>225</v>
      </c>
      <c r="F165" s="1">
        <f t="shared" si="17"/>
        <v>59.649122807017541</v>
      </c>
      <c r="G165" s="1">
        <f t="shared" si="18"/>
        <v>91.05263157894737</v>
      </c>
      <c r="H165" s="1">
        <f t="shared" si="19"/>
        <v>50</v>
      </c>
      <c r="I165" s="1">
        <f t="shared" si="20"/>
        <v>46.269248280161236</v>
      </c>
      <c r="J165" s="1">
        <f t="shared" si="21"/>
        <v>2.1155403066134587E-2</v>
      </c>
      <c r="K165" s="1">
        <f t="shared" si="22"/>
        <v>5.1890980468243504E-3</v>
      </c>
    </row>
    <row r="166" spans="1:11">
      <c r="A166" s="1" t="s">
        <v>159</v>
      </c>
      <c r="B166" s="1">
        <v>74</v>
      </c>
      <c r="C166" s="1">
        <v>97</v>
      </c>
      <c r="D166" s="1">
        <v>6</v>
      </c>
      <c r="E166" s="1" t="s">
        <v>223</v>
      </c>
      <c r="F166" s="1">
        <f t="shared" si="17"/>
        <v>98.245614035087712</v>
      </c>
      <c r="G166" s="1">
        <f t="shared" si="18"/>
        <v>45.78947368421052</v>
      </c>
      <c r="H166" s="1">
        <f t="shared" si="19"/>
        <v>60</v>
      </c>
      <c r="I166" s="1">
        <f t="shared" si="20"/>
        <v>88.492208907011857</v>
      </c>
      <c r="J166" s="1">
        <f t="shared" si="21"/>
        <v>1.1174157082646873E-2</v>
      </c>
      <c r="K166" s="1">
        <f t="shared" si="22"/>
        <v>2.7408504820828207E-3</v>
      </c>
    </row>
    <row r="167" spans="1:11">
      <c r="A167" s="1" t="s">
        <v>160</v>
      </c>
      <c r="B167" s="1">
        <v>47</v>
      </c>
      <c r="C167" s="1">
        <v>113</v>
      </c>
      <c r="D167" s="1">
        <v>4</v>
      </c>
      <c r="E167" s="1" t="s">
        <v>225</v>
      </c>
      <c r="F167" s="1">
        <f t="shared" si="17"/>
        <v>50.877192982456137</v>
      </c>
      <c r="G167" s="1">
        <f t="shared" si="18"/>
        <v>54.210526315789473</v>
      </c>
      <c r="H167" s="1">
        <f t="shared" si="19"/>
        <v>40</v>
      </c>
      <c r="I167" s="1">
        <f t="shared" si="20"/>
        <v>42.659004967676587</v>
      </c>
      <c r="J167" s="1">
        <f t="shared" si="21"/>
        <v>2.2904782203358981E-2</v>
      </c>
      <c r="K167" s="1">
        <f t="shared" si="22"/>
        <v>5.6181940955145259E-3</v>
      </c>
    </row>
    <row r="168" spans="1:11">
      <c r="A168" s="1" t="s">
        <v>161</v>
      </c>
      <c r="B168" s="1">
        <v>68</v>
      </c>
      <c r="C168" s="1">
        <v>17</v>
      </c>
      <c r="D168" s="1">
        <v>8</v>
      </c>
      <c r="E168" s="1" t="s">
        <v>223</v>
      </c>
      <c r="F168" s="1">
        <f t="shared" si="17"/>
        <v>87.719298245614027</v>
      </c>
      <c r="G168" s="1">
        <f t="shared" si="18"/>
        <v>3.6842105263157894</v>
      </c>
      <c r="H168" s="1">
        <f t="shared" si="19"/>
        <v>80</v>
      </c>
      <c r="I168" s="1">
        <f t="shared" si="20"/>
        <v>106.53283964028228</v>
      </c>
      <c r="J168" s="1">
        <f t="shared" si="21"/>
        <v>9.2994847280625115E-3</v>
      </c>
      <c r="K168" s="1">
        <f t="shared" si="22"/>
        <v>2.2810219161510472E-3</v>
      </c>
    </row>
    <row r="169" spans="1:11">
      <c r="A169" s="1" t="s">
        <v>162</v>
      </c>
      <c r="B169" s="1">
        <v>60</v>
      </c>
      <c r="C169" s="1">
        <v>170</v>
      </c>
      <c r="D169" s="1">
        <v>8</v>
      </c>
      <c r="E169" s="1" t="s">
        <v>225</v>
      </c>
      <c r="F169" s="1">
        <f t="shared" si="17"/>
        <v>73.68421052631578</v>
      </c>
      <c r="G169" s="1">
        <f t="shared" si="18"/>
        <v>84.210526315789465</v>
      </c>
      <c r="H169" s="1">
        <f t="shared" si="19"/>
        <v>80</v>
      </c>
      <c r="I169" s="1">
        <f t="shared" si="20"/>
        <v>65.682017507250137</v>
      </c>
      <c r="J169" s="1">
        <f t="shared" si="21"/>
        <v>1.4996546855998666E-2</v>
      </c>
      <c r="K169" s="1">
        <f t="shared" si="22"/>
        <v>3.6784244552704312E-3</v>
      </c>
    </row>
    <row r="170" spans="1:11">
      <c r="A170" s="1" t="s">
        <v>163</v>
      </c>
      <c r="B170" s="1">
        <v>47</v>
      </c>
      <c r="C170" s="1">
        <v>187</v>
      </c>
      <c r="D170" s="1">
        <v>4</v>
      </c>
      <c r="E170" s="1" t="s">
        <v>224</v>
      </c>
      <c r="F170" s="1">
        <f t="shared" si="17"/>
        <v>50.877192982456137</v>
      </c>
      <c r="G170" s="1">
        <f t="shared" si="18"/>
        <v>93.157894736842096</v>
      </c>
      <c r="H170" s="1">
        <f t="shared" si="19"/>
        <v>40</v>
      </c>
      <c r="I170" s="1">
        <f t="shared" si="20"/>
        <v>40.184630833787288</v>
      </c>
      <c r="J170" s="1">
        <f t="shared" si="21"/>
        <v>2.4280902359809769E-2</v>
      </c>
      <c r="K170" s="1">
        <f t="shared" si="22"/>
        <v>5.955735403222597E-3</v>
      </c>
    </row>
    <row r="171" spans="1:11">
      <c r="A171" s="1" t="s">
        <v>164</v>
      </c>
      <c r="B171" s="1">
        <v>22</v>
      </c>
      <c r="C171" s="1">
        <v>22</v>
      </c>
      <c r="D171" s="1">
        <v>2</v>
      </c>
      <c r="E171" s="1" t="s">
        <v>223</v>
      </c>
      <c r="F171" s="1">
        <f t="shared" si="17"/>
        <v>7.0175438596491224</v>
      </c>
      <c r="G171" s="1">
        <f t="shared" si="18"/>
        <v>6.3157894736842106</v>
      </c>
      <c r="H171" s="1">
        <f t="shared" si="19"/>
        <v>20</v>
      </c>
      <c r="I171" s="1">
        <f t="shared" si="20"/>
        <v>76.661246747277914</v>
      </c>
      <c r="J171" s="1">
        <f t="shared" si="21"/>
        <v>1.2876435054592409E-2</v>
      </c>
      <c r="K171" s="1">
        <f t="shared" si="22"/>
        <v>3.1583933325669586E-3</v>
      </c>
    </row>
    <row r="172" spans="1:11">
      <c r="A172" s="1" t="s">
        <v>165</v>
      </c>
      <c r="B172" s="1">
        <v>31</v>
      </c>
      <c r="C172" s="1">
        <v>121</v>
      </c>
      <c r="D172" s="1">
        <v>8</v>
      </c>
      <c r="E172" s="1" t="s">
        <v>225</v>
      </c>
      <c r="F172" s="1">
        <f t="shared" si="17"/>
        <v>22.807017543859647</v>
      </c>
      <c r="G172" s="1">
        <f t="shared" si="18"/>
        <v>58.421052631578945</v>
      </c>
      <c r="H172" s="1">
        <f t="shared" si="19"/>
        <v>80</v>
      </c>
      <c r="I172" s="1">
        <f t="shared" si="20"/>
        <v>35.629587823469116</v>
      </c>
      <c r="J172" s="1">
        <f t="shared" si="21"/>
        <v>2.7300334495145077E-2</v>
      </c>
      <c r="K172" s="1">
        <f t="shared" si="22"/>
        <v>6.6963561017272044E-3</v>
      </c>
    </row>
    <row r="173" spans="1:11">
      <c r="A173" s="1" t="s">
        <v>166</v>
      </c>
      <c r="B173" s="1">
        <v>28</v>
      </c>
      <c r="C173" s="1">
        <v>77</v>
      </c>
      <c r="D173" s="1">
        <v>1</v>
      </c>
      <c r="E173" s="1" t="s">
        <v>225</v>
      </c>
      <c r="F173" s="1">
        <f t="shared" si="17"/>
        <v>17.543859649122805</v>
      </c>
      <c r="G173" s="1">
        <f t="shared" si="18"/>
        <v>35.263157894736842</v>
      </c>
      <c r="H173" s="1">
        <f t="shared" si="19"/>
        <v>10</v>
      </c>
      <c r="I173" s="1">
        <f t="shared" si="20"/>
        <v>57.344541411285761</v>
      </c>
      <c r="J173" s="1">
        <f t="shared" si="21"/>
        <v>1.7139563973101467E-2</v>
      </c>
      <c r="K173" s="1">
        <f t="shared" si="22"/>
        <v>4.2040739029271688E-3</v>
      </c>
    </row>
    <row r="174" spans="1:11">
      <c r="A174" s="1" t="s">
        <v>167</v>
      </c>
      <c r="B174" s="1">
        <v>41</v>
      </c>
      <c r="C174" s="1">
        <v>129</v>
      </c>
      <c r="D174" s="1">
        <v>3</v>
      </c>
      <c r="E174" s="1" t="s">
        <v>225</v>
      </c>
      <c r="F174" s="1">
        <f t="shared" si="17"/>
        <v>40.350877192982452</v>
      </c>
      <c r="G174" s="1">
        <f t="shared" si="18"/>
        <v>62.631578947368418</v>
      </c>
      <c r="H174" s="1">
        <f t="shared" si="19"/>
        <v>30</v>
      </c>
      <c r="I174" s="1">
        <f t="shared" si="20"/>
        <v>34.50391514088286</v>
      </c>
      <c r="J174" s="1">
        <f t="shared" si="21"/>
        <v>2.8165907788814455E-2</v>
      </c>
      <c r="K174" s="1">
        <f t="shared" si="22"/>
        <v>6.9086680427250637E-3</v>
      </c>
    </row>
    <row r="175" spans="1:11">
      <c r="A175" s="1" t="s">
        <v>168</v>
      </c>
      <c r="B175" s="1">
        <v>73</v>
      </c>
      <c r="C175" s="1">
        <v>45</v>
      </c>
      <c r="D175" s="1">
        <v>5</v>
      </c>
      <c r="E175" s="1" t="s">
        <v>223</v>
      </c>
      <c r="F175" s="1">
        <f t="shared" si="17"/>
        <v>96.491228070175438</v>
      </c>
      <c r="G175" s="1">
        <f t="shared" si="18"/>
        <v>18.421052631578945</v>
      </c>
      <c r="H175" s="1">
        <f t="shared" si="19"/>
        <v>50</v>
      </c>
      <c r="I175" s="1">
        <f t="shared" si="20"/>
        <v>99.3205603839871</v>
      </c>
      <c r="J175" s="1">
        <f t="shared" si="21"/>
        <v>9.9680463922091223E-3</v>
      </c>
      <c r="K175" s="1">
        <f t="shared" si="22"/>
        <v>2.445009906110848E-3</v>
      </c>
    </row>
    <row r="176" spans="1:11">
      <c r="A176" s="1" t="s">
        <v>169</v>
      </c>
      <c r="B176" s="1">
        <v>74</v>
      </c>
      <c r="C176" s="1">
        <v>172</v>
      </c>
      <c r="D176" s="1">
        <v>6</v>
      </c>
      <c r="E176" s="1" t="s">
        <v>225</v>
      </c>
      <c r="F176" s="1">
        <f t="shared" si="17"/>
        <v>98.245614035087712</v>
      </c>
      <c r="G176" s="1">
        <f t="shared" si="18"/>
        <v>85.263157894736835</v>
      </c>
      <c r="H176" s="1">
        <f t="shared" si="19"/>
        <v>60</v>
      </c>
      <c r="I176" s="1">
        <f t="shared" si="20"/>
        <v>83.54083123374825</v>
      </c>
      <c r="J176" s="1">
        <f t="shared" si="21"/>
        <v>1.1828603828546285E-2</v>
      </c>
      <c r="K176" s="1">
        <f t="shared" si="22"/>
        <v>2.9013762976525309E-3</v>
      </c>
    </row>
    <row r="177" spans="1:11">
      <c r="A177" s="1" t="s">
        <v>170</v>
      </c>
      <c r="B177" s="1">
        <v>75</v>
      </c>
      <c r="C177" s="1">
        <v>115</v>
      </c>
      <c r="D177" s="1">
        <v>10</v>
      </c>
      <c r="E177" s="1" t="s">
        <v>224</v>
      </c>
      <c r="F177" s="1">
        <f t="shared" si="17"/>
        <v>100</v>
      </c>
      <c r="G177" s="1">
        <f t="shared" si="18"/>
        <v>55.263157894736842</v>
      </c>
      <c r="H177" s="1">
        <f t="shared" si="19"/>
        <v>100</v>
      </c>
      <c r="I177" s="1">
        <f t="shared" si="20"/>
        <v>100.17298058249621</v>
      </c>
      <c r="J177" s="1">
        <f t="shared" si="21"/>
        <v>9.8840618734623749E-3</v>
      </c>
      <c r="K177" s="1">
        <f t="shared" si="22"/>
        <v>2.4244097832566603E-3</v>
      </c>
    </row>
    <row r="178" spans="1:11">
      <c r="A178" s="1" t="s">
        <v>171</v>
      </c>
      <c r="B178" s="1">
        <v>47</v>
      </c>
      <c r="C178" s="1">
        <v>188</v>
      </c>
      <c r="D178" s="1">
        <v>1</v>
      </c>
      <c r="E178" s="1" t="s">
        <v>225</v>
      </c>
      <c r="F178" s="1">
        <f t="shared" si="17"/>
        <v>50.877192982456137</v>
      </c>
      <c r="G178" s="1">
        <f t="shared" si="18"/>
        <v>93.68421052631578</v>
      </c>
      <c r="H178" s="1">
        <f t="shared" si="19"/>
        <v>10</v>
      </c>
      <c r="I178" s="1">
        <f t="shared" si="20"/>
        <v>55.971511462653687</v>
      </c>
      <c r="J178" s="1">
        <f t="shared" si="21"/>
        <v>1.7552632435520445E-2</v>
      </c>
      <c r="K178" s="1">
        <f t="shared" si="22"/>
        <v>4.3053933032166525E-3</v>
      </c>
    </row>
    <row r="179" spans="1:11">
      <c r="A179" s="1" t="s">
        <v>172</v>
      </c>
      <c r="B179" s="1">
        <v>26</v>
      </c>
      <c r="C179" s="1">
        <v>114</v>
      </c>
      <c r="D179" s="1">
        <v>3</v>
      </c>
      <c r="E179" s="1" t="s">
        <v>223</v>
      </c>
      <c r="F179" s="1">
        <f t="shared" si="17"/>
        <v>14.035087719298245</v>
      </c>
      <c r="G179" s="1">
        <f t="shared" si="18"/>
        <v>54.736842105263158</v>
      </c>
      <c r="H179" s="1">
        <f t="shared" si="19"/>
        <v>30</v>
      </c>
      <c r="I179" s="1">
        <f t="shared" si="20"/>
        <v>29.474206344581475</v>
      </c>
      <c r="J179" s="1">
        <f t="shared" si="21"/>
        <v>3.2814636374535376E-2</v>
      </c>
      <c r="K179" s="1">
        <f t="shared" si="22"/>
        <v>8.0489303364270643E-3</v>
      </c>
    </row>
    <row r="180" spans="1:11">
      <c r="A180" s="1" t="s">
        <v>173</v>
      </c>
      <c r="B180" s="1">
        <v>53</v>
      </c>
      <c r="C180" s="1">
        <v>104</v>
      </c>
      <c r="D180" s="1">
        <v>1</v>
      </c>
      <c r="E180" s="1" t="s">
        <v>223</v>
      </c>
      <c r="F180" s="1">
        <f t="shared" si="17"/>
        <v>61.403508771929822</v>
      </c>
      <c r="G180" s="1">
        <f t="shared" si="18"/>
        <v>49.473684210526315</v>
      </c>
      <c r="H180" s="1">
        <f t="shared" si="19"/>
        <v>10</v>
      </c>
      <c r="I180" s="1">
        <f t="shared" si="20"/>
        <v>66.341079369739944</v>
      </c>
      <c r="J180" s="1">
        <f t="shared" si="21"/>
        <v>1.4849776828040494E-2</v>
      </c>
      <c r="K180" s="1">
        <f t="shared" si="22"/>
        <v>3.6424240036113812E-3</v>
      </c>
    </row>
    <row r="181" spans="1:11">
      <c r="A181" s="1" t="s">
        <v>174</v>
      </c>
      <c r="B181" s="1">
        <v>40</v>
      </c>
      <c r="C181" s="1">
        <v>24</v>
      </c>
      <c r="D181" s="1">
        <v>4</v>
      </c>
      <c r="E181" s="1" t="s">
        <v>223</v>
      </c>
      <c r="F181" s="1">
        <f t="shared" si="17"/>
        <v>38.596491228070171</v>
      </c>
      <c r="G181" s="1">
        <f t="shared" si="18"/>
        <v>7.3684210526315788</v>
      </c>
      <c r="H181" s="1">
        <f t="shared" si="19"/>
        <v>40</v>
      </c>
      <c r="I181" s="1">
        <f t="shared" si="20"/>
        <v>73.30688686224704</v>
      </c>
      <c r="J181" s="1">
        <f t="shared" si="21"/>
        <v>1.3457702808271842E-2</v>
      </c>
      <c r="K181" s="1">
        <f t="shared" si="22"/>
        <v>3.3009694563056889E-3</v>
      </c>
    </row>
    <row r="182" spans="1:11">
      <c r="A182" s="1" t="s">
        <v>175</v>
      </c>
      <c r="B182" s="1">
        <v>47</v>
      </c>
      <c r="C182" s="1">
        <v>151</v>
      </c>
      <c r="D182" s="1">
        <v>10</v>
      </c>
      <c r="E182" s="1" t="s">
        <v>225</v>
      </c>
      <c r="F182" s="1">
        <f t="shared" si="17"/>
        <v>50.877192982456137</v>
      </c>
      <c r="G182" s="1">
        <f t="shared" si="18"/>
        <v>74.210526315789465</v>
      </c>
      <c r="H182" s="1">
        <f t="shared" si="19"/>
        <v>100</v>
      </c>
      <c r="I182" s="1">
        <f t="shared" si="20"/>
        <v>61.119392818617456</v>
      </c>
      <c r="J182" s="1">
        <f t="shared" si="21"/>
        <v>1.6098032427971441E-2</v>
      </c>
      <c r="K182" s="1">
        <f t="shared" si="22"/>
        <v>3.9486020837590516E-3</v>
      </c>
    </row>
    <row r="183" spans="1:11">
      <c r="A183" s="1" t="s">
        <v>176</v>
      </c>
      <c r="B183" s="1">
        <v>20</v>
      </c>
      <c r="C183" s="1">
        <v>192</v>
      </c>
      <c r="D183" s="1">
        <v>6</v>
      </c>
      <c r="E183" s="1" t="s">
        <v>225</v>
      </c>
      <c r="F183" s="1">
        <f t="shared" si="17"/>
        <v>3.5087719298245612</v>
      </c>
      <c r="G183" s="1">
        <f t="shared" si="18"/>
        <v>95.78947368421052</v>
      </c>
      <c r="H183" s="1">
        <f t="shared" si="19"/>
        <v>60</v>
      </c>
      <c r="I183" s="1">
        <f t="shared" si="20"/>
        <v>25.100597847690409</v>
      </c>
      <c r="J183" s="1">
        <f t="shared" si="21"/>
        <v>3.8313298639191438E-2</v>
      </c>
      <c r="K183" s="1">
        <f t="shared" si="22"/>
        <v>9.3976684119189517E-3</v>
      </c>
    </row>
    <row r="184" spans="1:11">
      <c r="A184" s="1" t="s">
        <v>177</v>
      </c>
      <c r="B184" s="1">
        <v>42</v>
      </c>
      <c r="C184" s="1">
        <v>140</v>
      </c>
      <c r="D184" s="1">
        <v>6</v>
      </c>
      <c r="E184" s="1" t="s">
        <v>225</v>
      </c>
      <c r="F184" s="1">
        <f t="shared" si="17"/>
        <v>42.105263157894733</v>
      </c>
      <c r="G184" s="1">
        <f t="shared" si="18"/>
        <v>68.421052631578945</v>
      </c>
      <c r="H184" s="1">
        <f t="shared" si="19"/>
        <v>60</v>
      </c>
      <c r="I184" s="1">
        <f t="shared" si="20"/>
        <v>29.237777710170835</v>
      </c>
      <c r="J184" s="1">
        <f t="shared" si="21"/>
        <v>3.3071213420013935E-2</v>
      </c>
      <c r="K184" s="1">
        <f t="shared" si="22"/>
        <v>8.1118647764559602E-3</v>
      </c>
    </row>
    <row r="185" spans="1:11">
      <c r="A185" s="1" t="s">
        <v>178</v>
      </c>
      <c r="B185" s="1">
        <v>26</v>
      </c>
      <c r="C185" s="1">
        <v>116</v>
      </c>
      <c r="D185" s="1">
        <v>4</v>
      </c>
      <c r="E185" s="1" t="s">
        <v>223</v>
      </c>
      <c r="F185" s="1">
        <f t="shared" si="17"/>
        <v>14.035087719298245</v>
      </c>
      <c r="G185" s="1">
        <f t="shared" si="18"/>
        <v>55.78947368421052</v>
      </c>
      <c r="H185" s="1">
        <f t="shared" si="19"/>
        <v>40</v>
      </c>
      <c r="I185" s="1">
        <f t="shared" si="20"/>
        <v>22.899945633190441</v>
      </c>
      <c r="J185" s="1">
        <f t="shared" si="21"/>
        <v>4.1841099362639363E-2</v>
      </c>
      <c r="K185" s="1">
        <f t="shared" si="22"/>
        <v>1.0262984179545872E-2</v>
      </c>
    </row>
    <row r="186" spans="1:11">
      <c r="A186" s="1" t="s">
        <v>179</v>
      </c>
      <c r="B186" s="1">
        <v>60</v>
      </c>
      <c r="C186" s="1">
        <v>138</v>
      </c>
      <c r="D186" s="1">
        <v>9</v>
      </c>
      <c r="E186" s="1" t="s">
        <v>223</v>
      </c>
      <c r="F186" s="1">
        <f t="shared" si="17"/>
        <v>73.68421052631578</v>
      </c>
      <c r="G186" s="1">
        <f t="shared" si="18"/>
        <v>67.368421052631575</v>
      </c>
      <c r="H186" s="1">
        <f t="shared" si="19"/>
        <v>90</v>
      </c>
      <c r="I186" s="1">
        <f t="shared" si="20"/>
        <v>70.935576093231731</v>
      </c>
      <c r="J186" s="1">
        <f t="shared" si="21"/>
        <v>1.3901327469789846E-2</v>
      </c>
      <c r="K186" s="1">
        <f t="shared" si="22"/>
        <v>3.4097838266776356E-3</v>
      </c>
    </row>
    <row r="187" spans="1:11">
      <c r="A187" s="1" t="s">
        <v>180</v>
      </c>
      <c r="B187" s="1">
        <v>74</v>
      </c>
      <c r="C187" s="1">
        <v>175</v>
      </c>
      <c r="D187" s="1">
        <v>8</v>
      </c>
      <c r="E187" s="1" t="s">
        <v>225</v>
      </c>
      <c r="F187" s="1">
        <f t="shared" si="17"/>
        <v>98.245614035087712</v>
      </c>
      <c r="G187" s="1">
        <f t="shared" si="18"/>
        <v>86.84210526315789</v>
      </c>
      <c r="H187" s="1">
        <f t="shared" si="19"/>
        <v>80</v>
      </c>
      <c r="I187" s="1">
        <f t="shared" si="20"/>
        <v>88.373176958075248</v>
      </c>
      <c r="J187" s="1">
        <f t="shared" si="21"/>
        <v>1.1189039419165972E-2</v>
      </c>
      <c r="K187" s="1">
        <f t="shared" si="22"/>
        <v>2.744500892482567E-3</v>
      </c>
    </row>
    <row r="188" spans="1:11">
      <c r="A188" s="1" t="s">
        <v>181</v>
      </c>
      <c r="B188" s="1">
        <v>33</v>
      </c>
      <c r="C188" s="1">
        <v>163</v>
      </c>
      <c r="D188" s="1">
        <v>5</v>
      </c>
      <c r="E188" s="1" t="s">
        <v>223</v>
      </c>
      <c r="F188" s="1">
        <f t="shared" si="17"/>
        <v>26.315789473684209</v>
      </c>
      <c r="G188" s="1">
        <f t="shared" si="18"/>
        <v>80.526315789473685</v>
      </c>
      <c r="H188" s="1">
        <f t="shared" si="19"/>
        <v>50</v>
      </c>
      <c r="I188" s="1">
        <f t="shared" si="20"/>
        <v>11.33718906765159</v>
      </c>
      <c r="J188" s="1">
        <f t="shared" si="21"/>
        <v>8.1055740859319755E-2</v>
      </c>
      <c r="K188" s="1">
        <f t="shared" si="22"/>
        <v>1.9881738261479882E-2</v>
      </c>
    </row>
    <row r="189" spans="1:11">
      <c r="A189" s="1" t="s">
        <v>182</v>
      </c>
      <c r="B189" s="1">
        <v>45</v>
      </c>
      <c r="C189" s="1">
        <v>60</v>
      </c>
      <c r="D189" s="1">
        <v>7</v>
      </c>
      <c r="E189" s="1" t="s">
        <v>225</v>
      </c>
      <c r="F189" s="1">
        <f t="shared" si="17"/>
        <v>47.368421052631575</v>
      </c>
      <c r="G189" s="1">
        <f t="shared" si="18"/>
        <v>26.315789473684209</v>
      </c>
      <c r="H189" s="1">
        <f t="shared" si="19"/>
        <v>70</v>
      </c>
      <c r="I189" s="1">
        <f t="shared" si="20"/>
        <v>62.427797629721866</v>
      </c>
      <c r="J189" s="1">
        <f t="shared" si="21"/>
        <v>1.5765958103066885E-2</v>
      </c>
      <c r="K189" s="1">
        <f t="shared" si="22"/>
        <v>3.8671493113691378E-3</v>
      </c>
    </row>
    <row r="190" spans="1:11">
      <c r="A190" s="1" t="s">
        <v>183</v>
      </c>
      <c r="B190" s="1">
        <v>40</v>
      </c>
      <c r="C190" s="1">
        <v>122</v>
      </c>
      <c r="D190" s="1">
        <v>6</v>
      </c>
      <c r="E190" s="1" t="s">
        <v>223</v>
      </c>
      <c r="F190" s="1">
        <f t="shared" si="17"/>
        <v>38.596491228070171</v>
      </c>
      <c r="G190" s="1">
        <f t="shared" si="18"/>
        <v>58.94736842105263</v>
      </c>
      <c r="H190" s="1">
        <f t="shared" si="19"/>
        <v>60</v>
      </c>
      <c r="I190" s="1">
        <f t="shared" si="20"/>
        <v>30.361523333117152</v>
      </c>
      <c r="J190" s="1">
        <f t="shared" si="21"/>
        <v>3.1886206208102771E-2</v>
      </c>
      <c r="K190" s="1">
        <f t="shared" si="22"/>
        <v>7.821200562232386E-3</v>
      </c>
    </row>
    <row r="191" spans="1:11">
      <c r="A191" s="1" t="s">
        <v>184</v>
      </c>
      <c r="B191" s="1">
        <v>69</v>
      </c>
      <c r="C191" s="1">
        <v>162</v>
      </c>
      <c r="D191" s="1">
        <v>8</v>
      </c>
      <c r="E191" s="1" t="s">
        <v>223</v>
      </c>
      <c r="F191" s="1">
        <f t="shared" si="17"/>
        <v>89.473684210526315</v>
      </c>
      <c r="G191" s="1">
        <f t="shared" si="18"/>
        <v>80</v>
      </c>
      <c r="H191" s="1">
        <f t="shared" si="19"/>
        <v>80</v>
      </c>
      <c r="I191" s="1">
        <f t="shared" si="20"/>
        <v>79.642553249432197</v>
      </c>
      <c r="J191" s="1">
        <f t="shared" si="21"/>
        <v>1.2400401025336348E-2</v>
      </c>
      <c r="K191" s="1">
        <f t="shared" si="22"/>
        <v>3.0416294380804093E-3</v>
      </c>
    </row>
    <row r="192" spans="1:11">
      <c r="A192" s="1" t="s">
        <v>185</v>
      </c>
      <c r="B192" s="1">
        <v>44</v>
      </c>
      <c r="C192" s="1">
        <v>43</v>
      </c>
      <c r="D192" s="1">
        <v>4</v>
      </c>
      <c r="E192" s="1" t="s">
        <v>224</v>
      </c>
      <c r="F192" s="1">
        <f t="shared" si="17"/>
        <v>45.614035087719294</v>
      </c>
      <c r="G192" s="1">
        <f t="shared" si="18"/>
        <v>17.368421052631579</v>
      </c>
      <c r="H192" s="1">
        <f t="shared" si="19"/>
        <v>40</v>
      </c>
      <c r="I192" s="1">
        <f t="shared" si="20"/>
        <v>66.815392737594365</v>
      </c>
      <c r="J192" s="1">
        <f t="shared" si="21"/>
        <v>1.4745914749316739E-2</v>
      </c>
      <c r="K192" s="1">
        <f t="shared" si="22"/>
        <v>3.6169482181508195E-3</v>
      </c>
    </row>
    <row r="193" spans="1:11">
      <c r="A193" s="1" t="s">
        <v>186</v>
      </c>
      <c r="B193" s="1">
        <v>68</v>
      </c>
      <c r="C193" s="1">
        <v>86</v>
      </c>
      <c r="D193" s="1">
        <v>6</v>
      </c>
      <c r="E193" s="1" t="s">
        <v>224</v>
      </c>
      <c r="F193" s="1">
        <f t="shared" si="17"/>
        <v>87.719298245614027</v>
      </c>
      <c r="G193" s="1">
        <f t="shared" si="18"/>
        <v>40</v>
      </c>
      <c r="H193" s="1">
        <f t="shared" si="19"/>
        <v>60</v>
      </c>
      <c r="I193" s="1">
        <f t="shared" si="20"/>
        <v>81.195666303881268</v>
      </c>
      <c r="J193" s="1">
        <f t="shared" si="21"/>
        <v>1.2166091534594447E-2</v>
      </c>
      <c r="K193" s="1">
        <f t="shared" si="22"/>
        <v>2.9841568899582924E-3</v>
      </c>
    </row>
    <row r="194" spans="1:11">
      <c r="A194" s="1" t="s">
        <v>187</v>
      </c>
      <c r="B194" s="1">
        <v>42</v>
      </c>
      <c r="C194" s="1">
        <v>18</v>
      </c>
      <c r="D194" s="1">
        <v>6</v>
      </c>
      <c r="E194" s="1" t="s">
        <v>225</v>
      </c>
      <c r="F194" s="1">
        <f t="shared" si="17"/>
        <v>42.105263157894733</v>
      </c>
      <c r="G194" s="1">
        <f t="shared" si="18"/>
        <v>4.2105263157894735</v>
      </c>
      <c r="H194" s="1">
        <f t="shared" si="19"/>
        <v>60</v>
      </c>
      <c r="I194" s="1">
        <f t="shared" si="20"/>
        <v>77.406005908408162</v>
      </c>
      <c r="J194" s="1">
        <f t="shared" si="21"/>
        <v>1.2754124998640714E-2</v>
      </c>
      <c r="K194" s="1">
        <f t="shared" si="22"/>
        <v>3.1283925393671397E-3</v>
      </c>
    </row>
    <row r="195" spans="1:11">
      <c r="A195" s="1" t="s">
        <v>188</v>
      </c>
      <c r="B195" s="1">
        <v>30</v>
      </c>
      <c r="C195" s="1">
        <v>48</v>
      </c>
      <c r="D195" s="1">
        <v>7</v>
      </c>
      <c r="E195" s="1" t="s">
        <v>223</v>
      </c>
      <c r="F195" s="1">
        <f t="shared" si="17"/>
        <v>21.052631578947366</v>
      </c>
      <c r="G195" s="1">
        <f t="shared" si="18"/>
        <v>20</v>
      </c>
      <c r="H195" s="1">
        <f t="shared" si="19"/>
        <v>70</v>
      </c>
      <c r="I195" s="1">
        <f t="shared" si="20"/>
        <v>59.993074392543441</v>
      </c>
      <c r="J195" s="1">
        <f t="shared" si="21"/>
        <v>1.6395304056393861E-2</v>
      </c>
      <c r="K195" s="1">
        <f t="shared" si="22"/>
        <v>4.0215182849583763E-3</v>
      </c>
    </row>
    <row r="196" spans="1:11">
      <c r="A196" s="1" t="s">
        <v>189</v>
      </c>
      <c r="B196" s="1">
        <v>46</v>
      </c>
      <c r="C196" s="1">
        <v>102</v>
      </c>
      <c r="D196" s="1">
        <v>6</v>
      </c>
      <c r="E196" s="1" t="s">
        <v>225</v>
      </c>
      <c r="F196" s="1">
        <f t="shared" si="17"/>
        <v>49.122807017543856</v>
      </c>
      <c r="G196" s="1">
        <f t="shared" si="18"/>
        <v>48.421052631578945</v>
      </c>
      <c r="H196" s="1">
        <f t="shared" si="19"/>
        <v>60</v>
      </c>
      <c r="I196" s="1">
        <f t="shared" si="20"/>
        <v>44.600756211093724</v>
      </c>
      <c r="J196" s="1">
        <f t="shared" si="21"/>
        <v>2.1929460892508634E-2</v>
      </c>
      <c r="K196" s="1">
        <f t="shared" si="22"/>
        <v>5.378962638031148E-3</v>
      </c>
    </row>
    <row r="197" spans="1:11">
      <c r="A197" s="1" t="s">
        <v>190</v>
      </c>
      <c r="B197" s="1">
        <v>51</v>
      </c>
      <c r="C197" s="1">
        <v>83</v>
      </c>
      <c r="D197" s="1">
        <v>9</v>
      </c>
      <c r="E197" s="1" t="s">
        <v>224</v>
      </c>
      <c r="F197" s="1">
        <f t="shared" si="17"/>
        <v>57.89473684210526</v>
      </c>
      <c r="G197" s="1">
        <f t="shared" si="18"/>
        <v>38.421052631578945</v>
      </c>
      <c r="H197" s="1">
        <f t="shared" si="19"/>
        <v>90</v>
      </c>
      <c r="I197" s="1">
        <f t="shared" si="20"/>
        <v>69.345975124213069</v>
      </c>
      <c r="J197" s="1">
        <f t="shared" si="21"/>
        <v>1.4215454377229896E-2</v>
      </c>
      <c r="K197" s="1">
        <f t="shared" si="22"/>
        <v>3.4868343710116969E-3</v>
      </c>
    </row>
    <row r="198" spans="1:11">
      <c r="A198" s="1" t="s">
        <v>191</v>
      </c>
      <c r="B198" s="1">
        <v>32</v>
      </c>
      <c r="C198" s="1">
        <v>95</v>
      </c>
      <c r="D198" s="1">
        <v>6</v>
      </c>
      <c r="E198" s="1" t="s">
        <v>223</v>
      </c>
      <c r="F198" s="1">
        <f t="shared" si="17"/>
        <v>24.561403508771928</v>
      </c>
      <c r="G198" s="1">
        <f t="shared" si="18"/>
        <v>44.736842105263158</v>
      </c>
      <c r="H198" s="1">
        <f t="shared" si="19"/>
        <v>60</v>
      </c>
      <c r="I198" s="1">
        <f t="shared" si="20"/>
        <v>34.266261391411469</v>
      </c>
      <c r="J198" s="1">
        <f t="shared" si="21"/>
        <v>2.8355713380027688E-2</v>
      </c>
      <c r="K198" s="1">
        <f t="shared" si="22"/>
        <v>6.9552244623575302E-3</v>
      </c>
    </row>
    <row r="199" spans="1:11">
      <c r="A199" s="1" t="s">
        <v>192</v>
      </c>
      <c r="B199" s="1">
        <v>44</v>
      </c>
      <c r="C199" s="1">
        <v>16</v>
      </c>
      <c r="D199" s="1">
        <v>5</v>
      </c>
      <c r="E199" s="1" t="s">
        <v>224</v>
      </c>
      <c r="F199" s="1">
        <f t="shared" si="17"/>
        <v>45.614035087719294</v>
      </c>
      <c r="G199" s="1">
        <f t="shared" si="18"/>
        <v>3.1578947368421053</v>
      </c>
      <c r="H199" s="1">
        <f t="shared" si="19"/>
        <v>50</v>
      </c>
      <c r="I199" s="1">
        <f t="shared" si="20"/>
        <v>79.003683618161332</v>
      </c>
      <c r="J199" s="1">
        <f t="shared" si="21"/>
        <v>1.2499424461163108E-2</v>
      </c>
      <c r="K199" s="1">
        <f t="shared" si="22"/>
        <v>3.0659183781602622E-3</v>
      </c>
    </row>
    <row r="200" spans="1:11">
      <c r="A200" s="1" t="s">
        <v>193</v>
      </c>
      <c r="B200" s="1">
        <v>29</v>
      </c>
      <c r="C200" s="1">
        <v>115</v>
      </c>
      <c r="D200" s="1">
        <v>5</v>
      </c>
      <c r="E200" s="1" t="s">
        <v>223</v>
      </c>
      <c r="F200" s="1">
        <f t="shared" si="17"/>
        <v>19.298245614035086</v>
      </c>
      <c r="G200" s="1">
        <f t="shared" si="18"/>
        <v>55.263157894736842</v>
      </c>
      <c r="H200" s="1">
        <f t="shared" si="19"/>
        <v>50</v>
      </c>
      <c r="I200" s="1">
        <f t="shared" si="20"/>
        <v>21.343026422099012</v>
      </c>
      <c r="J200" s="1">
        <f t="shared" si="21"/>
        <v>4.4756694151823644E-2</v>
      </c>
      <c r="K200" s="1">
        <f t="shared" si="22"/>
        <v>1.0978135159113181E-2</v>
      </c>
    </row>
    <row r="201" spans="1:11">
      <c r="A201" s="1" t="s">
        <v>194</v>
      </c>
      <c r="B201" s="1">
        <v>67</v>
      </c>
      <c r="C201" s="1">
        <v>45</v>
      </c>
      <c r="D201" s="1">
        <v>9</v>
      </c>
      <c r="E201" s="1" t="s">
        <v>225</v>
      </c>
      <c r="F201" s="1">
        <f t="shared" si="17"/>
        <v>85.964912280701753</v>
      </c>
      <c r="G201" s="1">
        <f t="shared" si="18"/>
        <v>18.421052631578945</v>
      </c>
      <c r="H201" s="1">
        <f t="shared" si="19"/>
        <v>90</v>
      </c>
      <c r="I201" s="1">
        <f t="shared" si="20"/>
        <v>99.38004194115905</v>
      </c>
      <c r="J201" s="1">
        <f t="shared" si="21"/>
        <v>9.962139690937585E-3</v>
      </c>
      <c r="K201" s="1">
        <f t="shared" si="22"/>
        <v>2.4435610822838806E-3</v>
      </c>
    </row>
    <row r="202" spans="1:11">
      <c r="A202" s="1" t="s">
        <v>195</v>
      </c>
      <c r="B202" s="1">
        <v>19</v>
      </c>
      <c r="C202" s="1">
        <v>183</v>
      </c>
      <c r="D202" s="1">
        <v>6</v>
      </c>
      <c r="E202" s="1" t="s">
        <v>224</v>
      </c>
      <c r="F202" s="1">
        <f t="shared" si="17"/>
        <v>1.7543859649122806</v>
      </c>
      <c r="G202" s="1">
        <f t="shared" si="18"/>
        <v>91.05263157894737</v>
      </c>
      <c r="H202" s="1">
        <f t="shared" si="19"/>
        <v>60</v>
      </c>
      <c r="I202" s="1">
        <f t="shared" si="20"/>
        <v>22.675056836176921</v>
      </c>
      <c r="J202" s="1">
        <f t="shared" si="21"/>
        <v>4.223854696187844E-2</v>
      </c>
      <c r="K202" s="1">
        <f t="shared" si="22"/>
        <v>1.0360472020097962E-2</v>
      </c>
    </row>
    <row r="203" spans="1:11">
      <c r="A203" s="1" t="s">
        <v>196</v>
      </c>
      <c r="B203" s="1">
        <v>67</v>
      </c>
      <c r="C203" s="1">
        <v>126</v>
      </c>
      <c r="D203" s="1">
        <v>7</v>
      </c>
      <c r="E203" s="1" t="s">
        <v>225</v>
      </c>
      <c r="F203" s="1">
        <f t="shared" si="17"/>
        <v>85.964912280701753</v>
      </c>
      <c r="G203" s="1">
        <f t="shared" si="18"/>
        <v>61.052631578947363</v>
      </c>
      <c r="H203" s="1">
        <f t="shared" si="19"/>
        <v>70</v>
      </c>
      <c r="I203" s="1">
        <f t="shared" si="20"/>
        <v>74.549018579251467</v>
      </c>
      <c r="J203" s="1">
        <f t="shared" si="21"/>
        <v>1.3236439318546445E-2</v>
      </c>
      <c r="K203" s="1">
        <f t="shared" si="22"/>
        <v>3.246696893463076E-3</v>
      </c>
    </row>
    <row r="204" spans="1:11">
      <c r="A204" s="1" t="s">
        <v>197</v>
      </c>
      <c r="B204" s="1">
        <v>56</v>
      </c>
      <c r="C204" s="1">
        <v>78</v>
      </c>
      <c r="D204" s="1">
        <v>7</v>
      </c>
      <c r="E204" s="1" t="s">
        <v>224</v>
      </c>
      <c r="F204" s="1">
        <f t="shared" si="17"/>
        <v>66.666666666666657</v>
      </c>
      <c r="G204" s="1">
        <f t="shared" si="18"/>
        <v>35.789473684210527</v>
      </c>
      <c r="H204" s="1">
        <f t="shared" si="19"/>
        <v>70</v>
      </c>
      <c r="I204" s="1">
        <f t="shared" si="20"/>
        <v>68.050503578167792</v>
      </c>
      <c r="J204" s="1">
        <f t="shared" si="21"/>
        <v>1.4482153614824286E-2</v>
      </c>
      <c r="K204" s="1">
        <f t="shared" si="22"/>
        <v>3.5522516305441319E-3</v>
      </c>
    </row>
    <row r="205" spans="1:11">
      <c r="A205" s="1" t="s">
        <v>198</v>
      </c>
      <c r="B205" s="1">
        <v>18</v>
      </c>
      <c r="C205" s="1">
        <v>33</v>
      </c>
      <c r="D205" s="1">
        <v>0</v>
      </c>
      <c r="E205" s="1" t="s">
        <v>225</v>
      </c>
      <c r="F205" s="1">
        <f t="shared" ref="F205:F211" si="23">100/($K$1-$K$2)*(B205-$K$2)</f>
        <v>0</v>
      </c>
      <c r="G205" s="1">
        <f t="shared" ref="G205:G211" si="24">100/($K$3-$K$4)*(C205-$K$4)</f>
        <v>12.105263157894736</v>
      </c>
      <c r="H205" s="1">
        <f t="shared" ref="H205:H211" si="25">100/($K$5-$K$6)*(D205-$K$6)</f>
        <v>0</v>
      </c>
      <c r="I205" s="1">
        <f t="shared" ref="I205:I211" si="26">SQRT(($E$2-F205)^2+($F$2-G205)^2+($G$2-H205)^2)</f>
        <v>82.899331535152129</v>
      </c>
      <c r="J205" s="1">
        <f t="shared" ref="J205:J211" si="27">1/(1+I205)</f>
        <v>1.19190460961065E-2</v>
      </c>
      <c r="K205" s="1">
        <f t="shared" ref="K205:K211" si="28">J205/SUM($J$12:$J$211)</f>
        <v>2.9235604078999195E-3</v>
      </c>
    </row>
    <row r="206" spans="1:11">
      <c r="A206" s="1" t="s">
        <v>199</v>
      </c>
      <c r="B206" s="1">
        <v>58</v>
      </c>
      <c r="C206" s="1">
        <v>117</v>
      </c>
      <c r="D206" s="1">
        <v>9</v>
      </c>
      <c r="E206" s="1" t="s">
        <v>223</v>
      </c>
      <c r="F206" s="1">
        <f t="shared" si="23"/>
        <v>70.175438596491219</v>
      </c>
      <c r="G206" s="1">
        <f t="shared" si="24"/>
        <v>56.315789473684205</v>
      </c>
      <c r="H206" s="1">
        <f t="shared" si="25"/>
        <v>90</v>
      </c>
      <c r="I206" s="1">
        <f t="shared" si="26"/>
        <v>70.411882373927668</v>
      </c>
      <c r="J206" s="1">
        <f t="shared" si="27"/>
        <v>1.400327181916014E-2</v>
      </c>
      <c r="K206" s="1">
        <f t="shared" si="28"/>
        <v>3.4347892223464608E-3</v>
      </c>
    </row>
    <row r="207" spans="1:11">
      <c r="A207" s="1" t="s">
        <v>200</v>
      </c>
      <c r="B207" s="1">
        <v>70</v>
      </c>
      <c r="C207" s="1">
        <v>54</v>
      </c>
      <c r="D207" s="1">
        <v>9</v>
      </c>
      <c r="E207" s="1" t="s">
        <v>224</v>
      </c>
      <c r="F207" s="1">
        <f t="shared" si="23"/>
        <v>91.228070175438589</v>
      </c>
      <c r="G207" s="1">
        <f t="shared" si="24"/>
        <v>23.157894736842103</v>
      </c>
      <c r="H207" s="1">
        <f t="shared" si="25"/>
        <v>90</v>
      </c>
      <c r="I207" s="1">
        <f t="shared" si="26"/>
        <v>100.58202430563581</v>
      </c>
      <c r="J207" s="1">
        <f t="shared" si="27"/>
        <v>9.8442613920671756E-3</v>
      </c>
      <c r="K207" s="1">
        <f t="shared" si="28"/>
        <v>2.4146473315735197E-3</v>
      </c>
    </row>
    <row r="208" spans="1:11">
      <c r="A208" s="1" t="s">
        <v>201</v>
      </c>
      <c r="B208" s="1">
        <v>36</v>
      </c>
      <c r="C208" s="1">
        <v>161</v>
      </c>
      <c r="D208" s="1">
        <v>0</v>
      </c>
      <c r="E208" s="1" t="s">
        <v>225</v>
      </c>
      <c r="F208" s="1">
        <f t="shared" si="23"/>
        <v>31.578947368421051</v>
      </c>
      <c r="G208" s="1">
        <f t="shared" si="24"/>
        <v>79.473684210526315</v>
      </c>
      <c r="H208" s="1">
        <f t="shared" si="25"/>
        <v>0</v>
      </c>
      <c r="I208" s="1">
        <f t="shared" si="26"/>
        <v>52.528847107026365</v>
      </c>
      <c r="J208" s="1">
        <f t="shared" si="27"/>
        <v>1.8681515744222648E-2</v>
      </c>
      <c r="K208" s="1">
        <f t="shared" si="28"/>
        <v>4.582291179091042E-3</v>
      </c>
    </row>
    <row r="209" spans="1:11">
      <c r="A209" s="1" t="s">
        <v>202</v>
      </c>
      <c r="B209" s="1">
        <v>56</v>
      </c>
      <c r="C209" s="1">
        <v>82</v>
      </c>
      <c r="D209" s="1">
        <v>3</v>
      </c>
      <c r="E209" s="1" t="s">
        <v>225</v>
      </c>
      <c r="F209" s="1">
        <f t="shared" si="23"/>
        <v>66.666666666666657</v>
      </c>
      <c r="G209" s="1">
        <f t="shared" si="24"/>
        <v>37.89473684210526</v>
      </c>
      <c r="H209" s="1">
        <f t="shared" si="25"/>
        <v>30</v>
      </c>
      <c r="I209" s="1">
        <f t="shared" si="26"/>
        <v>66.818156597534497</v>
      </c>
      <c r="J209" s="1">
        <f t="shared" si="27"/>
        <v>1.4745313794570974E-2</v>
      </c>
      <c r="K209" s="1">
        <f t="shared" si="28"/>
        <v>3.6168008131078743E-3</v>
      </c>
    </row>
    <row r="210" spans="1:11">
      <c r="A210" s="1" t="s">
        <v>203</v>
      </c>
      <c r="B210" s="1">
        <v>18</v>
      </c>
      <c r="C210" s="1">
        <v>191</v>
      </c>
      <c r="D210" s="1">
        <v>6</v>
      </c>
      <c r="E210" s="1" t="s">
        <v>225</v>
      </c>
      <c r="F210" s="1">
        <f t="shared" si="23"/>
        <v>0</v>
      </c>
      <c r="G210" s="1">
        <f t="shared" si="24"/>
        <v>95.263157894736835</v>
      </c>
      <c r="H210" s="1">
        <f t="shared" si="25"/>
        <v>60</v>
      </c>
      <c r="I210" s="1">
        <f t="shared" si="26"/>
        <v>26.614098694253748</v>
      </c>
      <c r="J210" s="1">
        <f t="shared" si="27"/>
        <v>3.6213385454731184E-2</v>
      </c>
      <c r="K210" s="1">
        <f t="shared" si="28"/>
        <v>8.8825917022046993E-3</v>
      </c>
    </row>
    <row r="211" spans="1:11">
      <c r="A211" s="1" t="s">
        <v>204</v>
      </c>
      <c r="B211" s="1">
        <v>59</v>
      </c>
      <c r="C211" s="1">
        <v>173</v>
      </c>
      <c r="D211" s="1">
        <v>10</v>
      </c>
      <c r="E211" s="1" t="s">
        <v>224</v>
      </c>
      <c r="F211" s="1">
        <f t="shared" si="23"/>
        <v>71.929824561403507</v>
      </c>
      <c r="G211" s="1">
        <f t="shared" si="24"/>
        <v>85.78947368421052</v>
      </c>
      <c r="H211" s="1">
        <f t="shared" si="25"/>
        <v>100</v>
      </c>
      <c r="I211" s="1">
        <f t="shared" si="26"/>
        <v>75.772618333637638</v>
      </c>
      <c r="J211" s="1">
        <f t="shared" si="27"/>
        <v>1.3025477334304406E-2</v>
      </c>
      <c r="K211" s="1">
        <f t="shared" si="28"/>
        <v>3.1949511329610251E-3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2021-05-16T14:08:49Z</dcterms:modified>
</cp:coreProperties>
</file>