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bookViews>
    <workbookView xWindow="1224" yWindow="576" windowWidth="19440" windowHeight="12240" firstSheet="15" activeTab="16"/>
  </bookViews>
  <sheets>
    <sheet name="Template" sheetId="3" r:id="rId1"/>
    <sheet name="William Watson" sheetId="7" r:id="rId2"/>
    <sheet name="Cassandra Jackson" sheetId="6" r:id="rId3"/>
    <sheet name="Bradley Fox" sheetId="5" r:id="rId4"/>
    <sheet name="Phillip Twig" sheetId="4" r:id="rId5"/>
    <sheet name="Father Mikael" sheetId="8" r:id="rId6"/>
    <sheet name="Sandy Perkins" sheetId="9" r:id="rId7"/>
    <sheet name="Annie Rylinn" sheetId="10" r:id="rId8"/>
    <sheet name="Albany Stone" sheetId="11" r:id="rId9"/>
    <sheet name="Grom Jotunbrud" sheetId="12" r:id="rId10"/>
    <sheet name="Euryale" sheetId="1" r:id="rId11"/>
    <sheet name="Edwina" sheetId="2" state="hidden" r:id="rId12"/>
    <sheet name="Slym Salazar" sheetId="13" r:id="rId13"/>
    <sheet name="Dr. Otto Karr" sheetId="14" r:id="rId14"/>
    <sheet name="Simon Suvini" sheetId="15" r:id="rId15"/>
    <sheet name="Wilhimena" sheetId="16" r:id="rId16"/>
    <sheet name="Super Aspect DB" sheetId="20" r:id="rId17"/>
    <sheet name="Common Aspect DB" sheetId="18" r:id="rId18"/>
    <sheet name="Worldly Aspect DB" sheetId="19" r:id="rId19"/>
  </sheets>
  <definedNames>
    <definedName name="OLE_LINK2" localSheetId="16">'Super Aspect DB'!$A$274</definedName>
    <definedName name="OLE_LINK4" localSheetId="16">'Super Aspect DB'!$A$410</definedName>
    <definedName name="OLE_LINK6" localSheetId="17">'Common Aspect DB'!$A$166</definedName>
  </definedNames>
  <calcPr calcId="145621"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B25" i="11" l="1"/>
  <c r="B20" i="11"/>
  <c r="B37" i="11"/>
  <c r="B36" i="11"/>
  <c r="B34" i="11"/>
  <c r="B33" i="11"/>
  <c r="B32" i="11"/>
  <c r="B30" i="11"/>
  <c r="B29" i="11"/>
  <c r="B28" i="11"/>
  <c r="B27" i="11"/>
  <c r="B24" i="11"/>
  <c r="B23" i="11"/>
  <c r="B21" i="11"/>
  <c r="B19" i="11"/>
  <c r="B25" i="10"/>
  <c r="B20" i="10"/>
  <c r="B38" i="10"/>
  <c r="B37" i="10"/>
  <c r="B36" i="10"/>
  <c r="B35" i="10"/>
  <c r="B33" i="10"/>
  <c r="B32" i="10"/>
  <c r="B31" i="10"/>
  <c r="B30" i="10"/>
  <c r="B29" i="10"/>
  <c r="B27" i="10"/>
  <c r="B24" i="10"/>
  <c r="B23" i="10"/>
  <c r="B21" i="10"/>
  <c r="B19" i="10"/>
  <c r="B25" i="5"/>
  <c r="B20" i="5"/>
  <c r="B33" i="5"/>
  <c r="B32" i="5"/>
  <c r="B31" i="5"/>
  <c r="B30" i="5"/>
  <c r="B40" i="5"/>
  <c r="B39" i="5"/>
  <c r="B28" i="5"/>
  <c r="B27" i="5"/>
  <c r="B36" i="5"/>
  <c r="B35" i="5"/>
  <c r="B24" i="5"/>
  <c r="B23" i="5"/>
  <c r="B21" i="5"/>
  <c r="B19" i="5"/>
  <c r="B25" i="6"/>
  <c r="B20" i="6"/>
  <c r="B40" i="6"/>
  <c r="B39" i="6"/>
  <c r="B37" i="6"/>
  <c r="B36" i="6"/>
  <c r="B35" i="6"/>
  <c r="B32" i="6"/>
  <c r="B31" i="6"/>
  <c r="B30" i="6"/>
  <c r="B24" i="6"/>
  <c r="B23" i="6"/>
  <c r="B21" i="6"/>
  <c r="B19" i="6"/>
  <c r="B25" i="2"/>
  <c r="B20" i="2"/>
  <c r="B24" i="2"/>
  <c r="B23" i="2"/>
  <c r="B21" i="2"/>
  <c r="B19" i="2"/>
  <c r="B25" i="1"/>
  <c r="B20" i="1"/>
  <c r="B24" i="1"/>
  <c r="B23" i="1"/>
  <c r="B21" i="1"/>
  <c r="B19" i="1"/>
  <c r="B25" i="8"/>
  <c r="B20" i="8"/>
  <c r="B38" i="8"/>
  <c r="B37" i="8"/>
  <c r="B36" i="8"/>
  <c r="B35" i="8"/>
  <c r="B33" i="8"/>
  <c r="B32" i="8"/>
  <c r="B30" i="8"/>
  <c r="B29" i="8"/>
  <c r="B28" i="8"/>
  <c r="B27" i="8"/>
  <c r="B24" i="8"/>
  <c r="B23" i="8"/>
  <c r="B21" i="8"/>
  <c r="B19" i="8"/>
  <c r="B25" i="12"/>
  <c r="B20" i="12"/>
  <c r="B40" i="12"/>
  <c r="B38" i="12"/>
  <c r="B37" i="12"/>
  <c r="B35" i="12"/>
  <c r="B34" i="12"/>
  <c r="B31" i="12"/>
  <c r="B30" i="12"/>
  <c r="B29" i="12"/>
  <c r="B24" i="12"/>
  <c r="B23" i="12"/>
  <c r="B21" i="12"/>
  <c r="B19" i="12"/>
  <c r="B25" i="4"/>
  <c r="B20" i="4"/>
  <c r="B39" i="4"/>
  <c r="B37" i="4"/>
  <c r="B36" i="4"/>
  <c r="B35" i="4"/>
  <c r="B34" i="4"/>
  <c r="B33" i="4"/>
  <c r="B32" i="4"/>
  <c r="B30" i="4"/>
  <c r="B29" i="4"/>
  <c r="B27" i="4"/>
  <c r="B24" i="4"/>
  <c r="B23" i="4"/>
  <c r="B21" i="4"/>
  <c r="B19" i="4"/>
  <c r="B25" i="9"/>
  <c r="B20" i="9"/>
  <c r="B33" i="9"/>
  <c r="B39" i="9"/>
  <c r="B38" i="9"/>
  <c r="B37" i="9"/>
  <c r="B36" i="9"/>
  <c r="B35" i="9"/>
  <c r="B34" i="9"/>
  <c r="B29" i="9"/>
  <c r="B28" i="9"/>
  <c r="B27" i="9"/>
  <c r="B24" i="9"/>
  <c r="B23" i="9"/>
  <c r="B21" i="9"/>
  <c r="B19" i="9"/>
  <c r="B25" i="3"/>
  <c r="B20" i="3"/>
  <c r="B40" i="3"/>
  <c r="B39" i="3"/>
  <c r="B33" i="3"/>
  <c r="B32" i="3"/>
  <c r="B31" i="3"/>
  <c r="B30" i="3"/>
  <c r="B29" i="3"/>
  <c r="B28" i="3"/>
  <c r="B27" i="3"/>
  <c r="B38" i="3"/>
  <c r="B37" i="3"/>
  <c r="B36" i="3"/>
  <c r="B35" i="3"/>
  <c r="B34" i="3"/>
  <c r="B24" i="3"/>
  <c r="B23" i="3"/>
  <c r="B21" i="3"/>
  <c r="B19" i="3"/>
  <c r="B25" i="7"/>
  <c r="B20" i="7"/>
  <c r="B27" i="7"/>
  <c r="B39" i="7"/>
  <c r="B40" i="7"/>
  <c r="B32" i="7"/>
  <c r="B31" i="7"/>
  <c r="B37" i="7"/>
  <c r="B36" i="7"/>
  <c r="B35" i="7"/>
  <c r="B34" i="7"/>
  <c r="B24" i="7"/>
  <c r="B23" i="7"/>
  <c r="B21" i="7"/>
  <c r="B19" i="7"/>
</calcChain>
</file>

<file path=xl/sharedStrings.xml><?xml version="1.0" encoding="utf-8"?>
<sst xmlns="http://schemas.openxmlformats.org/spreadsheetml/2006/main" count="1696" uniqueCount="854">
  <si>
    <t>Modifier: Close Combat vs. Physical Defense</t>
    <phoneticPr fontId="6" type="noConversion"/>
  </si>
  <si>
    <t>Impact: Inflict [Might +2] Physical Impact and the target is knocked prone.</t>
    <phoneticPr fontId="6" type="noConversion"/>
  </si>
  <si>
    <t>Target: One creature you can clearly see.</t>
    <phoneticPr fontId="6" type="noConversion"/>
  </si>
  <si>
    <t>Modifier: Empathy vs. Mental Defense</t>
    <phoneticPr fontId="6" type="noConversion"/>
  </si>
  <si>
    <t>Manifest Effect: If you are below half your Maximum Health at the start of your turn you recover [Might] Health.</t>
    <phoneticPr fontId="6" type="noConversion"/>
  </si>
  <si>
    <t>Effect: If the target is an object or device then you may either force it to activate/deactivate or disable it completely. If the target is a creature then the target becomes immobilized and staggered.</t>
    <phoneticPr fontId="6" type="noConversion"/>
  </si>
  <si>
    <r>
      <t xml:space="preserve">Impact: [5 or as per equipment +1] Physical Impact. </t>
    </r>
    <r>
      <rPr>
        <i/>
        <sz val="11"/>
        <color indexed="8"/>
        <rFont val="Calibri"/>
      </rPr>
      <t>Until the End of Your Next Turn:</t>
    </r>
    <r>
      <rPr>
        <sz val="11"/>
        <color theme="1"/>
        <rFont val="Calibri"/>
        <family val="2"/>
        <scheme val="minor"/>
      </rPr>
      <t xml:space="preserve"> If the target is a creature then the target becomes immobilized and staggered. If the target is an object or device then you may either force it to activate/deactivate or disable it completely.</t>
    </r>
    <phoneticPr fontId="6" type="noConversion"/>
  </si>
  <si>
    <t>Complex Action (Revealing, Controlling)</t>
    <phoneticPr fontId="6" type="noConversion"/>
  </si>
  <si>
    <t>Trigger: An enemy within your reach retreats or engages in any action that isn’t directed at you.</t>
    <phoneticPr fontId="6" type="noConversion"/>
  </si>
  <si>
    <t>Complex Action (Destructive, Weapon, Controlling)</t>
    <phoneticPr fontId="6" type="noConversion"/>
  </si>
  <si>
    <t>Reaction (Reach, Weapon, Controlling)</t>
    <phoneticPr fontId="6" type="noConversion"/>
  </si>
  <si>
    <t>Manifest Effect: You gain Armor 2 against Environmental Impact. Your Manifest form leaves no scent or footprints, making it always an elite test (DL 12) to track you.</t>
    <phoneticPr fontId="6" type="noConversion"/>
  </si>
  <si>
    <t>Target: One nearby chimera or non-sentient animal. (20 yd)</t>
    <phoneticPr fontId="6" type="noConversion"/>
  </si>
  <si>
    <r>
      <t xml:space="preserve">Impact: [Intuition +2] Psychic Impact. The target performs one complex action on your turn that you decide. </t>
    </r>
    <r>
      <rPr>
        <i/>
        <sz val="11"/>
        <color indexed="8"/>
        <rFont val="Calibri"/>
      </rPr>
      <t>Until the End of Your Next Turn:</t>
    </r>
    <r>
      <rPr>
        <sz val="11"/>
        <color theme="1"/>
        <rFont val="Calibri"/>
        <family val="2"/>
        <scheme val="minor"/>
      </rPr>
      <t xml:space="preserve"> The target is staggered.</t>
    </r>
    <phoneticPr fontId="6" type="noConversion"/>
  </si>
  <si>
    <t>Complex Action (Controlling, Psychic)</t>
    <phoneticPr fontId="6" type="noConversion"/>
  </si>
  <si>
    <t>Complex Action (Supportive)</t>
    <phoneticPr fontId="6" type="noConversion"/>
  </si>
  <si>
    <t>Modifier: Nature vs. Mental Defense</t>
    <phoneticPr fontId="6" type="noConversion"/>
  </si>
  <si>
    <t>Target: Any nearyby electronic device (20 yd).</t>
    <phoneticPr fontId="6" type="noConversion"/>
  </si>
  <si>
    <t>Impact: [Wits + 2] Impact and you cause the target to perform anything that the device is physically capable of performing, regardless of programming, design or safety limitations.</t>
    <phoneticPr fontId="6" type="noConversion"/>
  </si>
  <si>
    <t>Modifier: Electronics vs. Mental Defense</t>
    <phoneticPr fontId="6" type="noConversion"/>
  </si>
  <si>
    <t>Manifest Effect: You gain +1 Aspect bonus to Mental Defense.</t>
    <phoneticPr fontId="6" type="noConversion"/>
  </si>
  <si>
    <t>Impact: [Intuition +2] Social Impact. You learn the target’s next action and may impose a Minor Disadvantage onto it.</t>
    <phoneticPr fontId="6" type="noConversion"/>
  </si>
  <si>
    <t>Effect: You are considered hidden for your entire turn. If you end your turn with concealment then you remain hidden for your entire turn. If you end your turn without concealment you can be noticed after your turn ends.</t>
    <phoneticPr fontId="6" type="noConversion"/>
  </si>
  <si>
    <t>Manifest Effect: You gain an Aura of 1 yard. Any ally in your aura gains a Minor Advantage on all Escape Rolls.</t>
    <phoneticPr fontId="6" type="noConversion"/>
  </si>
  <si>
    <t>Impact: Character recovers [Wits] Health and ends one ongoing condition.</t>
    <phoneticPr fontId="6" type="noConversion"/>
  </si>
  <si>
    <t>Special: This power requires the expenditure of 1 Energy even in Manifest Form.</t>
    <phoneticPr fontId="6" type="noConversion"/>
  </si>
  <si>
    <t>Willpower: Infuse an additional use of the chosen power into the object.  You may do this up to four times (spending 1 Energy each time).  If the target is willing you may split this extra energy cost between yourself and the owner of the power being infused however you like.</t>
    <phoneticPr fontId="6" type="noConversion"/>
  </si>
  <si>
    <r>
      <t xml:space="preserve">Special: If a target is injured by Usury, then you may choose to steal an Aspect Power and infuse an object with it for a year and a day. This works very similar to a Contract, requiring the expenditure of 5 Energy. This is an illegal action in </t>
    </r>
    <r>
      <rPr>
        <i/>
        <sz val="11"/>
        <color indexed="8"/>
        <rFont val="Calibri"/>
      </rPr>
      <t>most</t>
    </r>
    <r>
      <rPr>
        <sz val="11"/>
        <color theme="1"/>
        <rFont val="Calibri"/>
        <family val="2"/>
        <scheme val="minor"/>
      </rPr>
      <t xml:space="preserve"> situations.</t>
    </r>
    <phoneticPr fontId="6" type="noConversion"/>
  </si>
  <si>
    <t>Manifest Effect: You gain an aura of 1 yd. Any ally in your aura is immune to confusion and gains +1 Mental Defense.</t>
    <phoneticPr fontId="6" type="noConversion"/>
  </si>
  <si>
    <t>Modifier: Relate vs. Physical Defense</t>
    <phoneticPr fontId="6" type="noConversion"/>
  </si>
  <si>
    <r>
      <t xml:space="preserve">Impact: [Presence + 2] Social Impact. </t>
    </r>
    <r>
      <rPr>
        <i/>
        <sz val="11"/>
        <color indexed="8"/>
        <rFont val="Calibri"/>
      </rPr>
      <t>Until the End of Your Next Turn:</t>
    </r>
    <r>
      <rPr>
        <sz val="11"/>
        <color theme="1"/>
        <rFont val="Calibri"/>
        <family val="2"/>
        <scheme val="minor"/>
      </rPr>
      <t xml:space="preserve"> All allies receive a Major Advantage against the target until the end of your next turn.</t>
    </r>
    <phoneticPr fontId="6" type="noConversion"/>
  </si>
  <si>
    <t>Effect: All allies receive a Minor Advantage against the target until the end of your next turn.</t>
    <phoneticPr fontId="6" type="noConversion"/>
  </si>
  <si>
    <t>Reaction</t>
    <phoneticPr fontId="6" type="noConversion"/>
  </si>
  <si>
    <t>Trigger: You start your turn in hiding.</t>
    <phoneticPr fontId="6" type="noConversion"/>
  </si>
  <si>
    <t>Special: If the target is injured by this power you may bind the Ephemera to a being, object, or location for at least a year and a day.  Ephemera bound this way may not travel farther than 20 yards from what they’re bound to and must obey the commands of the being they’re bound to or the possessor of the object they’re bound to.  If bound to a location or non-sentient being, the ephemera must protect and serve its interests.</t>
    <phoneticPr fontId="6" type="noConversion"/>
  </si>
  <si>
    <r>
      <t xml:space="preserve">Willpower: </t>
    </r>
    <r>
      <rPr>
        <i/>
        <sz val="11"/>
        <color indexed="8"/>
        <rFont val="Calibri"/>
      </rPr>
      <t>Escape Roll Ends:</t>
    </r>
    <r>
      <rPr>
        <sz val="11"/>
        <color theme="1"/>
        <rFont val="Calibri"/>
        <family val="2"/>
        <scheme val="minor"/>
      </rPr>
      <t xml:space="preserve"> The target is confused.</t>
    </r>
    <phoneticPr fontId="6" type="noConversion"/>
  </si>
  <si>
    <t>Modifier: Occult vs. Physical Defense</t>
    <phoneticPr fontId="6" type="noConversion"/>
  </si>
  <si>
    <t>Target: One creature within reach.</t>
    <phoneticPr fontId="6" type="noConversion"/>
  </si>
  <si>
    <r>
      <t xml:space="preserve">Impact: [Wits + 2] Innate Impact. You copy one Aspect Power of the target and infuse it into an object in your possession. </t>
    </r>
    <r>
      <rPr>
        <i/>
        <sz val="11"/>
        <color indexed="8"/>
        <rFont val="Calibri"/>
      </rPr>
      <t>Until the End of Your Next Turn:</t>
    </r>
    <r>
      <rPr>
        <sz val="11"/>
        <color theme="1"/>
        <rFont val="Calibri"/>
        <family val="2"/>
        <scheme val="minor"/>
      </rPr>
      <t xml:space="preserve"> The target cannot use that power. </t>
    </r>
    <r>
      <rPr>
        <i/>
        <sz val="11"/>
        <color indexed="8"/>
        <rFont val="Calibri"/>
      </rPr>
      <t>Until the End of the Scene</t>
    </r>
    <r>
      <rPr>
        <sz val="11"/>
        <color theme="1"/>
        <rFont val="Calibri"/>
        <family val="2"/>
        <scheme val="minor"/>
      </rPr>
      <t>: Anyone who possesses the object can expend a point of Energy to use the copied power. The object loses this power after it is used once.</t>
    </r>
    <phoneticPr fontId="6" type="noConversion"/>
  </si>
  <si>
    <r>
      <t xml:space="preserve">Effect: You create a legally and mystically binding arrangement between two or more parties.  This arrangement has the capability of letting the parties trade any almost anything through the transfering of Aspects and Foundations.  As the executor of the Contract, you help decide the terms of the deal. (See </t>
    </r>
    <r>
      <rPr>
        <i/>
        <sz val="11"/>
        <color indexed="8"/>
        <rFont val="Calibri"/>
      </rPr>
      <t>Contracts</t>
    </r>
    <r>
      <rPr>
        <sz val="11"/>
        <color theme="1"/>
        <rFont val="Calibri"/>
        <family val="2"/>
        <scheme val="minor"/>
      </rPr>
      <t>)  By default a contract lasts for a year and a day.  Their relative value is measured in Talents.</t>
    </r>
    <phoneticPr fontId="6" type="noConversion"/>
  </si>
  <si>
    <t>Target: Any two or more creatures</t>
    <phoneticPr fontId="6" type="noConversion"/>
  </si>
  <si>
    <t>Modifier: Occult vs. 6</t>
    <phoneticPr fontId="6" type="noConversion"/>
  </si>
  <si>
    <t>Impact: The Contract is executed as you intended.</t>
    <phoneticPr fontId="6" type="noConversion"/>
  </si>
  <si>
    <t>Target: One nearyby Ephemera (20 yd).</t>
    <phoneticPr fontId="6" type="noConversion"/>
  </si>
  <si>
    <t>Target: All nearby creatures (20 yd).</t>
    <phoneticPr fontId="6" type="noConversion"/>
  </si>
  <si>
    <t>Target: One nearby creature (20 yd).</t>
    <phoneticPr fontId="6" type="noConversion"/>
  </si>
  <si>
    <r>
      <t xml:space="preserve">Impact: Inflict [Intuition + 2] Innate Impact. </t>
    </r>
    <r>
      <rPr>
        <i/>
        <sz val="11"/>
        <color indexed="8"/>
        <rFont val="Calibri"/>
      </rPr>
      <t>Until the End of Your Next Turn:</t>
    </r>
    <r>
      <rPr>
        <sz val="11"/>
        <color theme="1"/>
        <rFont val="Calibri"/>
        <family val="2"/>
        <scheme val="minor"/>
      </rPr>
      <t xml:space="preserve"> The target is immobilized.</t>
    </r>
    <phoneticPr fontId="6" type="noConversion"/>
  </si>
  <si>
    <t>Manifest Effect: You and adjacent allies gain Armor 2 against all Innate Impact.</t>
    <phoneticPr fontId="6" type="noConversion"/>
  </si>
  <si>
    <t>Modifier: Occult vs. Mental Defense</t>
    <phoneticPr fontId="6" type="noConversion"/>
  </si>
  <si>
    <t>Complex Action (Controlling)</t>
    <phoneticPr fontId="6" type="noConversion"/>
  </si>
  <si>
    <r>
      <t xml:space="preserve">Impact: [Intuition + 2] Innate Impact. </t>
    </r>
    <r>
      <rPr>
        <i/>
        <sz val="11"/>
        <color indexed="8"/>
        <rFont val="Calibri"/>
      </rPr>
      <t>Until the End of Your Next Turn:</t>
    </r>
    <r>
      <rPr>
        <sz val="11"/>
        <color theme="1"/>
        <rFont val="Calibri"/>
        <family val="2"/>
        <scheme val="minor"/>
      </rPr>
      <t xml:space="preserve"> The target may not spend Energy.</t>
    </r>
    <phoneticPr fontId="6" type="noConversion"/>
  </si>
  <si>
    <t>Impact: [Intuition] Innate Impact. Until the End of Your Next Turn: Target suffers Minor Disadvantage on all rolls for Aspect powers.</t>
    <phoneticPr fontId="6" type="noConversion"/>
  </si>
  <si>
    <t>Modifier: Occult vs. Physical Defense</t>
    <phoneticPr fontId="6" type="noConversion"/>
  </si>
  <si>
    <t>ASPECT OF WITS</t>
    <phoneticPr fontId="6" type="noConversion"/>
  </si>
  <si>
    <r>
      <t xml:space="preserve">Effect: </t>
    </r>
    <r>
      <rPr>
        <i/>
        <sz val="11"/>
        <color indexed="8"/>
        <rFont val="Calibri"/>
      </rPr>
      <t>Until the End of Your Next Turn:</t>
    </r>
    <r>
      <rPr>
        <sz val="11"/>
        <color theme="1"/>
        <rFont val="Calibri"/>
        <family val="2"/>
        <scheme val="minor"/>
      </rPr>
      <t xml:space="preserve"> Target receives a Minor Disadvantage to all rolls.</t>
    </r>
    <phoneticPr fontId="6" type="noConversion"/>
  </si>
  <si>
    <t>Reaction</t>
    <phoneticPr fontId="6" type="noConversion"/>
  </si>
  <si>
    <t>Trigger: You generate Social or Psychic Impact</t>
    <phoneticPr fontId="6" type="noConversion"/>
  </si>
  <si>
    <r>
      <t xml:space="preserve">Effect: </t>
    </r>
    <r>
      <rPr>
        <i/>
        <sz val="11"/>
        <color indexed="8"/>
        <rFont val="Calibri"/>
      </rPr>
      <t>Until the End of Your Next Turn:</t>
    </r>
    <r>
      <rPr>
        <sz val="11"/>
        <color theme="1"/>
        <rFont val="Calibri"/>
        <family val="2"/>
        <scheme val="minor"/>
      </rPr>
      <t xml:space="preserve"> The target of the triggering roll is confused.</t>
    </r>
    <phoneticPr fontId="6" type="noConversion"/>
  </si>
  <si>
    <t>ASPECT OF ACADEMICS</t>
    <phoneticPr fontId="6" type="noConversion"/>
  </si>
  <si>
    <t>Manifest Effect: You can determine the origin of any object you examine.</t>
    <phoneticPr fontId="6" type="noConversion"/>
  </si>
  <si>
    <t>Persona</t>
  </si>
  <si>
    <t>Player</t>
  </si>
  <si>
    <t>Faction</t>
  </si>
  <si>
    <t>Race</t>
  </si>
  <si>
    <t>Concept</t>
  </si>
  <si>
    <t>Module</t>
  </si>
  <si>
    <t>Foundation 5</t>
  </si>
  <si>
    <t>Foundation 4</t>
  </si>
  <si>
    <t>Foundation 3</t>
  </si>
  <si>
    <t>Foundation 2</t>
  </si>
  <si>
    <t>Foundation 1</t>
  </si>
  <si>
    <t>Might</t>
  </si>
  <si>
    <t>Agility</t>
  </si>
  <si>
    <t>Intuition</t>
  </si>
  <si>
    <t>Wits</t>
  </si>
  <si>
    <t>Presence</t>
  </si>
  <si>
    <t>Armor</t>
  </si>
  <si>
    <t>Aspect 1</t>
  </si>
  <si>
    <t>Aspect 2</t>
  </si>
  <si>
    <t>Aspect 3</t>
  </si>
  <si>
    <t>Aspect 4</t>
  </si>
  <si>
    <t>Apsect 5</t>
  </si>
  <si>
    <t>Contract 1</t>
  </si>
  <si>
    <t>Contract 2</t>
  </si>
  <si>
    <t>Euryale Gorgopoulos</t>
  </si>
  <si>
    <t>Fairest (Gorgon)</t>
  </si>
  <si>
    <t>Gorgon Heritage: I am proud of where I'm from and who I really am.</t>
  </si>
  <si>
    <t>Intellectual Honesty: I will give the objective truth always.</t>
  </si>
  <si>
    <t>Ancient Knowledge: The old ways are endangered. I am their sanctuary.</t>
  </si>
  <si>
    <t>Aesthetics: Nothing elevates us more than art. Art is the most important thing of all.</t>
  </si>
  <si>
    <t>Manifest Effect: You gain a +2 bonus to all Intuition impact.</t>
    <phoneticPr fontId="6" type="noConversion"/>
  </si>
  <si>
    <r>
      <t xml:space="preserve">Effect: You gain Expertise for the roll. </t>
    </r>
    <r>
      <rPr>
        <i/>
        <sz val="11"/>
        <color indexed="8"/>
        <rFont val="Calibri"/>
      </rPr>
      <t>Until the End of Your Next Turn:</t>
    </r>
    <r>
      <rPr>
        <sz val="11"/>
        <color theme="1"/>
        <rFont val="Calibri"/>
        <family val="2"/>
        <scheme val="minor"/>
      </rPr>
      <t xml:space="preserve"> You are fatigued.</t>
    </r>
    <phoneticPr fontId="6" type="noConversion"/>
  </si>
  <si>
    <r>
      <t xml:space="preserve">Effect: You may take a simple action. </t>
    </r>
    <r>
      <rPr>
        <i/>
        <sz val="11"/>
        <color indexed="8"/>
        <rFont val="Calibri"/>
      </rPr>
      <t>Until the End of Your Next Turn</t>
    </r>
    <r>
      <rPr>
        <sz val="11"/>
        <color theme="1"/>
        <rFont val="Calibri"/>
        <family val="2"/>
        <scheme val="minor"/>
      </rPr>
      <t>: You are staggered.</t>
    </r>
    <phoneticPr fontId="6" type="noConversion"/>
  </si>
  <si>
    <t>Relate (P)</t>
  </si>
  <si>
    <t>Harmony</t>
  </si>
  <si>
    <t>Health</t>
  </si>
  <si>
    <t>Energy</t>
  </si>
  <si>
    <t>Initiative</t>
  </si>
  <si>
    <t>Movement</t>
  </si>
  <si>
    <t>Sprint</t>
  </si>
  <si>
    <t>Physical Defense</t>
  </si>
  <si>
    <t>Mental Defense</t>
  </si>
  <si>
    <t>Edwina Rowen du Luc</t>
  </si>
  <si>
    <t>Morgan le Fay ancestor and Desperate Sorceress</t>
  </si>
  <si>
    <t>Human (Scion)</t>
  </si>
  <si>
    <t>Independent</t>
  </si>
  <si>
    <t>Self Image: I am a model of what it is to be beautiful and Feminine.</t>
  </si>
  <si>
    <t>Self Respect: There's a line I won't cross to get what I want.</t>
  </si>
  <si>
    <t>Self Determined: I have big plans and I WILL succeed.</t>
  </si>
  <si>
    <t>Self Made: I will accept aid from no one.</t>
  </si>
  <si>
    <t>Self Centered: You will all worship me someday. All of you.</t>
  </si>
  <si>
    <t>Fatherly</t>
  </si>
  <si>
    <t>Skill Mastery: Occult (Lesser)</t>
  </si>
  <si>
    <t>Phantom Craft (Greater)</t>
  </si>
  <si>
    <t>Stormbringer (Lesser, Temp, Chain)</t>
  </si>
  <si>
    <t>Umbral Veil (Vanish)</t>
  </si>
  <si>
    <t>Exceptional Beauty (Beaut Ess)</t>
  </si>
  <si>
    <t>With the Kings of the Sideways Realms of Yore for Phantom Craft. (Traded harmony and debt.)</t>
  </si>
  <si>
    <t>With the Seelie Courts for Strombringer and Umbral Veil. (Traded part of Exceptional Beauty, Harmony, and her hand in marriage… eventually.)</t>
  </si>
  <si>
    <t>Cermonial Knife (2)</t>
  </si>
  <si>
    <t>Derringer (3)</t>
  </si>
  <si>
    <t>Healing Potion</t>
  </si>
  <si>
    <t>Blood Fetish (Take 10 damage to restore 5 energy) x 3</t>
  </si>
  <si>
    <t>Money</t>
  </si>
  <si>
    <t>$30K</t>
  </si>
  <si>
    <t>Phillip Twig</t>
  </si>
  <si>
    <t>Sam</t>
  </si>
  <si>
    <t>Red Market</t>
  </si>
  <si>
    <t>Awakened Human</t>
  </si>
  <si>
    <t>Legitimate Businessman</t>
  </si>
  <si>
    <t>Customer Service</t>
  </si>
  <si>
    <t>There is always more to gain.</t>
  </si>
  <si>
    <t>Manifest Power</t>
    <phoneticPr fontId="6" type="noConversion"/>
  </si>
  <si>
    <t>Miasmic Spray</t>
    <phoneticPr fontId="6" type="noConversion"/>
  </si>
  <si>
    <t>Target: All creatures in an adjacent small blast. (1 yd radius)</t>
    <phoneticPr fontId="6" type="noConversion"/>
  </si>
  <si>
    <t>Modifier: +4 or Close Combat vs. Physical Defense</t>
    <phoneticPr fontId="6" type="noConversion"/>
  </si>
  <si>
    <t>Willpower: Escape Roll Ends:
  Target suffers ongoing 4 Poison Impact and is fatigued.</t>
    <phoneticPr fontId="6" type="noConversion"/>
  </si>
  <si>
    <t>ASPECT OF BLIGHT</t>
    <phoneticPr fontId="6" type="noConversion"/>
  </si>
  <si>
    <t>Passive Power</t>
    <phoneticPr fontId="6" type="noConversion"/>
  </si>
  <si>
    <t>Toxic Essence</t>
    <phoneticPr fontId="6" type="noConversion"/>
  </si>
  <si>
    <t>Covert Effect: You gain Poison Resistance and you are immune to the non-Impacting effects from poisons and diseases.</t>
    <phoneticPr fontId="6" type="noConversion"/>
  </si>
  <si>
    <t>Virulent Corruption</t>
    <phoneticPr fontId="6" type="noConversion"/>
  </si>
  <si>
    <t>Complex Action (Destructive, Poison)</t>
    <phoneticPr fontId="6" type="noConversion"/>
  </si>
  <si>
    <t>Modifier: +4 or Close Combat vs. Physical Defense
(Unattended objects require no roll)</t>
    <phoneticPr fontId="6" type="noConversion"/>
  </si>
  <si>
    <t>Human (Cursed)</t>
  </si>
  <si>
    <t>Lost Child</t>
  </si>
  <si>
    <t>Woman in Black</t>
  </si>
  <si>
    <t>Get the job done.</t>
  </si>
  <si>
    <t>A place for everything…</t>
  </si>
  <si>
    <t>…and everything in its place.</t>
  </si>
  <si>
    <t>Protect the unwitting.</t>
  </si>
  <si>
    <t>Everything has a reason.</t>
  </si>
  <si>
    <t>Oracular Insight (Lesser, Premonition, Sensory)</t>
  </si>
  <si>
    <t>Wild Senses</t>
  </si>
  <si>
    <t>Ranged Combat Mastery</t>
  </si>
  <si>
    <t>Black Iron Resolve (Lesser, Enduring)</t>
  </si>
  <si>
    <t>Extraordinary Agility (Lesser, Asonishing)</t>
  </si>
  <si>
    <t>Saw something she couldn't unsee. Grew a third eye that wouldn't stop seeing things. Joined BoA to protect others from her fate. Suffers nightmares and visions.</t>
  </si>
  <si>
    <t>Notes</t>
  </si>
  <si>
    <t>Earth is a shithole. I will kill my father and take his power in hell.</t>
  </si>
  <si>
    <t>Extraordinary Intuition (Insightful Essence)</t>
  </si>
  <si>
    <t>Gathering Information</t>
  </si>
  <si>
    <t>Animal Ken</t>
  </si>
  <si>
    <t>Breaking and Entering</t>
  </si>
  <si>
    <t>Stealth Mastery (Clandestine Essence)</t>
  </si>
  <si>
    <t>Empathy Mastery (Lesser)</t>
  </si>
  <si>
    <t>Fairest (Anima)</t>
  </si>
  <si>
    <t>Kitsune Man in Black</t>
  </si>
  <si>
    <t>There is a vast web of conspiracy that spans Inside, Outside, and Sideways. I must understand it!</t>
  </si>
  <si>
    <t>I pay my debts, in this world and all worlds, in this lifetime, and every one I am born into.</t>
  </si>
  <si>
    <t>I need to climb the ranks, find out what the BoA really knows.</t>
  </si>
  <si>
    <t>I'm a loyal member of the BoA. They helped me out when I needed it most, so I will pay back the favor.</t>
  </si>
  <si>
    <t>William Watson</t>
  </si>
  <si>
    <t>Community: I will always belong somewhere.</t>
  </si>
  <si>
    <t>Petrifying Gaze Greater</t>
  </si>
  <si>
    <t>Extraordinary Presence Lesser</t>
  </si>
  <si>
    <t>Exceptional Beauty Lesser</t>
  </si>
  <si>
    <t>With Cirque for wealth and Captivating Beauty. Contract is for service to Cirque.</t>
  </si>
  <si>
    <t>Gear 1</t>
  </si>
  <si>
    <t>Gear 2</t>
  </si>
  <si>
    <t>Gear 3</t>
  </si>
  <si>
    <t>Tablet Computer</t>
  </si>
  <si>
    <t>Prising Tool (2)</t>
  </si>
  <si>
    <t>Old timey investigation kit in a very large handbag (4)</t>
  </si>
  <si>
    <t>Gear 4</t>
  </si>
  <si>
    <t>$70K</t>
  </si>
  <si>
    <t xml:space="preserve">Talents </t>
  </si>
  <si>
    <t>Cirque</t>
  </si>
  <si>
    <t>Gorgon Antiquarian</t>
  </si>
  <si>
    <t>Athletics (M)</t>
  </si>
  <si>
    <t>Close Combat (M)</t>
  </si>
  <si>
    <t>Ranged Combat (A)</t>
  </si>
  <si>
    <t>Stealth (A)</t>
  </si>
  <si>
    <t>Empathy (I)</t>
  </si>
  <si>
    <t>Nature (I)</t>
  </si>
  <si>
    <t>Streetwise (I)</t>
  </si>
  <si>
    <t>Academics (W)</t>
  </si>
  <si>
    <t>Electronics (W)</t>
  </si>
  <si>
    <t>Mechanics (W)</t>
  </si>
  <si>
    <t>Medicine (W)</t>
  </si>
  <si>
    <t>Occult (W)</t>
  </si>
  <si>
    <t>Command (P)</t>
  </si>
  <si>
    <t>Father Mikael</t>
  </si>
  <si>
    <t>Ephemera (Legacy)</t>
  </si>
  <si>
    <t>The Mission (Not!)</t>
  </si>
  <si>
    <t>Demon Reborn</t>
  </si>
  <si>
    <t>Owl's Head</t>
  </si>
  <si>
    <t>I have to look out for number one. No one else will.</t>
  </si>
  <si>
    <t>I am my father's son. I was born to corrupt the innocent, no matter how much it hurts.</t>
  </si>
  <si>
    <t>Always smile, always be friendly. They'll never feel the knife in their back.</t>
  </si>
  <si>
    <t>If it feels good, do it. Mmm. Drugs.</t>
  </si>
  <si>
    <t>Majesty (Greater)</t>
  </si>
  <si>
    <t>Intangible Form (Lesser, Ephemeral Essense, Spiritual Communion)</t>
  </si>
  <si>
    <t>Umbral Veil (Lesser, Shadowy Essence, Vanish)</t>
  </si>
  <si>
    <t>Alluring Voice (Beguiling Words)</t>
  </si>
  <si>
    <t>Holy Presence</t>
  </si>
  <si>
    <t>Extraordinary Presence (Lesser)</t>
  </si>
  <si>
    <t>Close Combat Mastery(Persistent Threat)</t>
  </si>
  <si>
    <t>Aellae of House Rylinn'anniav (Annie Rylinn)</t>
  </si>
  <si>
    <t>Origin</t>
  </si>
  <si>
    <t>Albany Stone</t>
  </si>
  <si>
    <t>Inside</t>
  </si>
  <si>
    <t>Human (Awakened)</t>
  </si>
  <si>
    <t>Glam Musician Occultist</t>
  </si>
  <si>
    <t>Authentic Style</t>
    <phoneticPr fontId="0" type="noConversion"/>
  </si>
  <si>
    <t>Looking for True Love</t>
    <phoneticPr fontId="0" type="noConversion"/>
  </si>
  <si>
    <t>Admiration of the Fans</t>
    <phoneticPr fontId="0" type="noConversion"/>
  </si>
  <si>
    <t>Actualized Artistry</t>
    <phoneticPr fontId="0" type="noConversion"/>
  </si>
  <si>
    <t>Seeker of Secrets</t>
    <phoneticPr fontId="0" type="noConversion"/>
  </si>
  <si>
    <t>Material Wealth (Luxurious Essence)</t>
  </si>
  <si>
    <t>Earthly Authority (Lesser, Influential Essence, Sovereignty)</t>
  </si>
  <si>
    <t>Black Iron Resolve (Lesser, Resolute Essence, Fetter)</t>
  </si>
  <si>
    <t>Phantom Craft (Lesser, Glamourous Essence, Illusionary Prop)</t>
  </si>
  <si>
    <t>Grom Jotunbrud</t>
  </si>
  <si>
    <t>Asylum/Pantheon</t>
  </si>
  <si>
    <t>Fairest (Titan)</t>
  </si>
  <si>
    <t>Outside</t>
  </si>
  <si>
    <t>Maintain / Improve Lifestyle</t>
  </si>
  <si>
    <t>Have a good time.</t>
  </si>
  <si>
    <t>Secure the homestead.</t>
  </si>
  <si>
    <t>Cold Read</t>
  </si>
  <si>
    <t>Subdue</t>
  </si>
  <si>
    <t>Extraordinary Presence (Majestic)</t>
  </si>
  <si>
    <t>Extraordinary Might (Vigorous)</t>
  </si>
  <si>
    <t>System of Connections (Communal)</t>
  </si>
  <si>
    <t>Black Iron Resolve (Resolute)</t>
  </si>
  <si>
    <t>Material Wealth (Lesser, Lux, Make World)</t>
  </si>
  <si>
    <t>Aspect 7</t>
  </si>
  <si>
    <t>Aspect 8</t>
  </si>
  <si>
    <t>Aspect 6</t>
  </si>
  <si>
    <t>Aspect 5</t>
  </si>
  <si>
    <t>Heart of the Mountain (Stoney)</t>
  </si>
  <si>
    <t>Empathy Mastery (Empathic)</t>
  </si>
  <si>
    <t>Close Combat Mastery (Warrior)</t>
  </si>
  <si>
    <t>Aspect 9</t>
  </si>
  <si>
    <t>Aspect 10</t>
  </si>
  <si>
    <t>Gear 5</t>
  </si>
  <si>
    <t>BoA</t>
  </si>
  <si>
    <t>Fairest (Therian)</t>
  </si>
  <si>
    <t>Extraordinary Wits (Lesser)</t>
  </si>
  <si>
    <t>Skill Mastery: Occult (Seal, Sanction)</t>
  </si>
  <si>
    <t>Skill Mastery: Medicine (Medicinal Essence)</t>
  </si>
  <si>
    <t>Cassandra Jackson</t>
  </si>
  <si>
    <t>Troll Enforcer</t>
    <phoneticPr fontId="0" type="noConversion"/>
  </si>
  <si>
    <t>The Auction</t>
  </si>
  <si>
    <t>Rustic mountain life</t>
    <phoneticPr fontId="0" type="noConversion"/>
  </si>
  <si>
    <t>Fresh Meat</t>
    <phoneticPr fontId="0" type="noConversion"/>
  </si>
  <si>
    <t>Warrior Honor</t>
    <phoneticPr fontId="0" type="noConversion"/>
  </si>
  <si>
    <t>Aesir Animosity</t>
    <phoneticPr fontId="0" type="noConversion"/>
  </si>
  <si>
    <t>Clan Loyalty</t>
    <phoneticPr fontId="0" type="noConversion"/>
  </si>
  <si>
    <t>Colossal Size (Sturdy Essence)</t>
  </si>
  <si>
    <t>Father Mikael was born under a bad sign. His mother did not survive the birth. He was abused in a Russian Orphanage, adopted by an abusive family, ran away as a teen, got into drugs and a gang. Got stabbed, and was killed... or so it seemed. During his death he had a vision where a devil came to him with instruction to join the church to infiltrate an organization called "The Mission". That devil was his father... He awoke in a dark alley, having been left for dead, his mortal form sealing up the wound, revealing his true nature as a demon reborn.</t>
  </si>
  <si>
    <t>Sandy Perkins</t>
  </si>
  <si>
    <t>Chimera (Exalted)</t>
  </si>
  <si>
    <t>Magpie Detective</t>
  </si>
  <si>
    <t>So much knowledge to unearth! So many things to see. I will never stop traveling.</t>
  </si>
  <si>
    <t>People should not be mean. I'm nice! Other beings should be too, dammit!</t>
  </si>
  <si>
    <t>With money, I can purchase shiny. Investigating things is fun and profitable. I love my work!</t>
  </si>
  <si>
    <t>Keeping your feathers… er… clothes… neat is essential.</t>
  </si>
  <si>
    <t>4 Manifest</t>
  </si>
  <si>
    <t>Debt 2 - His father.</t>
  </si>
  <si>
    <t>Wild Senses (Greater)</t>
  </si>
  <si>
    <t>Must. Have. THE SHINY. (Compulsive stealing.)</t>
  </si>
  <si>
    <t>Asylum</t>
  </si>
  <si>
    <t>Captain Marvel-ous</t>
  </si>
  <si>
    <t>Find the good in everyone.</t>
  </si>
  <si>
    <t>Believe in the strength of others.</t>
  </si>
  <si>
    <t>Resolve problems with the grace of Apollo.</t>
  </si>
  <si>
    <t>Protect the good in humans.</t>
  </si>
  <si>
    <t>Speak and act with wisdom.</t>
  </si>
  <si>
    <t>Hand to Hand</t>
  </si>
  <si>
    <t>Prowl</t>
  </si>
  <si>
    <t>Planetary Attunement (Lesser, Native Essence, Insider Knowledge)</t>
  </si>
  <si>
    <t>Close Combat Master (Lesser, Warrior Essence, Persistent Threat)</t>
  </si>
  <si>
    <t>Stormbringer (Greater)</t>
  </si>
  <si>
    <t>Breath of the Inferno (Burning Brand)</t>
  </si>
  <si>
    <t>Grace of the Winds (Aerial Essence)</t>
  </si>
  <si>
    <t>Extraordinary Might</t>
  </si>
  <si>
    <t>My partner Cassandra is my strength, and I hers.</t>
  </si>
  <si>
    <t>Bradley Fox</t>
  </si>
  <si>
    <t>Guns</t>
  </si>
  <si>
    <t>Esoteric Knowledge</t>
  </si>
  <si>
    <t>Combat Medicine</t>
  </si>
  <si>
    <t>Conspiracies</t>
  </si>
  <si>
    <t>Trustworthy Smile</t>
  </si>
  <si>
    <t>You are an up and coming singer/musician and destined to be a pop sensation . . . or so you’ve been told. Right now you’re more the darling of music critics and a few of the dance clubs of Europe. Your music has always had otherworldly motifs and occult themes, and that’s an intentional representation of your interests. A couple of years ago you were approached by Gabriel Partridge. He offered you glamorous powers . . . if you signed on to his record label. The contract is a little stifling in that he now controls your career, but it’s introduced you to an exciting new world. Recently you were approached by ASYLUM because of your notoriety and past charitable work. It sounds like they’re just misunderstood do-gooders so why not play along?</t>
  </si>
  <si>
    <t>System of Connections (Communal Essence)</t>
  </si>
  <si>
    <t>With Partridge for Phantom Craft, Traded System of Connections and signed music contract. (Debt 2)</t>
  </si>
  <si>
    <t>Sideways</t>
  </si>
  <si>
    <t>Inside/Outside</t>
  </si>
  <si>
    <t xml:space="preserve"> Sidhe Refugee, Maiden of Sorrow</t>
  </si>
  <si>
    <t>Born into a noble Seelie family, Aellae was the most treasured child of the court. Until her father died under mysterious circumstances, leading her mother to remarry. He stepfather did not like Aellae, and constantly looked for ways to push her out of court. Finally, she provided the means for him to remove her when she fell in love with an Unseelie prince. The two became shunned by both courts, and were banished to earth. The prince soon became ill from some earthborn disease, and no magic could cure it. Some speculated that he willed himself to die, unable to take the shame of banishment. Left alone to her own devices, but unwilling to give up, Aellae vowed never to return to the Courts, and she would survive on earth no matter what the cost. She eventually found herself doing odd jobs for Cirque, just to get by. Always in financial trouble, she manages to make it by sheer force of personality.</t>
  </si>
  <si>
    <t>Fencing</t>
  </si>
  <si>
    <t>Shock and Awe</t>
  </si>
  <si>
    <t>Exceptional Beauty (Lesser, Beautiful Essence, Chosen and Beloved)</t>
  </si>
  <si>
    <t>Fire infuses the very stuff of your being.  Heat and smoke seem as natural to you as a clear, sunny day and manifesting causes flames to erupt from your body sending waves of scalding heat all around you.</t>
  </si>
  <si>
    <t>Passive</t>
  </si>
  <si>
    <t>You have learned to focus intense, magical heat into your fingertips.  Whatever you touch is seared with a magical mark that quickly fades from the sight and memories of mere mortals.</t>
  </si>
  <si>
    <t>Target: Any creature or object within your reach.</t>
  </si>
  <si>
    <t>Effect: The target is magically seared with a Burning Brand. While the target is branded you can always tell how far away it is from you. Only magical beings can see the brand, but the target can feel warmth from the brand whenever your attention is focused on it. The brand lasts for one year and a day, or until removed through magical rituals.</t>
  </si>
  <si>
    <t>Whether channeled through the arms, radiating from the eyes or bellowed forth in a mighty breath, you call forth waves of punishing flame.</t>
  </si>
  <si>
    <t xml:space="preserve">Modifier: +4 or Ranged Combat </t>
  </si>
  <si>
    <t>With ASYLUM for Expert Training (Mechanics), Traded Colossal Size and a year of service</t>
  </si>
  <si>
    <t>Extraordinary Might (Vigorous Essence)</t>
  </si>
  <si>
    <t>Close Combat Mastery (Lesser)</t>
  </si>
  <si>
    <t>Savage Nature (Greater)</t>
  </si>
  <si>
    <t>Wild Senses (Minute Detail)</t>
  </si>
  <si>
    <t>You are a troll from Jotunheim. You came to Midgard (Earth) to escape the conflict between your people and the remaining Aesir. That doesn’t mean you like it here, and you still hold a grudge against the Einherjar (Aesir soldiers) for murdering your brother. You belong to the First Born, a gang of giants, dragons, and other monsters cast out from the various pantheons. While you’re very loyal to the First Born, you owe Asylum a great debt for smuggling you into the mortal realm, sheltering you and providing you refugee immigrant status on Earth.</t>
  </si>
  <si>
    <t>You are as solid and eternal as stone.  In body and mind, you are hard, uncomplicated and enduring. Attuned to slow pulse of the ground, your senses can follow even the slightest movements.  In your manifest form your body takes on a formidable hardness and preternatural stubbornness.</t>
  </si>
  <si>
    <t>Tiny and numerous, you are one of the great multitude of creatures in the worlds who live in the shadows of larger beings.  From your smaller vantage point, life is brief, wondrous and immense.  Though the covert form you wear is unfamiliar and huge, you instinctively remember what it’s like to be quick and coordinated.  The characteristics of your true form blend into your covert humanoid body when you manifest.</t>
  </si>
  <si>
    <t>You remember well what it’s like being small and your new body serves you well.  When you manifest you can make your out-sized covert form dart and dance like a dragonfly.</t>
  </si>
  <si>
    <t>You slip out from under the last vestiges of your covert form to reveal the remarkable, minute beauty of your true form.</t>
  </si>
  <si>
    <t xml:space="preserve">You are one of the great and gargantuan beings of the worlds.  Whether a giant, a dragon or something stranger you view the world from a much larger and taller perspective.  Manifesting merges the gifts of your true form with your smaller covert form.  Your size gives you natural advantages over the majority of other creatures who seem to tense up or scatter in your presence.  </t>
  </si>
  <si>
    <t>Though your height and mass has been somehow stuffed into a little humanoid frame, you are by no means fragile.  The advantages of your true form keep you healthy and fit. Manifesting brings forward you natural gifts of strength and durability.</t>
  </si>
  <si>
    <t>Fire swells and writhes so strongly inside of you that it itches to flow freely out of your frail covert form.  Beings with this aspect are often wreathed in flame when in their manifest form.  Other beings simply show a remarkable tolerance for heat as well as the ability to launch or spread fire from their bodies.</t>
  </si>
  <si>
    <t>Within minutes you can sculpt solid earth, metal and stone into anything you can imagine.</t>
  </si>
  <si>
    <t>Complex Action</t>
  </si>
  <si>
    <t>You command the ground to crackle and shake, throwing creatures and objects around with sharp vibrations and the sound of deep rolling thunder.</t>
  </si>
  <si>
    <t>Most common to beings made of energy such as Ephemera, the art of intangibility focuses on the ability to move in and out of sync with the physical world.  Theories abound as to where intangible beings actually go; the most popular of which is that the place humans call “Sideways” actually extends throughout the universe forming a kind of “Intangible” or “Astral” realm.  The fact that so many Ephemera are intangible yet seem to live in physical realms does nothing to clear up the issue.</t>
  </si>
  <si>
    <t>You have become attuned to the invisible place that ethereal beings live in.  You see them fully and clearly and may even shift your body over to the ethereal realm, leaving your form faint and nearly invisible in the material world.</t>
  </si>
  <si>
    <t>You were either born one of the sky’s chosen or have learned its secrets.  The powers of air and its free and chilly properties are intimately familiar with you.  In your manifest form you can lift off the ground and soar through the air.  In any form your body still wears marks of the vast, windswept places you call home.</t>
  </si>
  <si>
    <t>You slip through the air with grace and ease, gliding and landing when others would merely fall.  Your body shrugs off the cold of higher altitudes as a small price to pay for the glorious freedom of flight.</t>
  </si>
  <si>
    <t xml:space="preserve">Manifest Effect: You can fly at a speed equal to your sprint speed as a Complex Action. </t>
  </si>
  <si>
    <t>The very wind around you becomes an extension of your own body, performing any feat you could do on your own.</t>
  </si>
  <si>
    <t>Sustain: Simple Action</t>
  </si>
  <si>
    <t>With motion, a breath or just a moment of concentration, you call upon the wind to scatter and freeze anything threatening you, or to sweep away any obstacles in your path.</t>
  </si>
  <si>
    <t xml:space="preserve">Modifier: +4 or Nature </t>
  </si>
  <si>
    <t>You are just as comfortable in water as you are on land.  When you manifest you surround yourself with your aquatic home, turning even the driest desert into a dangerous marsh.</t>
  </si>
  <si>
    <t>Covert Effect: You gain Resistance 4 (Cold) and you can breathe normally when submerged in water. You also gain a specialty die to all Athletics tests involving swimming and underwater maneuvering.</t>
  </si>
  <si>
    <t>With a simple touch, you can shift someone’s perceptions into the ethereal realm and pull just enough of their physical form over to be able to touch and interact with its intangible residents.</t>
  </si>
  <si>
    <t>Simple Action</t>
  </si>
  <si>
    <t>Target: You or one creature within your reach.</t>
  </si>
  <si>
    <t>You reach out and pull someone or something as though pulling them up from underwater, bringing them into the ethereal ream for a short time before the weight of their mortal form pulls them back to their own world.</t>
  </si>
  <si>
    <t>Target: One creature within your reach.</t>
  </si>
  <si>
    <t>Willpower: You may target a second creature with this power.</t>
  </si>
  <si>
    <t>It is said that each of the countless worlds Outside are the embodiment or reflection of the powers that created them.  As time passed the powers matured and formed into the great Pantheons.  So too did their worlds grow.  Outside, power is doled out by the pantheons themselves; individual investments of their divine authority.  Whether through tradition, bargain, ceremony or some organic quality of the world you came from, you are infused with this authority.  When manifested, the shard of the divine within you is dazzling and difficult to behold.</t>
  </si>
  <si>
    <t>You speak with the authority of an entire world.  As such, you are not one to be easily swayed or dominated.  When manifested, your form takes on the highest physical ideals of the race, pantheon or world you represent.</t>
  </si>
  <si>
    <t>You are so used to being still that you can feel any kind of disruption around you.  When manifested your body takes on the qualities of heavy stone.</t>
  </si>
  <si>
    <t>Target: All enemies that can see you.</t>
  </si>
  <si>
    <t>Manifest Effect: The ground up to a yard away from you becomes saturated with water, making any surface act like thick mud or quicksand. Anything that moves adjacent to you is restrained until the end of your next turn. This zone moves with you.</t>
  </si>
  <si>
    <t>Effect: You create a simple handheld item or tool out of conjured water and ice. The item is supernaturally as hard as steel and this power can be used to create effective weapons such as knives and clubs. These items are considered masterwork or specialized for the purpose of resolving impact. Items created by this power eventually melt like normal ice.</t>
  </si>
  <si>
    <t>Modifier: +4 or as per Skill</t>
  </si>
  <si>
    <t>Impact: Skill used +2</t>
  </si>
  <si>
    <t>Target: Any creature or object. (Range: 15 yds)</t>
  </si>
  <si>
    <t>Impact: 6.  Target is restrained until the end of your turn.</t>
  </si>
  <si>
    <t>Willpower: Generate 3 extra Impact. The target is pushed 5 yards in any direction.</t>
  </si>
  <si>
    <t>[WRITE UP]</t>
  </si>
  <si>
    <t>Manifest Effect: You ignore the penalties from concealment, can see any invisible creatures and objects, and recognize illusions when you see them.</t>
  </si>
  <si>
    <t>Target: One creature you can currently see.</t>
  </si>
  <si>
    <t>Impact: 5</t>
  </si>
  <si>
    <t>Willpower: You may record the higher result instead of the lower result.</t>
  </si>
  <si>
    <t>You have the power to declare agency and sanctuary.  To act out against your declaration is to defy the will of gods and worlds.</t>
  </si>
  <si>
    <t>You unleash the full magnificence of your celestial authority, becoming a supernaturally irresistible beacon of another world.  All around you marvels in trance-like captivation.</t>
  </si>
  <si>
    <t>MASTER OF THE SEA</t>
  </si>
  <si>
    <t>Beings from aquatic worlds are born with their own unique gifts. In addition to being able to breathe and move freely underwater, they can call the waters of their home realm to their side at a moment’s notice.  As one of these aquatic beings, you feel at home in the deepest oceans and swiftest rivers.</t>
  </si>
  <si>
    <t>Willpower: You may target an additional creature.  Unlike the normal limitation on willpower, you may do this up to 4 more times.</t>
  </si>
  <si>
    <t>UMBRAL VEIL</t>
  </si>
  <si>
    <t>Simple Action (Obscuring, Supportive)</t>
  </si>
  <si>
    <t>Simple Action (Controlling)</t>
  </si>
  <si>
    <t>Noble Essence Passive Power</t>
  </si>
  <si>
    <t>Outsiders that come from dim cavernous worlds of eternal twilight frequently possess an affinity for shadows and darkness. This affinity often manifests as a dark aura that grants control over shadows. You can use these powers to move unseen and even blind enemies. In manifested form, this aspect often looks as though you are literally draped in darkness as your shadow becomes a physical extension of your being.</t>
  </si>
  <si>
    <t xml:space="preserve">Whether by accident or design, some beings become so virulent as to almost embody everything toxic to normal life.  The poisons these beings bear cause a steady corrosive decay to everyone and everything around them.  More dangerous still, are the beings that have come to master their blighted form to the point that they can use it as a potent weapon. </t>
  </si>
  <si>
    <t>You can turn the very air around you into poison and anathema for all but the hardiest of beings.  With so many toxins running through your veins, the idea of being slowed down by something like a disease or infection seems trite.</t>
  </si>
  <si>
    <t>Manifest Effect: Generate 3 Impact any time an enemy ends its turn next to you. This only happens once every round.</t>
  </si>
  <si>
    <t>With a little focus and tightening of muscles, your hands become slick with the corrosive venom that infuses your body.  The dull, noxious fluid works quickly in breaking down objects and living tissue.</t>
  </si>
  <si>
    <t>Your body secretes its toxic payload in one dramatic, sickening burst all around you spreading decay and disease to anyone or anything unfortunate enough to be nearby.</t>
  </si>
  <si>
    <t>Target: One enemy that can see you.</t>
  </si>
  <si>
    <t xml:space="preserve">Modifier: +4 or Command </t>
  </si>
  <si>
    <t>Target: One creature or object within your reach.</t>
  </si>
  <si>
    <t>Sway Emotions Covert Power</t>
  </si>
  <si>
    <t>Telepathic Link Manifest Power</t>
  </si>
  <si>
    <t>Shadowy Essence Passive Power</t>
  </si>
  <si>
    <t>Your shadow occasionally twists and flickers with a mind of its own to help you blend into your surroundings. People have trouble noticing you as you pass through even dim shadows. When you manifest your true form your shadow becomes an almost solid writhing mass.</t>
  </si>
  <si>
    <t>All it takes is the blink of an eye and it’s like you were never there.</t>
  </si>
  <si>
    <t>Effect: You become invisible until the end of your next turn.</t>
  </si>
  <si>
    <t>WILD SENSES</t>
  </si>
  <si>
    <t>Covert Effect: +2 to Initiative and you are able perceive fine details (for example, reading a business card or hearing a pin drop) up to 20 yards away.</t>
  </si>
  <si>
    <t>Manifest Effect: You ignore concealment and can see and hear in spectrums far beyond human range.</t>
  </si>
  <si>
    <t>Target: Any present sound, taste, sensation or odor.</t>
  </si>
  <si>
    <t>Simple Action (Controlling, Psychic)</t>
  </si>
  <si>
    <t>Complex Action (Poison)</t>
  </si>
  <si>
    <t>Reaction (Supportive)</t>
  </si>
  <si>
    <t>SYMPATHY</t>
  </si>
  <si>
    <t>Covert Effect: Gain a specialty die on the very first Empathy or Relate roll you make on someone. Additionally, gain a specialty die on any roll involving building or gaining trust.</t>
  </si>
  <si>
    <t>Manifest Effect: +1 Initiative, at the beginning of a round you may ask the narrator to tell you what any creature is planning to do on their turn.</t>
  </si>
  <si>
    <t>Target: One creature within 10 yds.</t>
  </si>
  <si>
    <t>Effect: You may alter or subtract one of the target’s emotions or add a new one.  The intensity of this emotion is up to you.  It may be as subtle or as overwhelming as you like.</t>
  </si>
  <si>
    <t>Modifier: +4 or Empathy or Relate</t>
  </si>
  <si>
    <t>Target: One creature within 20 yds. or an ally within 10 miles</t>
  </si>
  <si>
    <t>Effect: You may listen to the thoughts of the target and project your own thoughts into the target’s mind for one round.  If the target is a willing participant, your telepathic link lasts an entire day and stays active up to 10 miles away.</t>
  </si>
  <si>
    <t>Impact: 8</t>
  </si>
  <si>
    <t>You remember well what it’s like being small and your new body serves you well.  When you manifest you can make you shrink your out-sized to body dart and dance like a dragonfly.</t>
  </si>
  <si>
    <t>Simple Action (Supportive)</t>
    <phoneticPr fontId="6" type="noConversion"/>
  </si>
  <si>
    <t>Complex Action* (Freezing, Controlling, Destructive)</t>
    <phoneticPr fontId="6" type="noConversion"/>
  </si>
  <si>
    <t>ASPECT OF THE MOUNTAIN</t>
    <phoneticPr fontId="6" type="noConversion"/>
  </si>
  <si>
    <t>Covert Effect: You can sense the location of all nearby ground movements within 20 yards of you. You do not grant Minor Advantage to hidden or conceiled creatures.</t>
    <phoneticPr fontId="6" type="noConversion"/>
  </si>
  <si>
    <t>Instinctual Essence  Passive Power</t>
  </si>
  <si>
    <t>Minute Detail  Covert Power</t>
  </si>
  <si>
    <t>Simple Action (Revealing)</t>
  </si>
  <si>
    <t>Sensory Psychometry Manifest Power</t>
  </si>
  <si>
    <t>Passive Power</t>
  </si>
  <si>
    <t>Infernal Essence</t>
  </si>
  <si>
    <t>Complex Action (Obscuring, Supportive)</t>
  </si>
  <si>
    <t>Aquatic Essence Passive Power</t>
  </si>
  <si>
    <t>Frozen Artifice Covert Power</t>
  </si>
  <si>
    <t>Complex Action (Cold, Supportive)</t>
  </si>
  <si>
    <t>Crashing Waves Manifest Power</t>
  </si>
  <si>
    <t>Complex Action (Cold, Controlling)</t>
  </si>
  <si>
    <t>Prescient Essence Passive Power</t>
  </si>
  <si>
    <t>Complex Action (Revealing)</t>
  </si>
  <si>
    <t>Simple Action (Revealing, Supportive)</t>
  </si>
  <si>
    <t>Sympathetic Essence Passive Power</t>
  </si>
  <si>
    <t>Effect: You are able to perfectly recall the target for a full day and will recognize it immediately if it is in the same room as you (or in physical contact in the case of tastes and sensations).  If the target is an odor or sound in the same general vicinity as you are (a mile or so) you learn the direction and distance to it.</t>
  </si>
  <si>
    <t>Modifier: + 4 or Nature</t>
  </si>
  <si>
    <t>Impact: Intuition +2</t>
  </si>
  <si>
    <t xml:space="preserve">Effect: You may make a roll at Hard DL to discover the most physically or emotionally powerful event to have taken place in the location you’re in during the last week.  You may attempt to piece together events further in the past at a higher difficulties (Rare for months, Elite for years). </t>
  </si>
  <si>
    <t>Modifier: +4 or Nature</t>
  </si>
  <si>
    <t>Impact: Intuition + 4</t>
  </si>
  <si>
    <t>Willpower: +3 Impact.  You may also sense the use and/or lingering presence of magical effects as well as reveal those traces for others to see.</t>
  </si>
  <si>
    <t>Complex Action (Supportive)</t>
  </si>
  <si>
    <t>Target: One creature that can clearly see you.</t>
  </si>
  <si>
    <t>Covert Power</t>
  </si>
  <si>
    <t>Impact: Until the End of Your Next Turn:
  The target is staggered.</t>
    <phoneticPr fontId="6" type="noConversion"/>
  </si>
  <si>
    <t xml:space="preserve">Effect: You enter into a brief oracular trance that lasts one round. While in this trance you receive useful visions of the past and occasionally the future. Your visions are specifically drawn to emotional events from the past and possible futures of what you are examining.
  The vision is frequently symbolic and determined by the Narrator and may require some interpretation. See the Oracular Lexicon on page [XX] for details.
</t>
    <phoneticPr fontId="6" type="noConversion"/>
  </si>
  <si>
    <t>Special: If this power is used as part of an Extended Challenge, then the Narrator may count any accurate interpretation of the vision as 25 Impact.</t>
    <phoneticPr fontId="6" type="noConversion"/>
  </si>
  <si>
    <t>Target: All nearby creatures. (20yd)</t>
    <phoneticPr fontId="6" type="noConversion"/>
  </si>
  <si>
    <t>Modifier: +4 or Command vs. Mental Defense</t>
    <phoneticPr fontId="6" type="noConversion"/>
  </si>
  <si>
    <t>Impact: [Presence] Social Impact. 
Until the End of Your Next Turn
Target creatures become completely captivated by you and become staggered. You may choose to not have your friends affected by this power.</t>
    <phoneticPr fontId="6" type="noConversion"/>
  </si>
  <si>
    <r>
      <t xml:space="preserve">Effect: </t>
    </r>
    <r>
      <rPr>
        <i/>
        <sz val="11"/>
        <color indexed="8"/>
        <rFont val="Calibri"/>
      </rPr>
      <t xml:space="preserve">Until the End of Your Next Turn </t>
    </r>
    <r>
      <rPr>
        <sz val="11"/>
        <color theme="1"/>
        <rFont val="Calibri"/>
        <family val="2"/>
        <scheme val="minor"/>
      </rPr>
      <t xml:space="preserve">
The target gains the ability to see invisible creatures and objects and can interact with ethereal creatures as if they aren’t ethereal.</t>
    </r>
    <phoneticPr fontId="6" type="noConversion"/>
  </si>
  <si>
    <r>
      <t xml:space="preserve">Effect: </t>
    </r>
    <r>
      <rPr>
        <i/>
        <sz val="11"/>
        <color indexed="8"/>
        <rFont val="Calibri"/>
      </rPr>
      <t>Until the End of Your Next Turn</t>
    </r>
    <r>
      <rPr>
        <sz val="11"/>
        <color theme="1"/>
        <rFont val="Calibri"/>
        <family val="2"/>
        <scheme val="minor"/>
      </rPr>
      <t xml:space="preserve">
 The target becomes ethereal. 
</t>
    </r>
    <phoneticPr fontId="6" type="noConversion"/>
  </si>
  <si>
    <t>Modifier: +4 or Mechanics vs. Physical Defense</t>
    <phoneticPr fontId="6" type="noConversion"/>
  </si>
  <si>
    <t>Impact: Inflict [Agility +2] Freezing and Physical Impact. The target is pushed 5 yards in any direction.</t>
    <phoneticPr fontId="6" type="noConversion"/>
  </si>
  <si>
    <t>Covert Effect: You gain Freezing Resistance and you fall at a much slower rate. You always land on your feet and suffer no damage from falling.</t>
    <phoneticPr fontId="6" type="noConversion"/>
  </si>
  <si>
    <t>Tiny Form</t>
    <phoneticPr fontId="6" type="noConversion"/>
  </si>
  <si>
    <t>Simple Action (Supportive, Revealing)</t>
    <phoneticPr fontId="6" type="noConversion"/>
  </si>
  <si>
    <t>ASPECT OF THE SPRITE</t>
    <phoneticPr fontId="6" type="noConversion"/>
  </si>
  <si>
    <t>Darting Essence</t>
    <phoneticPr fontId="6" type="noConversion"/>
  </si>
  <si>
    <t>Manifest Effect: You count as Small and gain a Minor Advantage on all rolls associated with your Agility attribute.</t>
    <phoneticPr fontId="6" type="noConversion"/>
  </si>
  <si>
    <t>Manifest Effect: Your character manifests a ghostly image of a pistol or rifle they own that cannot be broken or disarmed, this projection otherwise works exactly like the real thing.  This projection appears and disappears as needed.</t>
  </si>
  <si>
    <t>Target: One creature or object.</t>
  </si>
  <si>
    <t>Covert Effect: You gain +1 Agility. This bonus can bring your Agility to 6.</t>
  </si>
  <si>
    <t>Manifest Effect: You gain a +2 bonus to your move speed.</t>
  </si>
  <si>
    <t>Trigger: You would end your turn.</t>
  </si>
  <si>
    <t>Effect: You may take an additional simple action to move before ending your turn.</t>
  </si>
  <si>
    <t>Covert Effect: You gain +1 Intuition. This bonus can bring your Intuition to 6.</t>
  </si>
  <si>
    <t>Trigger: A creature you see begins or ends its turn.</t>
  </si>
  <si>
    <t>Covert Effect: You gain +1 Might. This bonus can bring your Might to 6.</t>
  </si>
  <si>
    <t>Manifest Effect: You gain a +2 bonus to all Might impact.</t>
  </si>
  <si>
    <t>Covert Effect: You gain +1 Presence. This bonus can bring your Presence to 6.</t>
  </si>
  <si>
    <t>Manifest Effect: You gain a +2 bonus to all Presence impact.</t>
  </si>
  <si>
    <t>Covert Effect: You gain +1 Wits. This bonus can bring your Wits to 6.</t>
  </si>
  <si>
    <t>Manifest Effect: You gain a +2 bonus to all Wits impact.</t>
  </si>
  <si>
    <t>Trigger: You take a complex action against a target.</t>
  </si>
  <si>
    <t>SKILL MASTERY: (SKILL NAME)</t>
  </si>
  <si>
    <t>Target: One creature that can hear and understand your language.</t>
  </si>
  <si>
    <t>Target: All creatures and fragile objects within 2 of you.</t>
  </si>
  <si>
    <t>Target: One piece of equipment that you are holding.</t>
  </si>
  <si>
    <t>Effect: For the rest of the scene you may add your Wits to the equipment’s impact. The equipment requires major repairs afterward.</t>
  </si>
  <si>
    <t>MEDICINE</t>
  </si>
  <si>
    <t>Covert Effect: You gain mastery in Medicine.</t>
  </si>
  <si>
    <t>Target: One creature within reach.</t>
  </si>
  <si>
    <t>The following Common Aspects are collectively called Legendary Skills. These Aspects grant you mastery in a specific skill so you can only start with a Legendary Skill if you also spend skill points to be an Expert in the same skill. Later, you can take one of these Aspects during a Major Milestone if you are already an Expert in that skill.</t>
  </si>
  <si>
    <t>Covert Effect: You gain mastery in Academics.</t>
  </si>
  <si>
    <t xml:space="preserve">Complex Action </t>
  </si>
  <si>
    <t>Target: Any object, obstacle or creature.</t>
  </si>
  <si>
    <t>Effect: Every ally who acts on that same target gains a minor advantage, ignores any disadvantage, and ignore the target’s resistance.</t>
  </si>
  <si>
    <t>Modifier: Academics</t>
  </si>
  <si>
    <t>Impact: 5 or as per ally’s rolls</t>
  </si>
  <si>
    <t>CLOSE COMBAT</t>
  </si>
  <si>
    <t>Covert Effect: You gain mastery in Close Combat.</t>
  </si>
  <si>
    <t>Manifest Effect: You gain a +1 Aspect Bonus to Physical Defense.</t>
  </si>
  <si>
    <t>Target: The triggering enemy.</t>
  </si>
  <si>
    <t>COMMAND</t>
  </si>
  <si>
    <t>Covert Effect: You gain mastery in Command.</t>
  </si>
  <si>
    <t>Manifest Effect: Any ally within 2 yards of you gains warding 4 against mental attacks.</t>
  </si>
  <si>
    <t xml:space="preserve">Simple Action </t>
  </si>
  <si>
    <t>Target: All allies who can hear you.</t>
  </si>
  <si>
    <t>Effect: Targets gain a minor advantage and +2 impact when using a single skill that you designate.</t>
  </si>
  <si>
    <t>RANGED COMBAT</t>
  </si>
  <si>
    <t>Covert Effect: You gain mastery in Ranged Combat.</t>
  </si>
  <si>
    <t>Additionally, you can create a “Boilerplate Contract” that an Expert at Occult or Academics can use later.  This essentially banks a use of the “Petition Contract” power for you or someone else to use later.</t>
  </si>
  <si>
    <t xml:space="preserve">Contracts must always be signed in the blood of its participants.  A Boilerplate Contract requires at least an hour to create.  </t>
  </si>
  <si>
    <t>Special: This power always costs 5 energy to use.</t>
  </si>
  <si>
    <t>Modifier: Ranged Combat</t>
  </si>
  <si>
    <t>ATHLETICS</t>
  </si>
  <si>
    <t>Covert Effect: You gain mastery in Athletics.</t>
  </si>
  <si>
    <t xml:space="preserve">Target: Self </t>
  </si>
  <si>
    <t>Effect: You move your full sprint speed. During this movement you can automatically combine any amount of tumbling, jumping and climbing without making an Athletics test.</t>
  </si>
  <si>
    <t>EMPATHY</t>
  </si>
  <si>
    <t>Covert Effect: You gain mastery in Empathy.</t>
  </si>
  <si>
    <t>ELECTRONICS</t>
  </si>
  <si>
    <t>Covert Effect: You gain mastery in Electronics.</t>
  </si>
  <si>
    <t>Manifest Effect: You do not need a physical link or wireless device to make Electronic rolls against any device within your line of sight.</t>
  </si>
  <si>
    <t>MECHANICS</t>
  </si>
  <si>
    <t>Covert Effect: You gain mastery in Mechanics.</t>
  </si>
  <si>
    <t>Manifest Effect: All equipment that you use counts as +1 better.</t>
  </si>
  <si>
    <t>Target: One creature or obstacle.</t>
  </si>
  <si>
    <t>STEALTH</t>
  </si>
  <si>
    <t>Covert Effect: You gain mastery in Stealth.</t>
  </si>
  <si>
    <t>Manifest Effect: You can roll stealth to enter hiding even without concealment, so long as you are not currently observed by whom you’re hiding from.</t>
  </si>
  <si>
    <t>Modifier: Medicine</t>
  </si>
  <si>
    <t>NATURE</t>
  </si>
  <si>
    <t>Covert Effect: You gain mastery in Nature.</t>
  </si>
  <si>
    <t>OCCULT</t>
  </si>
  <si>
    <t>Covert Effect: You gain mastery in Occult.</t>
  </si>
  <si>
    <t xml:space="preserve">Mellifluous Essence </t>
  </si>
  <si>
    <t>Beautiful Essence</t>
  </si>
  <si>
    <t>Nimble Essence</t>
  </si>
  <si>
    <t>Insightful  Essence</t>
  </si>
  <si>
    <t>Vigorous Essence</t>
  </si>
  <si>
    <t>Brilliant Essence</t>
  </si>
  <si>
    <t>Erudite Essence</t>
  </si>
  <si>
    <t>Warrior Essence</t>
  </si>
  <si>
    <t>Dominating Essence</t>
  </si>
  <si>
    <t>Precise Essence</t>
  </si>
  <si>
    <t>Vital Essence</t>
  </si>
  <si>
    <t>Empathic Essence</t>
  </si>
  <si>
    <t>Electronic Essence</t>
  </si>
  <si>
    <t>Mechanical Essence</t>
  </si>
  <si>
    <t>Medicinal Essence</t>
  </si>
  <si>
    <t>Wild Essence</t>
  </si>
  <si>
    <t>Arcane Essence</t>
  </si>
  <si>
    <t>Soothing Essence</t>
  </si>
  <si>
    <t>Clandestine Essence</t>
  </si>
  <si>
    <t>Urban Essence</t>
  </si>
  <si>
    <t>Shrieking Cacophony</t>
  </si>
  <si>
    <t>Manifest Power</t>
  </si>
  <si>
    <t>Chosen and Beloved</t>
  </si>
  <si>
    <t>Binding</t>
  </si>
  <si>
    <t>Usury</t>
  </si>
  <si>
    <t>RELATE</t>
  </si>
  <si>
    <t>Covert Effect: You gain mastery in Relate.</t>
  </si>
  <si>
    <t>SYSTEM OF CONNECTIONS</t>
  </si>
  <si>
    <t>Covert Effect: You gain a specialty die for all empathy rolls.</t>
  </si>
  <si>
    <t>Target: One creature</t>
  </si>
  <si>
    <t xml:space="preserve">Modifier: +4 or Empathy  </t>
  </si>
  <si>
    <t>MATERIAL WEALTH</t>
  </si>
  <si>
    <t>[sidebar] Black Iron Seal</t>
  </si>
  <si>
    <t>The Black Iron Seal is one of the most infamous curses known to Outsiders. Any creature suffering from the Seal cannot shift into their Manifest Form. The Black Iron Seal persists indefinitely but there is a known cure: A single Talent must be destroyed and diffused into a potion of fresh water. The curse lifts immediately after this potion is ingested. [/sidebar]</t>
  </si>
  <si>
    <t>STREETWISE</t>
  </si>
  <si>
    <t>Covert Effect: You gain mastery in Streetwise.</t>
  </si>
  <si>
    <t>Manifest Effect: You speak and understand all languages and may never receive any kind of disadvantage on a Streetwise roll, even if in using streetwise in an Outside or Sideways urban area.</t>
  </si>
  <si>
    <t>Target: Self</t>
  </si>
  <si>
    <t>Effect: You may attempt to perform any action or answer any question regardless of your character’s background, education or skill training.  This roll is always at Elite DL.</t>
  </si>
  <si>
    <t>Modifier: Streetwise</t>
  </si>
  <si>
    <t>Simple Action (Psychic, Verbal)</t>
  </si>
  <si>
    <t>Complex Action (Psychic, Sonic, Destructive)</t>
  </si>
  <si>
    <t>Complex Action (Psychic)</t>
  </si>
  <si>
    <t xml:space="preserve">Reaction  </t>
  </si>
  <si>
    <t xml:space="preserve">Been There, Done That </t>
  </si>
  <si>
    <t xml:space="preserve">Secret Action </t>
  </si>
  <si>
    <t xml:space="preserve">Beguiling Words </t>
  </si>
  <si>
    <t xml:space="preserve">Graceful Charm </t>
  </si>
  <si>
    <t xml:space="preserve">Astonishing Speed </t>
  </si>
  <si>
    <t>Instinctive Reaction</t>
  </si>
  <si>
    <t xml:space="preserve">Herculean Feat </t>
  </si>
  <si>
    <t>Overwhelming Personality</t>
  </si>
  <si>
    <t xml:space="preserve">Confounding Wit </t>
  </si>
  <si>
    <t>Sagacious Advice</t>
  </si>
  <si>
    <t>Persistent Threat</t>
  </si>
  <si>
    <t xml:space="preserve">Taskmaster </t>
  </si>
  <si>
    <t>Trick Shot</t>
  </si>
  <si>
    <t>Master of Movement</t>
  </si>
  <si>
    <t xml:space="preserve">Override Command </t>
  </si>
  <si>
    <t>Supercharge</t>
  </si>
  <si>
    <t xml:space="preserve">Panacea </t>
  </si>
  <si>
    <t>Feral Whispers</t>
  </si>
  <si>
    <t xml:space="preserve">Seal </t>
  </si>
  <si>
    <t>Sanction</t>
  </si>
  <si>
    <t xml:space="preserve">Petition Contract </t>
  </si>
  <si>
    <t>Impassioned Appeal</t>
  </si>
  <si>
    <t>6 Energy and 1 Talent: A major change that affects the way things work during the scene. Major Advantage to yourself and allies, Major Disadvantage to anyone opposing you.</t>
  </si>
  <si>
    <t>6 Energy and 2 Talents: An essential element of the scene is now completely different.  As above and you may decrease the default DL of skill by 1 and or eliminate any Impact reduction it may have.</t>
  </si>
  <si>
    <t xml:space="preserve">8 Energy and 3 Talents: The scene is changed completely to your whim causing it to progress or conclude however you see fit. </t>
  </si>
  <si>
    <t>Complex Action (Psychic, Verbal)</t>
  </si>
  <si>
    <t>Manifest Effect: The rating of every piece of equipment you’re carrying increases by +1.</t>
  </si>
  <si>
    <t>Target: Any object within 100 yards.</t>
  </si>
  <si>
    <t>Effect: You may change the basic physical elements of the scene to whatever you decide upon.  This change is permanent.</t>
  </si>
  <si>
    <t xml:space="preserve">Modifier: +4 or Streetwise  </t>
  </si>
  <si>
    <t>Impact: Presence +3 (or see below).</t>
  </si>
  <si>
    <t>Special: This power does not have a normal cost.  The cost and meaning is listed below:</t>
  </si>
  <si>
    <t xml:space="preserve">1 Energy and $6,000: A minor or cosmetic change granting you and your allies a Minor Advantage </t>
  </si>
  <si>
    <t>2 Energy and $12,500: A small change granting you and your allies a Major Advantage</t>
  </si>
  <si>
    <t>3 Energy and $25,000: A change with solid repercussions to the lives of those around this scene.  Major Advantage to yourself and allies, Minor Disadvantage to anyone opposing you.</t>
  </si>
  <si>
    <t>4 Energy and $50,000 (or 1 Talent): A major change that affects the way things work during the scene. Major Advantage to yourself and allies, Major Disadvantage to anyone opposing you.</t>
  </si>
  <si>
    <t>5 Energy and $100,000 (or 2 Talents): An essential element of the scene is now completely different.  As above and you may decrease the default DL of skill by 1 and or eliminate any Impact reduction it may have.</t>
  </si>
  <si>
    <t>6 Energy and $200,000 (or 4 Talents): The scene is changed completely to your whim causing it to progress or conclude however you see fit.</t>
  </si>
  <si>
    <t>Willpower: You may change the area around any of your allies regardless of their distance to you.</t>
  </si>
  <si>
    <t>Effect: You may make a free Escape Roll against an ongoing effect. If you fail you gain a Minor Advantage on your next Escape Roll.</t>
    <phoneticPr fontId="6" type="noConversion"/>
  </si>
  <si>
    <t>Simple Action (Supportive)</t>
    <phoneticPr fontId="6" type="noConversion"/>
  </si>
  <si>
    <t>Complex Action (Controlling, Revealing)</t>
    <phoneticPr fontId="6" type="noConversion"/>
  </si>
  <si>
    <t>Modifier: +4 or Command vs. Mental Defense</t>
    <phoneticPr fontId="6" type="noConversion"/>
  </si>
  <si>
    <t xml:space="preserve">Special: If you are a higher ranking member of your organization, on a very important mission for them or using your First or Second Foundation, this power generates +2 Impact. </t>
  </si>
  <si>
    <t>Resolute Essence</t>
  </si>
  <si>
    <t>Native Essence</t>
  </si>
  <si>
    <t>Influential Essence</t>
  </si>
  <si>
    <t>Luxurious Essence</t>
  </si>
  <si>
    <t xml:space="preserve">Communal Essence </t>
  </si>
  <si>
    <t>Enduring Tenacity</t>
  </si>
  <si>
    <t>Insider Knowledge</t>
  </si>
  <si>
    <t>Sovereignty</t>
  </si>
  <si>
    <t>Acquisition</t>
  </si>
  <si>
    <t>Rex Mundi</t>
  </si>
  <si>
    <t>Make the World Go ‘Round</t>
  </si>
  <si>
    <t>Granfalloon</t>
  </si>
  <si>
    <t>Fetter</t>
  </si>
  <si>
    <t>Manifest Effect: You gain Environmental Armor 2 and Innate Armor 2</t>
    <phoneticPr fontId="6" type="noConversion"/>
  </si>
  <si>
    <t>Target: All nearby creatures (20 yds)</t>
    <phoneticPr fontId="6" type="noConversion"/>
  </si>
  <si>
    <t>Manifest Effect: At the beginning of each of your turns, you may give a Minor Advantage or Disadvantage to yourself or to any creature until the end of your next turn.</t>
  </si>
  <si>
    <t>Target: An action you or an ally performs</t>
  </si>
  <si>
    <t>Effect: The affected action will provide some tangible benefit or furtherance to either your organization or one of your Foundations.  The details of the benefit are decided by the Narrator, but it must logically follow from the affected action.</t>
  </si>
  <si>
    <t>Modifier: +4 or Academics</t>
  </si>
  <si>
    <t xml:space="preserve">Impact: 4 </t>
  </si>
  <si>
    <t>Target: Any creature or object within 100 yards</t>
  </si>
  <si>
    <t>Effect: You may change the non-physical elements of the scene to whatever you decide upon.  This could include the scene’s basic premise or backstory. This change is permanent.</t>
  </si>
  <si>
    <t>Impact: 7 (or see below).</t>
  </si>
  <si>
    <t xml:space="preserve">2 Energy: A minor or cosmetic change granting you and your allies a Minor Advantage </t>
  </si>
  <si>
    <t>4 Energy: A small change granting you and your allies a Major Advantage</t>
  </si>
  <si>
    <t>6 Energy: A change with solid repercussions to the lives of those around this scene.  Major Advantage to yourself and allies, Minor Disadvantage to anyone opposing you.</t>
  </si>
  <si>
    <t>Target: One Citizen or creature that has not been explicitly named or defined by the Narrator</t>
    <phoneticPr fontId="6" type="noConversion"/>
  </si>
  <si>
    <t>Impact: Escape Ends: The target begins to glow with a distinct aura if it is an Outsider or in possession of a Supernatural Aspect. This power will not explicitly identify the specific nature of what it reveals. Any attempt to locate or track the target gains Minor Advantage.</t>
    <phoneticPr fontId="6" type="noConversion"/>
  </si>
  <si>
    <t>Rational Explanation</t>
    <phoneticPr fontId="6" type="noConversion"/>
  </si>
  <si>
    <t>ASPECT OF BLACK IRON</t>
    <phoneticPr fontId="6" type="noConversion"/>
  </si>
  <si>
    <t>ASPECT OF ATTUNEMENT</t>
    <phoneticPr fontId="6" type="noConversion"/>
  </si>
  <si>
    <t>ASPECT OF AUTHORITY</t>
    <phoneticPr fontId="6" type="noConversion"/>
  </si>
  <si>
    <t>Target: Any non-awakened Citizen</t>
    <phoneticPr fontId="6" type="noConversion"/>
  </si>
  <si>
    <t>Complex Action (Concealing, Psychic)</t>
    <phoneticPr fontId="6" type="noConversion"/>
  </si>
  <si>
    <r>
      <t xml:space="preserve">Impact: </t>
    </r>
    <r>
      <rPr>
        <i/>
        <sz val="11"/>
        <color indexed="8"/>
        <rFont val="Calibri"/>
      </rPr>
      <t>For the Next Hour:</t>
    </r>
    <r>
      <rPr>
        <sz val="11"/>
        <color theme="1"/>
        <rFont val="Calibri"/>
        <family val="2"/>
        <scheme val="minor"/>
      </rPr>
      <t xml:space="preserve"> The target regards any supernatural or abnormal phenomenon it sees or remembers as perfectly mundane. Witnessing manifest powers or forms will not cause the usual mental anguish. If the target witnesses no further supernatural events after this power ends, then it will give reasonable, albeit unusual, rationalizations for what it experienced.</t>
    </r>
    <phoneticPr fontId="6" type="noConversion"/>
  </si>
  <si>
    <t>Manifest Power</t>
    <phoneticPr fontId="6" type="noConversion"/>
  </si>
  <si>
    <t>Modifier: +4 or Relate vs. Mental Defense</t>
    <phoneticPr fontId="6" type="noConversion"/>
  </si>
  <si>
    <t>Simple Action (Revealing, Supportive)</t>
    <phoneticPr fontId="6" type="noConversion"/>
  </si>
  <si>
    <t>Modifier: +4 or Relate vs. Mental Defense</t>
    <phoneticPr fontId="6" type="noConversion"/>
  </si>
  <si>
    <r>
      <t xml:space="preserve">Impact: Inflict [Presence +2] Innate Impact. </t>
    </r>
    <r>
      <rPr>
        <i/>
        <sz val="11"/>
        <color indexed="8"/>
        <rFont val="Calibri"/>
      </rPr>
      <t>Until the End of the Next Turn:</t>
    </r>
    <r>
      <rPr>
        <sz val="11"/>
        <color theme="1"/>
        <rFont val="Calibri"/>
        <family val="2"/>
        <scheme val="minor"/>
      </rPr>
      <t xml:space="preserve"> The target is immobilized and automatically changes to any covert form it might possess.</t>
    </r>
    <phoneticPr fontId="6" type="noConversion"/>
  </si>
  <si>
    <r>
      <t xml:space="preserve">Willpower: </t>
    </r>
    <r>
      <rPr>
        <i/>
        <sz val="11"/>
        <color indexed="8"/>
        <rFont val="Calibri"/>
      </rPr>
      <t>Until the End of Your Next Turn:</t>
    </r>
    <r>
      <rPr>
        <sz val="11"/>
        <color theme="1"/>
        <rFont val="Calibri"/>
        <family val="2"/>
        <scheme val="minor"/>
      </rPr>
      <t xml:space="preserve"> The target is restrained and cannot use powers from Supernatural Aspects. If this power injures the target then the target gains the </t>
    </r>
    <r>
      <rPr>
        <i/>
        <sz val="11"/>
        <color indexed="8"/>
        <rFont val="Calibri"/>
      </rPr>
      <t>Black Iron Seal</t>
    </r>
    <r>
      <rPr>
        <sz val="11"/>
        <color theme="1"/>
        <rFont val="Calibri"/>
        <family val="2"/>
        <scheme val="minor"/>
      </rPr>
      <t>.</t>
    </r>
    <phoneticPr fontId="6" type="noConversion"/>
  </si>
  <si>
    <t>Target: One creature within reach</t>
    <phoneticPr fontId="6" type="noConversion"/>
  </si>
  <si>
    <t>Covert Effect:  You gain a +1 Aspect Bonus to Mental Defense</t>
    <phoneticPr fontId="6" type="noConversion"/>
  </si>
  <si>
    <t>Manifest: You gain Armor 4 against all Innate damage</t>
    <phoneticPr fontId="6" type="noConversion"/>
  </si>
  <si>
    <t>Covert Power</t>
    <phoneticPr fontId="6" type="noConversion"/>
  </si>
  <si>
    <t>Covert Effect: You gain +1 starting Harmony, to a maximum of 6. You may count as an Insider for the purpose of all rituals and effects.</t>
    <phoneticPr fontId="6" type="noConversion"/>
  </si>
  <si>
    <t>Impact: Inflict [Agility + 2] Psychic Impact. You are considered invisible to the target until the end of your next turn.</t>
    <phoneticPr fontId="6" type="noConversion"/>
  </si>
  <si>
    <t>Modifier: +4 or Stealth vs. Mental Defense</t>
    <phoneticPr fontId="6" type="noConversion"/>
  </si>
  <si>
    <t>Target: One nearby creature (20 yds)</t>
    <phoneticPr fontId="6" type="noConversion"/>
  </si>
  <si>
    <t>Complex Action (Psychic, Obscuring)</t>
    <phoneticPr fontId="6" type="noConversion"/>
  </si>
  <si>
    <t>Your shadow slithers and unfurls to engulf your enemy in inky tendrils.</t>
    <phoneticPr fontId="6" type="noConversion"/>
  </si>
  <si>
    <t>Suffocating Darkness</t>
    <phoneticPr fontId="6" type="noConversion"/>
  </si>
  <si>
    <t>*Special: You may use this power as a reaction to attempt a stealth roll on another character's turn, but you do not gain the normal benefits of this power's effect.</t>
    <phoneticPr fontId="6" type="noConversion"/>
  </si>
  <si>
    <t>Complex Action* (Obscuring)</t>
    <phoneticPr fontId="6" type="noConversion"/>
  </si>
  <si>
    <t>Covert Power</t>
    <phoneticPr fontId="6" type="noConversion"/>
  </si>
  <si>
    <t>Vanish</t>
    <phoneticPr fontId="6" type="noConversion"/>
  </si>
  <si>
    <t>Modifier: +4 or Empathy vs. Mental Defense</t>
    <phoneticPr fontId="6" type="noConversion"/>
  </si>
  <si>
    <t>Willpower: You may instill loyalty to any group, cause, or ideal, regardless of your own allegiance and foundations.</t>
    <phoneticPr fontId="6" type="noConversion"/>
  </si>
  <si>
    <t>Impact: [Presence + 2] Social Impact. You may bestow a sense of loyalty and connection to your organization or one of your Foundations. This change lasts until the end of the scene. While the target acts in alignment with this loyalty it receives a Minor Advantage. Likewise, when it acts against that loyalty it receives a Minor Disadvantage.</t>
    <phoneticPr fontId="6" type="noConversion"/>
  </si>
  <si>
    <t>Covert Effect: You maintain a number of personal followers equal to your Presence rating. You have Minor Advantage to any roll to influence members of your chosen faction. Your personal followers can be ordered to perform any task that doesn’t require a roll, or to grant Minor Advantage to an ally.  If any of your followers are the target of any successful roll, you lose those followers.</t>
    <phoneticPr fontId="6" type="noConversion"/>
  </si>
  <si>
    <t>Manifest Effect: You may use your any of your followers as the origin of your rolls and powers. Doing so still expends your personal actions.</t>
    <phoneticPr fontId="6" type="noConversion"/>
  </si>
  <si>
    <t>Modifier: +4 or Command vs. Mental Defense</t>
    <phoneticPr fontId="6" type="noConversion"/>
  </si>
  <si>
    <t>Impact: [Presence + 2] Social Impact. Until the end of the scene the target is drafted into your cause and behaves as a personal follower.</t>
    <phoneticPr fontId="6" type="noConversion"/>
  </si>
  <si>
    <t>Manifest Effect: Inflict 4 Electrical Impact to any enemy that touches you or strikes you in close combat. Enemies can suffer this damage only once per round.</t>
    <phoneticPr fontId="6" type="noConversion"/>
  </si>
  <si>
    <t>Covert Effect: You gain Freezing and Electrical Resistance. Fog, rain, and other forms of inclement weather never obscure your vision.</t>
    <phoneticPr fontId="6" type="noConversion"/>
  </si>
  <si>
    <t>Tempestuous Essence</t>
    <phoneticPr fontId="6" type="noConversion"/>
  </si>
  <si>
    <t>ASPECT OF THE STORM</t>
    <phoneticPr fontId="6" type="noConversion"/>
  </si>
  <si>
    <t>Willpower: You do not lose your Physical Resistance.</t>
    <phoneticPr fontId="6" type="noConversion"/>
  </si>
  <si>
    <r>
      <t xml:space="preserve">Effect:  </t>
    </r>
    <r>
      <rPr>
        <i/>
        <sz val="11"/>
        <color indexed="8"/>
        <rFont val="Calibri"/>
      </rPr>
      <t>Until the End of Your Next Turn:</t>
    </r>
    <r>
      <rPr>
        <sz val="11"/>
        <color theme="1"/>
        <rFont val="Calibri"/>
        <family val="2"/>
        <scheme val="minor"/>
      </rPr>
      <t xml:space="preserve">
  You gain Resistance to that type of Impact but lose your Physical Resistance.</t>
    </r>
    <phoneticPr fontId="6" type="noConversion"/>
  </si>
  <si>
    <t>Trigger: You suffer strain from a specific type of Impact.</t>
    <phoneticPr fontId="6" type="noConversion"/>
  </si>
  <si>
    <t>Reaction (Supportive)</t>
    <phoneticPr fontId="6" type="noConversion"/>
  </si>
  <si>
    <t>Rapid Adaptation</t>
    <phoneticPr fontId="6" type="noConversion"/>
  </si>
  <si>
    <t>Effect: You become the target of the attack instead</t>
    <phoneticPr fontId="6" type="noConversion"/>
  </si>
  <si>
    <t>Trigger: A creature adjacent to you is targeted by an attack</t>
    <phoneticPr fontId="6" type="noConversion"/>
  </si>
  <si>
    <t>Protective Instinct</t>
    <phoneticPr fontId="6" type="noConversion"/>
  </si>
  <si>
    <t>Manifest Effect: Your shadow extends into this world to grant you concealment and Expertise on Stealth rolls. Any allies that end their turn adjacent to you also gain concealment until the end of their next turn.</t>
    <phoneticPr fontId="6" type="noConversion"/>
  </si>
  <si>
    <t>Covert Effect:  You gain the ability to see without any light source. You ignore concealment from darkness and gain a Minor Advantage for all stealth rolls.</t>
    <phoneticPr fontId="6" type="noConversion"/>
  </si>
  <si>
    <r>
      <t xml:space="preserve">Willpower: Choose another target near (20 yd) the previous target and repeat </t>
    </r>
    <r>
      <rPr>
        <b/>
        <sz val="11"/>
        <color indexed="8"/>
        <rFont val="Calibri"/>
      </rPr>
      <t>Chain Lightning</t>
    </r>
    <r>
      <rPr>
        <sz val="11"/>
        <color theme="1"/>
        <rFont val="Calibri"/>
        <family val="2"/>
        <scheme val="minor"/>
      </rPr>
      <t xml:space="preserve"> as a Free Action. You cannot use </t>
    </r>
    <r>
      <rPr>
        <b/>
        <sz val="11"/>
        <color indexed="8"/>
        <rFont val="Calibri"/>
      </rPr>
      <t>Chain Lightning</t>
    </r>
    <r>
      <rPr>
        <sz val="11"/>
        <color theme="1"/>
        <rFont val="Calibri"/>
        <family val="2"/>
        <scheme val="minor"/>
      </rPr>
      <t xml:space="preserve"> to target the same thing twice in the same turn.</t>
    </r>
    <phoneticPr fontId="6" type="noConversion"/>
  </si>
  <si>
    <r>
      <t xml:space="preserve">Impact: Inflict [Agility + 2] Electrical Impact
 </t>
    </r>
    <r>
      <rPr>
        <i/>
        <sz val="11"/>
        <color indexed="8"/>
        <rFont val="Calibri"/>
      </rPr>
      <t>Until the End of Your Next Turn:</t>
    </r>
    <r>
      <rPr>
        <sz val="11"/>
        <color theme="1"/>
        <rFont val="Calibri"/>
        <family val="2"/>
        <scheme val="minor"/>
      </rPr>
      <t xml:space="preserve">
 Target is staggered</t>
    </r>
    <phoneticPr fontId="6" type="noConversion"/>
  </si>
  <si>
    <t>Modifier: +4 or Electronics vs. Physical Defense</t>
    <phoneticPr fontId="6" type="noConversion"/>
  </si>
  <si>
    <t>Target: One nearby creature or object (20 yd)</t>
    <phoneticPr fontId="6" type="noConversion"/>
  </si>
  <si>
    <t>Complex Action (Destructive, Electrical)</t>
    <phoneticPr fontId="6" type="noConversion"/>
  </si>
  <si>
    <t>Chain Lightning</t>
    <phoneticPr fontId="6" type="noConversion"/>
  </si>
  <si>
    <r>
      <t xml:space="preserve">Willpower: </t>
    </r>
    <r>
      <rPr>
        <i/>
        <sz val="11"/>
        <color indexed="8"/>
        <rFont val="Calibri"/>
      </rPr>
      <t>Until the End of Your Next Turn:</t>
    </r>
    <r>
      <rPr>
        <sz val="11"/>
        <color theme="1"/>
        <rFont val="Calibri"/>
        <family val="2"/>
        <scheme val="minor"/>
      </rPr>
      <t xml:space="preserve">
   The target is blinded and muted.</t>
    </r>
    <phoneticPr fontId="6" type="noConversion"/>
  </si>
  <si>
    <r>
      <t xml:space="preserve">Impact: Inflict [Presence + 2] Innate Impact.
  </t>
    </r>
    <r>
      <rPr>
        <i/>
        <sz val="11"/>
        <color indexed="8"/>
        <rFont val="Calibri"/>
      </rPr>
      <t>Until the End of Your Next Turn:</t>
    </r>
    <r>
      <rPr>
        <sz val="11"/>
        <color theme="1"/>
        <rFont val="Calibri"/>
        <family val="2"/>
        <scheme val="minor"/>
      </rPr>
      <t xml:space="preserve">
The targets are immobilized. Any creature injured by this power becomes Petrified.</t>
    </r>
    <phoneticPr fontId="6" type="noConversion"/>
  </si>
  <si>
    <t>Complex Action (Controlling, Innate)</t>
    <phoneticPr fontId="6" type="noConversion"/>
  </si>
  <si>
    <t>Gorgon’s Curse</t>
    <phoneticPr fontId="6" type="noConversion"/>
  </si>
  <si>
    <t>You briefly channel your terrible nature through your eyes. Anyone who meets your gaze is suddenly startled and dazed, though they probably don’t realize why.</t>
    <phoneticPr fontId="6" type="noConversion"/>
  </si>
  <si>
    <t>Manifest Effect: You gain Physical Resistance</t>
    <phoneticPr fontId="6" type="noConversion"/>
  </si>
  <si>
    <t>Covert Effect: You gain Physical Armor 2 and Environmental Armor 2</t>
    <phoneticPr fontId="6" type="noConversion"/>
  </si>
  <si>
    <t>Armored Essence</t>
    <phoneticPr fontId="6" type="noConversion"/>
  </si>
  <si>
    <t>ASPECT OF AEGIS</t>
    <phoneticPr fontId="6" type="noConversion"/>
  </si>
  <si>
    <r>
      <t xml:space="preserve">Impact: Inflict [Might + 2] Poison Impact. Any creature injured by this power becomes afflicted with </t>
    </r>
    <r>
      <rPr>
        <i/>
        <sz val="11"/>
        <color indexed="8"/>
        <rFont val="Calibri"/>
      </rPr>
      <t>Blight Taint</t>
    </r>
    <r>
      <rPr>
        <sz val="11"/>
        <color theme="1"/>
        <rFont val="Calibri"/>
        <family val="2"/>
        <scheme val="minor"/>
      </rPr>
      <t xml:space="preserve">.
</t>
    </r>
    <r>
      <rPr>
        <i/>
        <sz val="11"/>
        <color indexed="8"/>
        <rFont val="Calibri"/>
      </rPr>
      <t>Until the End of Your Next Turn:</t>
    </r>
    <r>
      <rPr>
        <sz val="11"/>
        <color theme="1"/>
        <rFont val="Calibri"/>
        <family val="2"/>
        <scheme val="minor"/>
      </rPr>
      <t xml:space="preserve">
Targets are staggered.</t>
    </r>
    <phoneticPr fontId="6" type="noConversion"/>
  </si>
  <si>
    <t>Special: Any creatures that touch or handle the target are affected as if Virulent Corruption originally targeted them. This effect wears off only after the target is rinsed or cleaned carefully.</t>
    <phoneticPr fontId="6" type="noConversion"/>
  </si>
  <si>
    <r>
      <t xml:space="preserve">Impact: Escape Roll Ends:  
  Target suffers ongoing 8 Poison Impact each round and is fatigued. Any creature injured by this power becomes afflicted with </t>
    </r>
    <r>
      <rPr>
        <i/>
        <sz val="11"/>
        <color indexed="8"/>
        <rFont val="Calibri"/>
      </rPr>
      <t>Blight Taint</t>
    </r>
    <r>
      <rPr>
        <sz val="11"/>
        <color theme="1"/>
        <rFont val="Calibri"/>
        <family val="2"/>
        <scheme val="minor"/>
      </rPr>
      <t>.</t>
    </r>
    <phoneticPr fontId="6" type="noConversion"/>
  </si>
  <si>
    <t>Coverty Power</t>
    <phoneticPr fontId="6" type="noConversion"/>
  </si>
  <si>
    <r>
      <t xml:space="preserve">Willpower: </t>
    </r>
    <r>
      <rPr>
        <i/>
        <sz val="11"/>
        <color indexed="8"/>
        <rFont val="Calibri"/>
      </rPr>
      <t>Until the End of Your Next Turn:</t>
    </r>
    <r>
      <rPr>
        <sz val="11"/>
        <color theme="1"/>
        <rFont val="Calibri"/>
        <family val="2"/>
        <scheme val="minor"/>
      </rPr>
      <t xml:space="preserve">
  You may see from the location of the Living Nightmare and speak through it.</t>
    </r>
    <phoneticPr fontId="6" type="noConversion"/>
  </si>
  <si>
    <t>Sustain: Complex Action. When you sustain this power you can move the illusion up to five yards to any nearby location.</t>
    <phoneticPr fontId="6" type="noConversion"/>
  </si>
  <si>
    <t>Impact: Inflict [Agility + 2] Electrical Impact as the target is jolted with electricity. All electronic devices in or on the target malfunction and become useless. While there is seldom any obvious evidence of damage, most devices require major repairs to function after being affected by this power.</t>
    <phoneticPr fontId="6" type="noConversion"/>
  </si>
  <si>
    <t>Modifier: +4 or Electronics vs. Mental Defense</t>
    <phoneticPr fontId="6" type="noConversion"/>
  </si>
  <si>
    <t>Simple Action (Destructive, Concealing, Electrical)</t>
    <phoneticPr fontId="6" type="noConversion"/>
  </si>
  <si>
    <t>Power Surge</t>
    <phoneticPr fontId="6" type="noConversion"/>
  </si>
  <si>
    <r>
      <t xml:space="preserve">Effect:The target may make a free Escape Roll against any ongoing effects.  
  </t>
    </r>
    <r>
      <rPr>
        <i/>
        <sz val="11"/>
        <color indexed="8"/>
        <rFont val="Calibri"/>
      </rPr>
      <t>Until the End of Your Next Turn</t>
    </r>
    <r>
      <rPr>
        <sz val="11"/>
        <color theme="1"/>
        <rFont val="Calibri"/>
        <family val="2"/>
        <scheme val="minor"/>
      </rPr>
      <t xml:space="preserve">
  Anyone that attempts to act upon the target without permission suffers [Presence + 2] Psychic Impact.
</t>
    </r>
    <phoneticPr fontId="6" type="noConversion"/>
  </si>
  <si>
    <t>Complex Action (Supportive, Warding, Psychic)</t>
    <phoneticPr fontId="6" type="noConversion"/>
  </si>
  <si>
    <t>Diplomatic Immunity</t>
    <phoneticPr fontId="6" type="noConversion"/>
  </si>
  <si>
    <r>
      <t xml:space="preserve">Effect: You create the animated illusion of a large or smaller creature from your imagination. This Living Nightmare appears nearby (20 yd) and remains </t>
    </r>
    <r>
      <rPr>
        <i/>
        <sz val="11"/>
        <color indexed="8"/>
        <rFont val="Calibri"/>
      </rPr>
      <t>Until the End of Your Next Turn</t>
    </r>
    <r>
      <rPr>
        <sz val="11"/>
        <color theme="1"/>
        <rFont val="Calibri"/>
        <family val="2"/>
        <scheme val="minor"/>
      </rPr>
      <t>. You may inflict [Result + Wits] Psychic Impact to any creature that ends its turn adjacent to your Living Nightmare.</t>
    </r>
    <phoneticPr fontId="6" type="noConversion"/>
  </si>
  <si>
    <t>Complex Action (Concealing, Controlling, Psychic)</t>
    <phoneticPr fontId="6" type="noConversion"/>
  </si>
  <si>
    <t>Living Nightmare</t>
    <phoneticPr fontId="6" type="noConversion"/>
  </si>
  <si>
    <t>Effect: You create an inanimate illusion of a medium sized or smaller object. The illusion exists until the end of your next turn or you stop sustaining it. You can interact with the illusion as if it was real, but anyone else who interacts with the object finds that it is intangible.</t>
    <phoneticPr fontId="6" type="noConversion"/>
  </si>
  <si>
    <t>Simple Action (Concealing, Psychic)</t>
    <phoneticPr fontId="6" type="noConversion"/>
  </si>
  <si>
    <t>Covert Powr</t>
    <phoneticPr fontId="6" type="noConversion"/>
  </si>
  <si>
    <t>Illusionary Prop</t>
    <phoneticPr fontId="6" type="noConversion"/>
  </si>
  <si>
    <t>Manifest Effect: You project a mirage that, from a distance, resembles any small, medium, or large creature. With this you gain Expertise to all Stealth, Relate, and Command rolls to disguise yourself as another creature. Any creature that interacts with you or moves adjacent to you suddenly sees your Manifest Form through the mirage.</t>
    <phoneticPr fontId="6" type="noConversion"/>
  </si>
  <si>
    <t>Covert Effect: Your voice can perfectly imitate any sound from memory, although the volume of the noise is still the same as your voice. You gain a Minor Advantage for any Relate or Command rolls to impersonate someone or something else.</t>
    <phoneticPr fontId="6" type="noConversion"/>
  </si>
  <si>
    <t>Glamourous Essence</t>
    <phoneticPr fontId="6" type="noConversion"/>
  </si>
  <si>
    <t>ASPECT OF THE PHANTOM</t>
    <phoneticPr fontId="6" type="noConversion"/>
  </si>
  <si>
    <r>
      <t xml:space="preserve">Willpower: </t>
    </r>
    <r>
      <rPr>
        <i/>
        <sz val="11"/>
        <color indexed="8"/>
        <rFont val="Calibri"/>
      </rPr>
      <t>Escape Roll Ends:</t>
    </r>
    <r>
      <rPr>
        <sz val="11"/>
        <color theme="1"/>
        <rFont val="Calibri"/>
        <family val="2"/>
        <scheme val="minor"/>
      </rPr>
      <t xml:space="preserve">
  Targets are restrained.</t>
    </r>
    <phoneticPr fontId="6" type="noConversion"/>
  </si>
  <si>
    <t>Target: One object made of stone, brick, clay, or metal within your reach. When using this power on an object larger than one cubic yard you target only the material within one cubic yard.</t>
    <phoneticPr fontId="6" type="noConversion"/>
  </si>
  <si>
    <t>Complex Action (Controlling, Supportive)</t>
    <phoneticPr fontId="6" type="noConversion"/>
  </si>
  <si>
    <t>Shape the Land</t>
    <phoneticPr fontId="6" type="noConversion"/>
  </si>
  <si>
    <t>Staggering Glare</t>
    <phoneticPr fontId="6" type="noConversion"/>
  </si>
  <si>
    <t>Manifest Effect: You gain Expertise on all Command rolls to intimidate or frighten. Creatures that target you or anyone adjacent to you suffer [Presence] Psychic Impact. Creatures can only suffer this impact once per turn.</t>
    <phoneticPr fontId="6" type="noConversion"/>
  </si>
  <si>
    <t>Covert Effect: You gain a Minor Advantage to all Command rolls to intimidate or frighten others.</t>
    <phoneticPr fontId="6" type="noConversion"/>
  </si>
  <si>
    <t>Baleful Essence</t>
    <phoneticPr fontId="6" type="noConversion"/>
  </si>
  <si>
    <t>ASPECT OF THE GORGON</t>
    <phoneticPr fontId="6" type="noConversion"/>
  </si>
  <si>
    <t>Special: A creature can only be under the effects of one Ominous Prophecy at a time. If you target a creature that is already affected then you instead learn what action and result has already been determined.</t>
    <phoneticPr fontId="6" type="noConversion"/>
  </si>
  <si>
    <t>Effect: Designate a skill, symbol, or specific action that you foresee the target performing within the next day. Then roll two dice and record the lower of the two. The next time that the targets attempts a roll involving your designated skill or action it uses your recorded result. The target cannot receive Expertise dice for this roll.</t>
    <phoneticPr fontId="6" type="noConversion"/>
  </si>
  <si>
    <t>Target: Any being or object you are directly touching.</t>
    <phoneticPr fontId="6" type="noConversion"/>
  </si>
  <si>
    <t>Premonition</t>
    <phoneticPr fontId="6" type="noConversion"/>
  </si>
  <si>
    <t>Covert Effect: You gain +4 to Initiative Rolls and you are immune to Blindness and Deafness.</t>
    <phoneticPr fontId="6" type="noConversion"/>
  </si>
  <si>
    <t>ASPECT OF THE ORACLE</t>
    <phoneticPr fontId="6" type="noConversion"/>
  </si>
  <si>
    <t>Willpower: You may give the targets a single command, which they must immediately attempt or suffer additional Psychic Impact equal to your [Presence]. Targets that decide to obey your command lose the staggered condition.</t>
    <phoneticPr fontId="6" type="noConversion"/>
  </si>
  <si>
    <t>Complex Action (Controlling, Social, Psychic, Supportive)</t>
    <phoneticPr fontId="6" type="noConversion"/>
  </si>
  <si>
    <t>Royal Decree</t>
    <phoneticPr fontId="6" type="noConversion"/>
  </si>
  <si>
    <t>Manifest Effect:  You gain Physical Armor 4.  While standing on solid ground you are immune to all forced movement.</t>
    <phoneticPr fontId="6" type="noConversion"/>
  </si>
  <si>
    <t>Stony Essence</t>
    <phoneticPr fontId="6" type="noConversion"/>
  </si>
  <si>
    <t>*Willpower: You may use Biting Winds as a Simple Action instead. You cannot use this power more than once in a turn.</t>
    <phoneticPr fontId="6" type="noConversion"/>
  </si>
  <si>
    <t>Modifier: +4 or Nature vs. Physical Defense</t>
    <phoneticPr fontId="6" type="noConversion"/>
  </si>
  <si>
    <t>Target: One nearby creature or object. (Range: 20 yds)</t>
    <phoneticPr fontId="6" type="noConversion"/>
  </si>
  <si>
    <t>Biting Winds</t>
    <phoneticPr fontId="6" type="noConversion"/>
  </si>
  <si>
    <t>Sustain: Simple Action</t>
    <phoneticPr fontId="6" type="noConversion"/>
  </si>
  <si>
    <t>Manifest Effect: You gain Expertise on Command and Relate rolls. Any attempt to magically control or influence your mind receives a Minor Disadvantage.</t>
    <phoneticPr fontId="6" type="noConversion"/>
  </si>
  <si>
    <t>Covert Effect: You gain a Minor Advantage on any roll related to Presence.</t>
    <phoneticPr fontId="6" type="noConversion"/>
  </si>
  <si>
    <t>ASPECT OF MAJESTY</t>
    <phoneticPr fontId="6" type="noConversion"/>
  </si>
  <si>
    <t>Spiritual Communion</t>
    <phoneticPr fontId="6" type="noConversion"/>
  </si>
  <si>
    <t>Spiritual Vision</t>
    <phoneticPr fontId="6" type="noConversion"/>
  </si>
  <si>
    <t>Manifest Effect: You become ethereal. While you are ethereal you gain Physical Resistance and can travel through solid matter as hindering terrain. You can still interact with physical non-ethereal objects normally when you so choose.</t>
    <phoneticPr fontId="6" type="noConversion"/>
  </si>
  <si>
    <t>Covert Effect: You can see invisible creatures and objects and distinguish between ethereal and solid matter.</t>
    <phoneticPr fontId="6" type="noConversion"/>
  </si>
  <si>
    <t xml:space="preserve">Ephemeral Essence </t>
    <phoneticPr fontId="6" type="noConversion"/>
  </si>
  <si>
    <t>ASPECT OF AETHER</t>
    <phoneticPr fontId="6" type="noConversion"/>
  </si>
  <si>
    <r>
      <t xml:space="preserve">Willpower: The blasted area becomes hindering terrain.
  </t>
    </r>
    <r>
      <rPr>
        <i/>
        <sz val="11"/>
        <color indexed="8"/>
        <rFont val="Calibri"/>
      </rPr>
      <t>Until the End of Your Next Turn</t>
    </r>
    <r>
      <rPr>
        <sz val="11"/>
        <color theme="1"/>
        <rFont val="Calibri"/>
        <family val="2"/>
        <scheme val="minor"/>
      </rPr>
      <t xml:space="preserve">
  Creatures hit are immobilized.
</t>
    </r>
    <phoneticPr fontId="6" type="noConversion"/>
  </si>
  <si>
    <t>Impact: Inflict [Might + 2] Physical Impact. Creatures hit are knocked prone.</t>
    <phoneticPr fontId="6" type="noConversion"/>
  </si>
  <si>
    <t>Target: Everything standing in a nearby medium blast (5yd radius within 20 yd)</t>
    <phoneticPr fontId="6" type="noConversion"/>
  </si>
  <si>
    <t>Complex Action (Controlling, Destructive)</t>
    <phoneticPr fontId="6" type="noConversion"/>
  </si>
  <si>
    <t>Earthquake</t>
    <phoneticPr fontId="6" type="noConversion"/>
  </si>
  <si>
    <t>Impact: [Might + 2] Innate Impact to the object. You reshape the target into a new form as you imagine.</t>
    <phoneticPr fontId="6" type="noConversion"/>
  </si>
  <si>
    <t>Modifier: +4 or Mechanics vs. Physical Defense (Generally 8)</t>
    <phoneticPr fontId="6" type="noConversion"/>
  </si>
  <si>
    <r>
      <t xml:space="preserve">Effect: </t>
    </r>
    <r>
      <rPr>
        <i/>
        <sz val="11"/>
        <color indexed="8"/>
        <rFont val="Calibri"/>
      </rPr>
      <t>Until the End of Your Next Turn</t>
    </r>
    <r>
      <rPr>
        <sz val="11"/>
        <color theme="1"/>
        <rFont val="Calibri"/>
        <family val="2"/>
        <scheme val="minor"/>
      </rPr>
      <t xml:space="preserve">
Your Manifest Form grows from Large to Colossal. While you are Colossal:
• Rolls that target your Ranged Defense gain a Minor Advantage
• Rolls that target your Physical Defense gain a Minor Disadvantage.
• Your reach extends to three yards
• Your physical armor rises from 2 to 4
• You gain an expertise on all rolls associated with the Might attribute.</t>
    </r>
    <phoneticPr fontId="6" type="noConversion"/>
  </si>
  <si>
    <t>The powers of this world keep you pint up, but for a brief moment you shrug off the last vestiges of your covert form to reveal the full power, beauty and terror of your true form.</t>
    <phoneticPr fontId="6" type="noConversion"/>
  </si>
  <si>
    <t>Collossal Form</t>
    <phoneticPr fontId="6" type="noConversion"/>
  </si>
  <si>
    <t>Effect: You conjure an invisible hand of magical force anywhere nearby (20 yds). The invisible hand lasts until the end of your next turn or until you stop sustaining it. During your turn the hand can perform any simple action that you are capable of performing one-handed, including moving. If this action requires a roll, the hand uses your attributes and applicable modifiers. If the hand moves it does so at your speed but must remain near you (within 20 yds).</t>
    <phoneticPr fontId="6" type="noConversion"/>
  </si>
  <si>
    <t>Grasping Breeze</t>
    <phoneticPr fontId="6" type="noConversion"/>
  </si>
  <si>
    <t>Aerial Essence</t>
    <phoneticPr fontId="6" type="noConversion"/>
  </si>
  <si>
    <t>ASPECT OF THE SKY</t>
    <phoneticPr fontId="6" type="noConversion"/>
  </si>
  <si>
    <t>*Willpower: You may use Tiny Form as a free action.</t>
    <phoneticPr fontId="6" type="noConversion"/>
  </si>
  <si>
    <r>
      <t xml:space="preserve">Effect: </t>
    </r>
    <r>
      <rPr>
        <i/>
        <sz val="11"/>
        <color indexed="8"/>
        <rFont val="Calibri"/>
      </rPr>
      <t>Until the End of Your Next Turn</t>
    </r>
    <r>
      <rPr>
        <sz val="11"/>
        <color theme="1"/>
        <rFont val="Calibri"/>
        <family val="2"/>
        <scheme val="minor"/>
      </rPr>
      <t xml:space="preserve">
Your body shrinks from Small to Tiny. While you are Tiny:
• Rolls that target your Physical Defense gain a Minor Advantage.
• Any Physical Impact you inflict is halved.
• You gain a specialty die on all rolls associated with the Agility attribute.
</t>
    </r>
    <phoneticPr fontId="6" type="noConversion"/>
  </si>
  <si>
    <t>Simple Action* (Supportive)</t>
    <phoneticPr fontId="6" type="noConversion"/>
  </si>
  <si>
    <t>Effect: You can slip any non-living object currently in your hand into your person or clothing pockets. The item shrinks down to the size and weight of a small coin. If any of the items leave your pockets they immediately return to their normal size and weight.</t>
    <phoneticPr fontId="6" type="noConversion"/>
  </si>
  <si>
    <t>Deep Pockets</t>
    <phoneticPr fontId="6" type="noConversion"/>
  </si>
  <si>
    <t>Covert Effect: Each month (or milestone) your character receives $200,000 in whatever assets you want, subject to Narrator approval.</t>
    <phoneticPr fontId="6" type="noConversion"/>
  </si>
  <si>
    <t>Midas Touch</t>
    <phoneticPr fontId="6" type="noConversion"/>
  </si>
  <si>
    <t>Complex Action (Destructive, Supportive)</t>
    <phoneticPr fontId="6" type="noConversion"/>
  </si>
  <si>
    <t>Target: Any creature or object in reach.</t>
    <phoneticPr fontId="6" type="noConversion"/>
  </si>
  <si>
    <r>
      <t xml:space="preserve">Impact: Inflict [Presence + 2] Innate Impact. </t>
    </r>
    <r>
      <rPr>
        <i/>
        <sz val="11"/>
        <color indexed="8"/>
        <rFont val="Calibri"/>
      </rPr>
      <t>Until the End of Your Next Turn:</t>
    </r>
    <r>
      <rPr>
        <sz val="11"/>
        <color theme="1"/>
        <rFont val="Calibri"/>
        <family val="2"/>
        <scheme val="minor"/>
      </rPr>
      <t xml:space="preserve"> The target is restrained.</t>
    </r>
    <phoneticPr fontId="6" type="noConversion"/>
  </si>
  <si>
    <r>
      <t xml:space="preserve">Effect: </t>
    </r>
    <r>
      <rPr>
        <i/>
        <sz val="11"/>
        <color indexed="8"/>
        <rFont val="Calibri"/>
      </rPr>
      <t>Until the End of Your Next Turn</t>
    </r>
    <r>
      <rPr>
        <sz val="11"/>
        <color theme="1"/>
        <rFont val="Calibri"/>
        <family val="2"/>
        <scheme val="minor"/>
      </rPr>
      <t xml:space="preserve">
  You ignore all forced movement and penalties from hindering terrain. As a reaction you may make a Close Combat roll against any creature that attacks you or moves into your reach.
</t>
    </r>
    <phoneticPr fontId="6" type="noConversion"/>
  </si>
  <si>
    <t>While you don’t appear to change in size, those who try to hold you back suddenly seem quite small and weak.</t>
    <phoneticPr fontId="6" type="noConversion"/>
  </si>
  <si>
    <t>Implacable Stance</t>
    <phoneticPr fontId="6" type="noConversion"/>
  </si>
  <si>
    <t>Manifest Effect: You count as Large with a 2-yard reach and gain 2 Physical Armor.</t>
    <phoneticPr fontId="6" type="noConversion"/>
  </si>
  <si>
    <t>Covert Effect: +4 maximum Health, you also gain a minor advantage to all Athletics rolls.</t>
    <phoneticPr fontId="6" type="noConversion"/>
  </si>
  <si>
    <t>Gigantic Essence</t>
    <phoneticPr fontId="6" type="noConversion"/>
  </si>
  <si>
    <t>ASPECT OF THE COLOSSUS</t>
    <phoneticPr fontId="6" type="noConversion"/>
  </si>
  <si>
    <r>
      <t xml:space="preserve">Willpower: </t>
    </r>
    <r>
      <rPr>
        <i/>
        <sz val="11"/>
        <color indexed="8"/>
        <rFont val="Calibri"/>
      </rPr>
      <t>Escape Roll Ends:</t>
    </r>
    <r>
      <rPr>
        <sz val="11"/>
        <color theme="1"/>
        <rFont val="Calibri"/>
        <family val="2"/>
        <scheme val="minor"/>
      </rPr>
      <t xml:space="preserve">
  Targets are set on fire and suffer 4 ongoing Burning Impact. This is an effect that occurs even if you fail the test against the target.</t>
    </r>
    <phoneticPr fontId="6" type="noConversion"/>
  </si>
  <si>
    <t>Impact: [Might +2] Burning Impact</t>
    <phoneticPr fontId="6" type="noConversion"/>
  </si>
  <si>
    <t>Target: Everything within a nearby small blast. (1yd radius within 20yd)</t>
    <phoneticPr fontId="6" type="noConversion"/>
  </si>
  <si>
    <t>Complex Action (Burning, Destructive)</t>
    <phoneticPr fontId="6" type="noConversion"/>
  </si>
  <si>
    <t>Fiery Blast</t>
    <phoneticPr fontId="6" type="noConversion"/>
  </si>
  <si>
    <t>Special: A Close Combat roll is required to target anything that is aware of you and resisting the brand.</t>
    <phoneticPr fontId="6" type="noConversion"/>
  </si>
  <si>
    <t>Complex Action (Burning, Revealing)</t>
    <phoneticPr fontId="6" type="noConversion"/>
  </si>
  <si>
    <t>Burning Brand</t>
    <phoneticPr fontId="6" type="noConversion"/>
  </si>
  <si>
    <t>Covert Effect: You gain +1 to your Movement and +1 to your Ranged Defense.</t>
    <phoneticPr fontId="6" type="noConversion"/>
  </si>
  <si>
    <t>Willpower: You may use Colossal Form as a free action.</t>
    <phoneticPr fontId="6" type="noConversion"/>
  </si>
  <si>
    <t>Beings from frozen worlds have become attuned to ice and snow. Their skin is often pale and cool, and it’s said their blood is frozen and blue. As a creature attuned to the glacial frost, you can summon and shape elemental ice and you never feel the bite of winter winds.</t>
    <phoneticPr fontId="6" type="noConversion"/>
  </si>
  <si>
    <t>Glacial Essence</t>
    <phoneticPr fontId="6" type="noConversion"/>
  </si>
  <si>
    <t>You feel no pain or discomfort from the winter winds. When you manifest the cold inside you is channeled through your breath and touch, covering everything in frost.</t>
    <phoneticPr fontId="6" type="noConversion"/>
  </si>
  <si>
    <t>Passive</t>
    <phoneticPr fontId="6" type="noConversion"/>
  </si>
  <si>
    <t>Covert Effect: You gain Freezing Resistance and you can walk on ice without risk of slipping or breaking it.</t>
    <phoneticPr fontId="6" type="noConversion"/>
  </si>
  <si>
    <r>
      <t xml:space="preserve">Impact: [Presence + 2] Social Impact. Escape Roll Ends: The target is compelled to offer you anything it possesses of equal or lesser market value, regardless of its sentimental worth. Though the target will be ameiable for the duration of </t>
    </r>
    <r>
      <rPr>
        <b/>
        <sz val="11"/>
        <color indexed="8"/>
        <rFont val="Calibri"/>
      </rPr>
      <t>Acquisition's</t>
    </r>
    <r>
      <rPr>
        <sz val="11"/>
        <color theme="1"/>
        <rFont val="Calibri"/>
        <family val="2"/>
        <scheme val="minor"/>
      </rPr>
      <t xml:space="preserve"> effect, they will revert to their normal feelings afterwards.</t>
    </r>
    <phoneticPr fontId="6" type="noConversion"/>
  </si>
  <si>
    <t>Target: Any nearby (20 yd) creature that you offer payment or reward to.</t>
    <phoneticPr fontId="6" type="noConversion"/>
  </si>
  <si>
    <t>Namenklatura</t>
    <phoneticPr fontId="6" type="noConversion"/>
  </si>
  <si>
    <t>ASPECT OF THE GLACIER</t>
    <phoneticPr fontId="6" type="noConversion"/>
  </si>
  <si>
    <t>Complex Action (Controlling)</t>
    <phoneticPr fontId="6" type="noConversion"/>
  </si>
  <si>
    <t>Modifier: +4 or Streetwise vs. Mental Defense</t>
    <phoneticPr fontId="6" type="noConversion"/>
  </si>
  <si>
    <t>Modifier: +4 or Streetwise vs. Physical Defense</t>
    <phoneticPr fontId="6" type="noConversion"/>
  </si>
  <si>
    <r>
      <t xml:space="preserve">Willpower: </t>
    </r>
    <r>
      <rPr>
        <i/>
        <sz val="11"/>
        <color indexed="8"/>
        <rFont val="Calibri"/>
      </rPr>
      <t>Escape Roll Ends:</t>
    </r>
    <r>
      <rPr>
        <sz val="11"/>
        <color theme="1"/>
        <rFont val="Calibri"/>
        <family val="2"/>
        <scheme val="minor"/>
      </rPr>
      <t xml:space="preserve"> The target takes [Presence] ongoing Innate Impact and is restrained. Any creature injured by this power has a portion of themselves transformed into an amalgam of precious metals. This condition is identical to petrification for both penalties and cure.</t>
    </r>
    <phoneticPr fontId="6" type="noConversion"/>
  </si>
  <si>
    <t>Manifest Effect: Inflict 4 Burning Impact to any enemy that touches you or strikes you in close combat. Enemies can suffer this damage only once per round.</t>
    <phoneticPr fontId="6" type="noConversion"/>
  </si>
  <si>
    <t>Covert Effect: You gain Burning Resistance and do not suffer penalties from breathing or seeing in smoke.</t>
    <phoneticPr fontId="6" type="noConversion"/>
  </si>
  <si>
    <t>ASPECT OF THE INERNO</t>
    <phoneticPr fontId="6" type="noConversion"/>
  </si>
  <si>
    <t>Impact: Inflict [Presence + 2] Psychic Impact. Choose an action that can be completed as a simple action and speak it aloud. The target is compelled to perform that action, if possible, as part of your turn. The target is then staggered until the end of its next turn</t>
    <phoneticPr fontId="6" type="noConversion"/>
  </si>
  <si>
    <t>Modifier: +4 or Relate vs. Mental Defense</t>
    <phoneticPr fontId="6" type="noConversion"/>
  </si>
  <si>
    <t xml:space="preserve">Covert Effect: You gain a Minor Advantage on all Relate rolls when speaking or singing aloud. </t>
    <phoneticPr fontId="6" type="noConversion"/>
  </si>
  <si>
    <t xml:space="preserve">Effect: Targets are deafened until the end of your next turn. Objects made of glass and other fragile materials in the targeted area shatter. </t>
    <phoneticPr fontId="6" type="noConversion"/>
  </si>
  <si>
    <t>Impact: Inflict [Presence] Innate Impact. Objects made of glass and other fragile materials in the area shatter or suffer double Impact. Until the End of Your Next Turn: Targets are deafened.</t>
    <phoneticPr fontId="6" type="noConversion"/>
  </si>
  <si>
    <t>Modifier: +4 or Relate vs. Physical Defense</t>
    <phoneticPr fontId="6" type="noConversion"/>
  </si>
  <si>
    <t>Effect: In your palm you create a simple item or tool out of conjured water and ice. The item is supernaturally as hard as steel and this power can be used to create effective weapons such as knives and clubs. These items are considered masterwork or specialized (Rating 5) for most purposes. Items created by this power eventually melt like normal ice when left unattended.</t>
    <phoneticPr fontId="6" type="noConversion"/>
  </si>
  <si>
    <t>Flash Freeze</t>
    <phoneticPr fontId="6" type="noConversion"/>
  </si>
  <si>
    <t>Complex Action (Freezing, Controlling)</t>
    <phoneticPr fontId="6" type="noConversion"/>
  </si>
  <si>
    <t>Target: Any nearby creature or object. (20 yd)</t>
    <phoneticPr fontId="6" type="noConversion"/>
  </si>
  <si>
    <t>Impact: Inflict [2 + Intuition] Freezing Impact.  
   Until the End of Your Next Turn:
    Target is restrained.</t>
    <phoneticPr fontId="6" type="noConversion"/>
  </si>
  <si>
    <t>Manifest Effect: You gain an Aura of 1 yard. Any enemy that moves into or begins its turn in your Aura becomes restrained until the end of its next turn. Any Burning Impact inflicted on a restrained enemy will immediately free it from this condition.</t>
    <phoneticPr fontId="6" type="noConversion"/>
  </si>
  <si>
    <t>Frozen Artifice</t>
    <phoneticPr fontId="6" type="noConversion"/>
  </si>
  <si>
    <t xml:space="preserve">Under your control ice can be as hard as steel or as supple as water. You summon and shape the ice to be just what you need. </t>
    <phoneticPr fontId="6" type="noConversion"/>
  </si>
  <si>
    <t>Simple Action (Freezing, Supportive)</t>
    <phoneticPr fontId="6" type="noConversion"/>
  </si>
  <si>
    <t>ASPECT OF INTUITIION</t>
    <phoneticPr fontId="6" type="noConversion"/>
  </si>
  <si>
    <t>ASPECT OF MIGHT</t>
    <phoneticPr fontId="6" type="noConversion"/>
  </si>
  <si>
    <t>Trigger: You attempt an Athletics roll or raw Might roll.</t>
    <phoneticPr fontId="6" type="noConversion"/>
  </si>
  <si>
    <t>ASPECT OF PRESENCE</t>
    <phoneticPr fontId="6" type="noConversion"/>
  </si>
  <si>
    <t>Charismatic Essence</t>
    <phoneticPr fontId="6" type="noConversion"/>
  </si>
  <si>
    <r>
      <t xml:space="preserve">Willpower: </t>
    </r>
    <r>
      <rPr>
        <i/>
        <sz val="11"/>
        <color indexed="8"/>
        <rFont val="Calibri"/>
      </rPr>
      <t>Escape Roll Ends:</t>
    </r>
    <r>
      <rPr>
        <sz val="11"/>
        <color theme="1"/>
        <rFont val="Calibri"/>
        <family val="2"/>
        <scheme val="minor"/>
      </rPr>
      <t xml:space="preserve">
   The target cannot willingly take action against you. The target automatically escapes this effect if you attack it.</t>
    </r>
    <phoneticPr fontId="6" type="noConversion"/>
  </si>
  <si>
    <r>
      <t xml:space="preserve">Impact: [Presence + 2] Psychic Impact
 </t>
    </r>
    <r>
      <rPr>
        <i/>
        <sz val="11"/>
        <color indexed="8"/>
        <rFont val="Calibri"/>
      </rPr>
      <t xml:space="preserve">Until the End of Your Next Turn: </t>
    </r>
    <r>
      <rPr>
        <sz val="11"/>
        <color theme="1"/>
        <rFont val="Calibri"/>
        <family val="2"/>
        <scheme val="minor"/>
      </rPr>
      <t xml:space="preserve">
  The target gains vulnerability to your next Social or Psychic Impact as it forms a profound, deeply devoted emotional bond with you. If by the end of the scene you have treated the target cruelly or harshly, it becomes hostile toward you and any attempt to use this power on that creature again suffers Major Disadvantage.</t>
    </r>
    <phoneticPr fontId="6" type="noConversion"/>
  </si>
  <si>
    <t>ASPECT OF AGILITY</t>
    <phoneticPr fontId="6" type="noConversion"/>
  </si>
  <si>
    <r>
      <t xml:space="preserve">Willpower: </t>
    </r>
    <r>
      <rPr>
        <i/>
        <sz val="11"/>
        <color indexed="8"/>
        <rFont val="Calibri"/>
      </rPr>
      <t>Until the End of Next Turn:</t>
    </r>
    <r>
      <rPr>
        <sz val="11"/>
        <color theme="1"/>
        <rFont val="Calibri"/>
        <family val="2"/>
        <scheme val="minor"/>
      </rPr>
      <t xml:space="preserve"> Targets are also Confused.</t>
    </r>
    <phoneticPr fontId="6" type="noConversion"/>
  </si>
  <si>
    <t>ASPECT OF MELLIFLUENCE</t>
    <phoneticPr fontId="6" type="noConversion"/>
  </si>
  <si>
    <t>ASPECT OF BEAUTY</t>
    <phoneticPr fontId="6" type="noConversion"/>
  </si>
  <si>
    <t>Covert Effect: You gain Minor Advantage to your first Empathy or Relate roll in any scene where you can be clearly seen.</t>
    <phoneticPr fontId="6" type="noConversion"/>
  </si>
  <si>
    <t>Manifest Effect: Hostile creatures that can see you receive Minor Disadvantage on any rolls that target you or an adjacent ally.</t>
    <phoneticPr fontId="6" type="noConversion"/>
  </si>
  <si>
    <t xml:space="preserve">Target: All nearby creatures that can clearly see you. (20 yd) </t>
    <phoneticPr fontId="6" type="noConversion"/>
  </si>
  <si>
    <t>Impact: [Presence + 2] Social Impact. 
Until the End of Your Next Turn: 
The target becomes pleasant and calm and receives a Minor Disadvantage on all attacks. The target also grants a Minor Advantage to any roll against its Mental Defense.</t>
    <phoneticPr fontId="6" type="noConversion"/>
  </si>
  <si>
    <t>Modifier: +4 or Relate vs. Mental Defense</t>
    <phoneticPr fontId="6" type="noConversion"/>
  </si>
  <si>
    <t>Willpower: Escape Roll Ends:
   The target is restrained and immobilized.</t>
    <phoneticPr fontId="6" type="noConversion"/>
  </si>
  <si>
    <t>Manifest Effect: You and any ally adjacent to you gains Minor Advantage on all Escape Rolls.</t>
    <phoneticPr fontId="6" type="noConversion"/>
  </si>
  <si>
    <t>Foreboding Omen</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</si>
</sst>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0"/>
      <name val="Verdana"/>
    </font>
    <font>
      <sz val="11"/>
      <color indexed="8"/>
      <name val="Calibri"/>
      <family val="2"/>
    </font>
    <font>
      <strike/>
      <sz val="11"/>
      <color indexed="8"/>
      <name val="Calibri"/>
      <family val="2"/>
    </font>
    <font>
      <sz val="12"/>
      <color indexed="8"/>
      <name val="Cambria"/>
      <family val="1"/>
    </font>
    <font>
      <strike/>
      <sz val="11"/>
      <color theme="1"/>
      <name val="Calibri"/>
      <family val="2"/>
      <scheme val="minor"/>
    </font>
    <font>
      <sz val="8"/>
      <name val="Verdana"/>
    </font>
    <font>
      <i/>
      <sz val="11"/>
      <color indexed="8"/>
      <name val="Calibri"/>
    </font>
    <font>
      <b/>
      <sz val="11"/>
      <color indexed="8"/>
      <name val="Calibri"/>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7">
    <xf numFmtId="0" fontId="0" fillId="0" borderId="0" xfId="0"/>
    <xf numFmtId="0" fontId="2" fillId="0" borderId="0" xfId="0" applyFont="1"/>
    <xf numFmtId="0" fontId="3" fillId="0" borderId="0" xfId="0" applyFont="1"/>
    <xf numFmtId="0" fontId="4" fillId="0" borderId="0" xfId="0" applyFont="1" applyAlignment="1">
      <alignment vertical="center"/>
    </xf>
    <xf numFmtId="0" fontId="5" fillId="0" borderId="0" xfId="0" applyFont="1"/>
    <xf numFmtId="0" fontId="0" fillId="0" borderId="0" xfId="0" applyAlignment="1">
      <alignment wrapText="1"/>
    </xf>
    <xf numFmtId="0" fontId="7" fillId="0" borderId="0" xfId="0" applyFont="1"/>
  </cellXfs>
  <cellStyles count="2">
    <cellStyle name="Normal" xfId="0" builtinId="0"/>
    <cellStyle name="Normal 2" xfId="1"/>
  </cellStyles>
  <dxfs count="0"/>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
  <sheetViews>
    <sheetView topLeftCell="A7" workbookViewId="0">
      <selection activeCell="B25" sqref="B25"/>
    </sheetView>
  </sheetViews>
  <sheetFormatPr defaultColWidth="8.77734375" defaultRowHeight="14.4" x14ac:dyDescent="0.3"/>
  <cols>
    <col min="1" max="1" width="16.6640625" bestFit="1" customWidth="1"/>
  </cols>
  <sheetData>
    <row r="1" spans="1:1" x14ac:dyDescent="0.3">
      <c r="A1" t="s">
        <v>60</v>
      </c>
    </row>
    <row r="2" spans="1:1" x14ac:dyDescent="0.3">
      <c r="A2" t="s">
        <v>61</v>
      </c>
    </row>
    <row r="3" spans="1:1" x14ac:dyDescent="0.3">
      <c r="A3" t="s">
        <v>62</v>
      </c>
    </row>
    <row r="4" spans="1:1" x14ac:dyDescent="0.3">
      <c r="A4" t="s">
        <v>63</v>
      </c>
    </row>
    <row r="5" spans="1:1" x14ac:dyDescent="0.3">
      <c r="A5" t="s">
        <v>219</v>
      </c>
    </row>
    <row r="6" spans="1:1" x14ac:dyDescent="0.3">
      <c r="A6" t="s">
        <v>64</v>
      </c>
    </row>
    <row r="7" spans="1:1" x14ac:dyDescent="0.3">
      <c r="A7" t="s">
        <v>65</v>
      </c>
    </row>
    <row r="8" spans="1:1" x14ac:dyDescent="0.3">
      <c r="A8" t="s">
        <v>94</v>
      </c>
    </row>
    <row r="9" spans="1:1" x14ac:dyDescent="0.3">
      <c r="A9" t="s">
        <v>66</v>
      </c>
    </row>
    <row r="10" spans="1:1" x14ac:dyDescent="0.3">
      <c r="A10" t="s">
        <v>67</v>
      </c>
    </row>
    <row r="11" spans="1:1" x14ac:dyDescent="0.3">
      <c r="A11" t="s">
        <v>68</v>
      </c>
    </row>
    <row r="12" spans="1:1" x14ac:dyDescent="0.3">
      <c r="A12" t="s">
        <v>69</v>
      </c>
    </row>
    <row r="13" spans="1:1" x14ac:dyDescent="0.3">
      <c r="A13" t="s">
        <v>70</v>
      </c>
    </row>
    <row r="14" spans="1:1" x14ac:dyDescent="0.3">
      <c r="A14" t="s">
        <v>71</v>
      </c>
    </row>
    <row r="15" spans="1:1" x14ac:dyDescent="0.3">
      <c r="A15" t="s">
        <v>72</v>
      </c>
    </row>
    <row r="16" spans="1:1" x14ac:dyDescent="0.3">
      <c r="A16" t="s">
        <v>73</v>
      </c>
    </row>
    <row r="17" spans="1:2" x14ac:dyDescent="0.3">
      <c r="A17" t="s">
        <v>74</v>
      </c>
    </row>
    <row r="18" spans="1:2" x14ac:dyDescent="0.3">
      <c r="A18" t="s">
        <v>75</v>
      </c>
    </row>
    <row r="19" spans="1:2" x14ac:dyDescent="0.3">
      <c r="A19" t="s">
        <v>95</v>
      </c>
      <c r="B19">
        <f>20 + (2 * B14)</f>
        <v>20</v>
      </c>
    </row>
    <row r="20" spans="1:2" x14ac:dyDescent="0.3">
      <c r="A20" t="s">
        <v>96</v>
      </c>
      <c r="B20">
        <f>MAX(5 + B18,5 + B16)</f>
        <v>5</v>
      </c>
    </row>
    <row r="21" spans="1:2" x14ac:dyDescent="0.3">
      <c r="A21" t="s">
        <v>97</v>
      </c>
      <c r="B21">
        <f>B15 + B16</f>
        <v>0</v>
      </c>
    </row>
    <row r="22" spans="1:2" x14ac:dyDescent="0.3">
      <c r="A22" t="s">
        <v>98</v>
      </c>
      <c r="B22">
        <v>4</v>
      </c>
    </row>
    <row r="23" spans="1:2" x14ac:dyDescent="0.3">
      <c r="A23" t="s">
        <v>99</v>
      </c>
      <c r="B23">
        <f>B22 + B15 + B14</f>
        <v>4</v>
      </c>
    </row>
    <row r="24" spans="1:2" x14ac:dyDescent="0.3">
      <c r="A24" t="s">
        <v>100</v>
      </c>
      <c r="B24">
        <f>5 + B15</f>
        <v>5</v>
      </c>
    </row>
    <row r="25" spans="1:2" x14ac:dyDescent="0.3">
      <c r="A25" t="s">
        <v>101</v>
      </c>
      <c r="B25">
        <f>MAX(5 + B17,5 + B18)</f>
        <v>5</v>
      </c>
    </row>
    <row r="26" spans="1:2" x14ac:dyDescent="0.3">
      <c r="A26" t="s">
        <v>76</v>
      </c>
    </row>
    <row r="27" spans="1:2" x14ac:dyDescent="0.3">
      <c r="A27" t="s">
        <v>189</v>
      </c>
      <c r="B27">
        <f>ROUNDDOWN((B14/2),0)</f>
        <v>0</v>
      </c>
    </row>
    <row r="28" spans="1:2" x14ac:dyDescent="0.3">
      <c r="A28" t="s">
        <v>190</v>
      </c>
      <c r="B28">
        <f>ROUNDDOWN((B14/2),0)</f>
        <v>0</v>
      </c>
    </row>
    <row r="29" spans="1:2" x14ac:dyDescent="0.3">
      <c r="A29" t="s">
        <v>191</v>
      </c>
      <c r="B29">
        <f>ROUNDDOWN((B15/2),0)</f>
        <v>0</v>
      </c>
    </row>
    <row r="30" spans="1:2" x14ac:dyDescent="0.3">
      <c r="A30" t="s">
        <v>192</v>
      </c>
      <c r="B30">
        <f>ROUNDDOWN((B15/2),0)</f>
        <v>0</v>
      </c>
    </row>
    <row r="31" spans="1:2" x14ac:dyDescent="0.3">
      <c r="A31" t="s">
        <v>193</v>
      </c>
      <c r="B31">
        <f>ROUNDDOWN((B16/2),0)</f>
        <v>0</v>
      </c>
    </row>
    <row r="32" spans="1:2" x14ac:dyDescent="0.3">
      <c r="A32" t="s">
        <v>194</v>
      </c>
      <c r="B32">
        <f>ROUNDDOWN((B16/2),0)</f>
        <v>0</v>
      </c>
    </row>
    <row r="33" spans="1:2" x14ac:dyDescent="0.3">
      <c r="A33" t="s">
        <v>195</v>
      </c>
      <c r="B33">
        <f>ROUNDDOWN((B16/2),0)</f>
        <v>0</v>
      </c>
    </row>
    <row r="34" spans="1:2" x14ac:dyDescent="0.3">
      <c r="A34" t="s">
        <v>196</v>
      </c>
      <c r="B34">
        <f>ROUNDDOWN((B17/2),0)</f>
        <v>0</v>
      </c>
    </row>
    <row r="35" spans="1:2" x14ac:dyDescent="0.3">
      <c r="A35" t="s">
        <v>197</v>
      </c>
      <c r="B35">
        <f>ROUNDDOWN((B17/2),0)</f>
        <v>0</v>
      </c>
    </row>
    <row r="36" spans="1:2" x14ac:dyDescent="0.3">
      <c r="A36" t="s">
        <v>198</v>
      </c>
      <c r="B36">
        <f>ROUNDDOWN((B17/2),0)</f>
        <v>0</v>
      </c>
    </row>
    <row r="37" spans="1:2" x14ac:dyDescent="0.3">
      <c r="A37" t="s">
        <v>199</v>
      </c>
      <c r="B37">
        <f>ROUNDDOWN((B17/2),0)</f>
        <v>0</v>
      </c>
    </row>
    <row r="38" spans="1:2" x14ac:dyDescent="0.3">
      <c r="A38" t="s">
        <v>200</v>
      </c>
      <c r="B38">
        <f>ROUNDDOWN((B17/2),0)</f>
        <v>0</v>
      </c>
    </row>
    <row r="39" spans="1:2" x14ac:dyDescent="0.3">
      <c r="A39" t="s">
        <v>201</v>
      </c>
      <c r="B39">
        <f>ROUNDDOWN((B18/2),0)</f>
        <v>0</v>
      </c>
    </row>
    <row r="40" spans="1:2" x14ac:dyDescent="0.3">
      <c r="A40" t="s">
        <v>93</v>
      </c>
      <c r="B40">
        <f>ROUNDDOWN((B18/2),0)</f>
        <v>0</v>
      </c>
    </row>
    <row r="41" spans="1:2" x14ac:dyDescent="0.3">
      <c r="A41" t="s">
        <v>77</v>
      </c>
    </row>
    <row r="42" spans="1:2" x14ac:dyDescent="0.3">
      <c r="A42" t="s">
        <v>78</v>
      </c>
    </row>
    <row r="43" spans="1:2" x14ac:dyDescent="0.3">
      <c r="A43" t="s">
        <v>79</v>
      </c>
    </row>
    <row r="44" spans="1:2" x14ac:dyDescent="0.3">
      <c r="A44" t="s">
        <v>80</v>
      </c>
    </row>
    <row r="45" spans="1:2" x14ac:dyDescent="0.3">
      <c r="A45" t="s">
        <v>250</v>
      </c>
    </row>
    <row r="46" spans="1:2" x14ac:dyDescent="0.3">
      <c r="A46" t="s">
        <v>249</v>
      </c>
    </row>
    <row r="47" spans="1:2" x14ac:dyDescent="0.3">
      <c r="A47" t="s">
        <v>247</v>
      </c>
    </row>
    <row r="48" spans="1:2" x14ac:dyDescent="0.3">
      <c r="A48" t="s">
        <v>248</v>
      </c>
    </row>
    <row r="49" spans="1:1" x14ac:dyDescent="0.3">
      <c r="A49" t="s">
        <v>254</v>
      </c>
    </row>
    <row r="50" spans="1:1" x14ac:dyDescent="0.3">
      <c r="A50" t="s">
        <v>255</v>
      </c>
    </row>
    <row r="51" spans="1:1" x14ac:dyDescent="0.3">
      <c r="A51" t="s">
        <v>82</v>
      </c>
    </row>
    <row r="52" spans="1:1" x14ac:dyDescent="0.3">
      <c r="A52" t="s">
        <v>83</v>
      </c>
    </row>
    <row r="53" spans="1:1" x14ac:dyDescent="0.3">
      <c r="A53" t="s">
        <v>178</v>
      </c>
    </row>
    <row r="54" spans="1:1" x14ac:dyDescent="0.3">
      <c r="A54" t="s">
        <v>179</v>
      </c>
    </row>
    <row r="55" spans="1:1" x14ac:dyDescent="0.3">
      <c r="A55" t="s">
        <v>180</v>
      </c>
    </row>
    <row r="56" spans="1:1" x14ac:dyDescent="0.3">
      <c r="A56" t="s">
        <v>184</v>
      </c>
    </row>
    <row r="57" spans="1:1" x14ac:dyDescent="0.3">
      <c r="A57" t="s">
        <v>256</v>
      </c>
    </row>
    <row r="58" spans="1:1" x14ac:dyDescent="0.3">
      <c r="A58" t="s">
        <v>186</v>
      </c>
    </row>
    <row r="59" spans="1:1" x14ac:dyDescent="0.3">
      <c r="A59" t="s">
        <v>123</v>
      </c>
    </row>
    <row r="60" spans="1:1" x14ac:dyDescent="0.3">
      <c r="A60" t="s">
        <v>158</v>
      </c>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
  <sheetViews>
    <sheetView topLeftCell="A24" workbookViewId="0">
      <selection activeCell="B41" sqref="B41"/>
    </sheetView>
  </sheetViews>
  <sheetFormatPr defaultColWidth="8.77734375" defaultRowHeight="14.4" x14ac:dyDescent="0.3"/>
  <cols>
    <col min="1" max="1" width="16.6640625" bestFit="1" customWidth="1"/>
  </cols>
  <sheetData>
    <row r="1" spans="1:2" x14ac:dyDescent="0.3">
      <c r="A1" t="s">
        <v>60</v>
      </c>
      <c r="B1" t="s">
        <v>233</v>
      </c>
    </row>
    <row r="2" spans="1:2" x14ac:dyDescent="0.3">
      <c r="A2" t="s">
        <v>61</v>
      </c>
    </row>
    <row r="3" spans="1:2" x14ac:dyDescent="0.3">
      <c r="A3" t="s">
        <v>62</v>
      </c>
      <c r="B3" t="s">
        <v>234</v>
      </c>
    </row>
    <row r="4" spans="1:2" x14ac:dyDescent="0.3">
      <c r="A4" t="s">
        <v>63</v>
      </c>
      <c r="B4" t="s">
        <v>235</v>
      </c>
    </row>
    <row r="5" spans="1:2" x14ac:dyDescent="0.3">
      <c r="A5" t="s">
        <v>219</v>
      </c>
      <c r="B5" t="s">
        <v>236</v>
      </c>
    </row>
    <row r="6" spans="1:2" x14ac:dyDescent="0.3">
      <c r="A6" t="s">
        <v>64</v>
      </c>
      <c r="B6" t="s">
        <v>263</v>
      </c>
    </row>
    <row r="7" spans="1:2" x14ac:dyDescent="0.3">
      <c r="A7" t="s">
        <v>65</v>
      </c>
      <c r="B7" t="s">
        <v>264</v>
      </c>
    </row>
    <row r="8" spans="1:2" x14ac:dyDescent="0.3">
      <c r="A8" t="s">
        <v>94</v>
      </c>
      <c r="B8">
        <v>4</v>
      </c>
    </row>
    <row r="9" spans="1:2" x14ac:dyDescent="0.3">
      <c r="A9" t="s">
        <v>66</v>
      </c>
      <c r="B9" t="s">
        <v>265</v>
      </c>
    </row>
    <row r="10" spans="1:2" x14ac:dyDescent="0.3">
      <c r="A10" t="s">
        <v>67</v>
      </c>
      <c r="B10" t="s">
        <v>266</v>
      </c>
    </row>
    <row r="11" spans="1:2" x14ac:dyDescent="0.3">
      <c r="A11" t="s">
        <v>68</v>
      </c>
      <c r="B11" t="s">
        <v>267</v>
      </c>
    </row>
    <row r="12" spans="1:2" x14ac:dyDescent="0.3">
      <c r="A12" t="s">
        <v>69</v>
      </c>
      <c r="B12" t="s">
        <v>268</v>
      </c>
    </row>
    <row r="13" spans="1:2" x14ac:dyDescent="0.3">
      <c r="A13" t="s">
        <v>70</v>
      </c>
      <c r="B13" t="s">
        <v>269</v>
      </c>
    </row>
    <row r="14" spans="1:2" x14ac:dyDescent="0.3">
      <c r="A14" t="s">
        <v>71</v>
      </c>
      <c r="B14">
        <v>5</v>
      </c>
    </row>
    <row r="15" spans="1:2" x14ac:dyDescent="0.3">
      <c r="A15" t="s">
        <v>72</v>
      </c>
      <c r="B15">
        <v>3</v>
      </c>
    </row>
    <row r="16" spans="1:2" x14ac:dyDescent="0.3">
      <c r="A16" t="s">
        <v>73</v>
      </c>
      <c r="B16">
        <v>2</v>
      </c>
    </row>
    <row r="17" spans="1:2" x14ac:dyDescent="0.3">
      <c r="A17" t="s">
        <v>74</v>
      </c>
      <c r="B17">
        <v>2</v>
      </c>
    </row>
    <row r="18" spans="1:2" x14ac:dyDescent="0.3">
      <c r="A18" t="s">
        <v>75</v>
      </c>
      <c r="B18">
        <v>3</v>
      </c>
    </row>
    <row r="19" spans="1:2" x14ac:dyDescent="0.3">
      <c r="A19" t="s">
        <v>95</v>
      </c>
      <c r="B19">
        <f>20 + (2 * B14)</f>
        <v>30</v>
      </c>
    </row>
    <row r="20" spans="1:2" x14ac:dyDescent="0.3">
      <c r="A20" t="s">
        <v>96</v>
      </c>
      <c r="B20">
        <f>MAX(5 + B18,5 + B16)</f>
        <v>8</v>
      </c>
    </row>
    <row r="21" spans="1:2" x14ac:dyDescent="0.3">
      <c r="A21" t="s">
        <v>97</v>
      </c>
      <c r="B21">
        <f>B15 + B16</f>
        <v>5</v>
      </c>
    </row>
    <row r="22" spans="1:2" x14ac:dyDescent="0.3">
      <c r="A22" t="s">
        <v>98</v>
      </c>
      <c r="B22">
        <v>4</v>
      </c>
    </row>
    <row r="23" spans="1:2" x14ac:dyDescent="0.3">
      <c r="A23" t="s">
        <v>99</v>
      </c>
      <c r="B23">
        <f>B22 + B15 + B14</f>
        <v>12</v>
      </c>
    </row>
    <row r="24" spans="1:2" x14ac:dyDescent="0.3">
      <c r="A24" t="s">
        <v>100</v>
      </c>
      <c r="B24">
        <f>5 + B15</f>
        <v>8</v>
      </c>
    </row>
    <row r="25" spans="1:2" x14ac:dyDescent="0.3">
      <c r="A25" t="s">
        <v>101</v>
      </c>
      <c r="B25">
        <f>MAX(5 + B17,5 + B18)</f>
        <v>8</v>
      </c>
    </row>
    <row r="26" spans="1:2" x14ac:dyDescent="0.3">
      <c r="A26" t="s">
        <v>76</v>
      </c>
    </row>
    <row r="27" spans="1:2" x14ac:dyDescent="0.3">
      <c r="A27" t="s">
        <v>189</v>
      </c>
      <c r="B27">
        <v>5</v>
      </c>
    </row>
    <row r="28" spans="1:2" x14ac:dyDescent="0.3">
      <c r="A28" t="s">
        <v>190</v>
      </c>
      <c r="B28">
        <v>6</v>
      </c>
    </row>
    <row r="29" spans="1:2" x14ac:dyDescent="0.3">
      <c r="A29" t="s">
        <v>191</v>
      </c>
      <c r="B29">
        <f>ROUNDDOWN((B15/2),0)</f>
        <v>1</v>
      </c>
    </row>
    <row r="30" spans="1:2" x14ac:dyDescent="0.3">
      <c r="A30" t="s">
        <v>192</v>
      </c>
      <c r="B30">
        <f>ROUNDDOWN((B15/2),0)</f>
        <v>1</v>
      </c>
    </row>
    <row r="31" spans="1:2" x14ac:dyDescent="0.3">
      <c r="A31" t="s">
        <v>193</v>
      </c>
      <c r="B31">
        <f>ROUNDDOWN((B16/2),0)</f>
        <v>1</v>
      </c>
    </row>
    <row r="32" spans="1:2" x14ac:dyDescent="0.3">
      <c r="A32" t="s">
        <v>194</v>
      </c>
      <c r="B32">
        <v>3</v>
      </c>
    </row>
    <row r="33" spans="1:2" x14ac:dyDescent="0.3">
      <c r="A33" t="s">
        <v>195</v>
      </c>
      <c r="B33">
        <v>3</v>
      </c>
    </row>
    <row r="34" spans="1:2" x14ac:dyDescent="0.3">
      <c r="A34" t="s">
        <v>196</v>
      </c>
      <c r="B34">
        <f>ROUNDDOWN((B17/2),0)</f>
        <v>1</v>
      </c>
    </row>
    <row r="35" spans="1:2" x14ac:dyDescent="0.3">
      <c r="A35" t="s">
        <v>197</v>
      </c>
      <c r="B35">
        <f>ROUNDDOWN((B17/2),0)</f>
        <v>1</v>
      </c>
    </row>
    <row r="36" spans="1:2" x14ac:dyDescent="0.3">
      <c r="A36" t="s">
        <v>198</v>
      </c>
      <c r="B36">
        <v>5</v>
      </c>
    </row>
    <row r="37" spans="1:2" x14ac:dyDescent="0.3">
      <c r="A37" t="s">
        <v>199</v>
      </c>
      <c r="B37">
        <f>ROUNDDOWN((B17/2),0)</f>
        <v>1</v>
      </c>
    </row>
    <row r="38" spans="1:2" x14ac:dyDescent="0.3">
      <c r="A38" t="s">
        <v>200</v>
      </c>
      <c r="B38">
        <f>ROUNDDOWN((B17/2),0)</f>
        <v>1</v>
      </c>
    </row>
    <row r="39" spans="1:2" x14ac:dyDescent="0.3">
      <c r="A39" t="s">
        <v>201</v>
      </c>
      <c r="B39">
        <v>3</v>
      </c>
    </row>
    <row r="40" spans="1:2" x14ac:dyDescent="0.3">
      <c r="A40" t="s">
        <v>93</v>
      </c>
      <c r="B40">
        <f>ROUNDDOWN((B18/2),0)</f>
        <v>1</v>
      </c>
    </row>
    <row r="41" spans="1:2" x14ac:dyDescent="0.3">
      <c r="A41" t="s">
        <v>77</v>
      </c>
      <c r="B41" s="2" t="s">
        <v>270</v>
      </c>
    </row>
    <row r="42" spans="1:2" x14ac:dyDescent="0.3">
      <c r="A42" t="s">
        <v>78</v>
      </c>
      <c r="B42" t="s">
        <v>323</v>
      </c>
    </row>
    <row r="43" spans="1:2" x14ac:dyDescent="0.3">
      <c r="A43" t="s">
        <v>79</v>
      </c>
      <c r="B43" t="s">
        <v>324</v>
      </c>
    </row>
    <row r="44" spans="1:2" x14ac:dyDescent="0.3">
      <c r="A44" t="s">
        <v>80</v>
      </c>
      <c r="B44" t="s">
        <v>326</v>
      </c>
    </row>
    <row r="45" spans="1:2" x14ac:dyDescent="0.3">
      <c r="A45" t="s">
        <v>250</v>
      </c>
      <c r="B45" t="s">
        <v>325</v>
      </c>
    </row>
    <row r="46" spans="1:2" x14ac:dyDescent="0.3">
      <c r="A46" t="s">
        <v>249</v>
      </c>
    </row>
    <row r="47" spans="1:2" x14ac:dyDescent="0.3">
      <c r="A47" t="s">
        <v>247</v>
      </c>
    </row>
    <row r="48" spans="1:2" x14ac:dyDescent="0.3">
      <c r="A48" t="s">
        <v>248</v>
      </c>
    </row>
    <row r="49" spans="1:2" x14ac:dyDescent="0.3">
      <c r="A49" t="s">
        <v>254</v>
      </c>
    </row>
    <row r="50" spans="1:2" x14ac:dyDescent="0.3">
      <c r="A50" t="s">
        <v>255</v>
      </c>
    </row>
    <row r="51" spans="1:2" x14ac:dyDescent="0.3">
      <c r="A51" t="s">
        <v>82</v>
      </c>
      <c r="B51" t="s">
        <v>322</v>
      </c>
    </row>
    <row r="52" spans="1:2" x14ac:dyDescent="0.3">
      <c r="A52" t="s">
        <v>83</v>
      </c>
    </row>
    <row r="53" spans="1:2" x14ac:dyDescent="0.3">
      <c r="A53" t="s">
        <v>178</v>
      </c>
    </row>
    <row r="54" spans="1:2" x14ac:dyDescent="0.3">
      <c r="A54" t="s">
        <v>179</v>
      </c>
    </row>
    <row r="55" spans="1:2" x14ac:dyDescent="0.3">
      <c r="A55" t="s">
        <v>180</v>
      </c>
    </row>
    <row r="56" spans="1:2" x14ac:dyDescent="0.3">
      <c r="A56" t="s">
        <v>184</v>
      </c>
    </row>
    <row r="57" spans="1:2" x14ac:dyDescent="0.3">
      <c r="A57" t="s">
        <v>256</v>
      </c>
    </row>
    <row r="58" spans="1:2" x14ac:dyDescent="0.3">
      <c r="A58" t="s">
        <v>186</v>
      </c>
    </row>
    <row r="59" spans="1:2" x14ac:dyDescent="0.3">
      <c r="A59" t="s">
        <v>123</v>
      </c>
    </row>
    <row r="60" spans="1:2" ht="15" x14ac:dyDescent="0.3">
      <c r="A60" t="s">
        <v>158</v>
      </c>
      <c r="B60" s="3" t="s">
        <v>327</v>
      </c>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workbookViewId="0">
      <selection activeCell="C25" sqref="C25"/>
    </sheetView>
  </sheetViews>
  <sheetFormatPr defaultColWidth="8.77734375" defaultRowHeight="14.4" x14ac:dyDescent="0.3"/>
  <cols>
    <col min="1" max="1" width="16.6640625" bestFit="1" customWidth="1"/>
  </cols>
  <sheetData>
    <row r="1" spans="1:2" x14ac:dyDescent="0.3">
      <c r="A1" t="s">
        <v>60</v>
      </c>
      <c r="B1" t="s">
        <v>84</v>
      </c>
    </row>
    <row r="2" spans="1:2" x14ac:dyDescent="0.3">
      <c r="A2" t="s">
        <v>61</v>
      </c>
    </row>
    <row r="3" spans="1:2" x14ac:dyDescent="0.3">
      <c r="A3" t="s">
        <v>62</v>
      </c>
      <c r="B3" t="s">
        <v>187</v>
      </c>
    </row>
    <row r="4" spans="1:2" x14ac:dyDescent="0.3">
      <c r="A4" t="s">
        <v>63</v>
      </c>
      <c r="B4" t="s">
        <v>85</v>
      </c>
    </row>
    <row r="5" spans="1:2" x14ac:dyDescent="0.3">
      <c r="A5" t="s">
        <v>219</v>
      </c>
      <c r="B5" t="s">
        <v>236</v>
      </c>
    </row>
    <row r="6" spans="1:2" x14ac:dyDescent="0.3">
      <c r="A6" t="s">
        <v>64</v>
      </c>
      <c r="B6" t="s">
        <v>188</v>
      </c>
    </row>
    <row r="7" spans="1:2" x14ac:dyDescent="0.3">
      <c r="A7" t="s">
        <v>65</v>
      </c>
    </row>
    <row r="8" spans="1:2" x14ac:dyDescent="0.3">
      <c r="A8" t="s">
        <v>94</v>
      </c>
      <c r="B8">
        <v>5</v>
      </c>
    </row>
    <row r="9" spans="1:2" x14ac:dyDescent="0.3">
      <c r="A9" t="s">
        <v>66</v>
      </c>
      <c r="B9" t="s">
        <v>86</v>
      </c>
    </row>
    <row r="10" spans="1:2" x14ac:dyDescent="0.3">
      <c r="A10" t="s">
        <v>67</v>
      </c>
      <c r="B10" t="s">
        <v>87</v>
      </c>
    </row>
    <row r="11" spans="1:2" x14ac:dyDescent="0.3">
      <c r="A11" t="s">
        <v>68</v>
      </c>
      <c r="B11" t="s">
        <v>88</v>
      </c>
    </row>
    <row r="12" spans="1:2" x14ac:dyDescent="0.3">
      <c r="A12" t="s">
        <v>69</v>
      </c>
      <c r="B12" t="s">
        <v>89</v>
      </c>
    </row>
    <row r="13" spans="1:2" x14ac:dyDescent="0.3">
      <c r="A13" t="s">
        <v>70</v>
      </c>
      <c r="B13" t="s">
        <v>173</v>
      </c>
    </row>
    <row r="14" spans="1:2" x14ac:dyDescent="0.3">
      <c r="A14" t="s">
        <v>71</v>
      </c>
      <c r="B14">
        <v>2</v>
      </c>
    </row>
    <row r="15" spans="1:2" x14ac:dyDescent="0.3">
      <c r="A15" t="s">
        <v>72</v>
      </c>
      <c r="B15">
        <v>3</v>
      </c>
    </row>
    <row r="16" spans="1:2" x14ac:dyDescent="0.3">
      <c r="A16" t="s">
        <v>73</v>
      </c>
      <c r="B16">
        <v>3</v>
      </c>
    </row>
    <row r="17" spans="1:2" x14ac:dyDescent="0.3">
      <c r="A17" t="s">
        <v>74</v>
      </c>
      <c r="B17">
        <v>3</v>
      </c>
    </row>
    <row r="18" spans="1:2" x14ac:dyDescent="0.3">
      <c r="A18" t="s">
        <v>75</v>
      </c>
      <c r="B18">
        <v>5</v>
      </c>
    </row>
    <row r="19" spans="1:2" x14ac:dyDescent="0.3">
      <c r="A19" t="s">
        <v>95</v>
      </c>
      <c r="B19">
        <f>20 + (2 * B14)</f>
        <v>24</v>
      </c>
    </row>
    <row r="20" spans="1:2" x14ac:dyDescent="0.3">
      <c r="A20" t="s">
        <v>96</v>
      </c>
      <c r="B20">
        <f>MAX(5 + B18,5 + B16)</f>
        <v>10</v>
      </c>
    </row>
    <row r="21" spans="1:2" x14ac:dyDescent="0.3">
      <c r="A21" t="s">
        <v>97</v>
      </c>
      <c r="B21">
        <f>B15 + B16</f>
        <v>6</v>
      </c>
    </row>
    <row r="22" spans="1:2" x14ac:dyDescent="0.3">
      <c r="A22" t="s">
        <v>98</v>
      </c>
      <c r="B22">
        <v>4</v>
      </c>
    </row>
    <row r="23" spans="1:2" x14ac:dyDescent="0.3">
      <c r="A23" t="s">
        <v>99</v>
      </c>
      <c r="B23">
        <f>B22 + B15 + B14</f>
        <v>9</v>
      </c>
    </row>
    <row r="24" spans="1:2" x14ac:dyDescent="0.3">
      <c r="A24" t="s">
        <v>100</v>
      </c>
      <c r="B24">
        <f>5 + B15</f>
        <v>8</v>
      </c>
    </row>
    <row r="25" spans="1:2" x14ac:dyDescent="0.3">
      <c r="A25" t="s">
        <v>101</v>
      </c>
      <c r="B25">
        <f>MAX(5 + B17,5 + B18)</f>
        <v>10</v>
      </c>
    </row>
    <row r="26" spans="1:2" x14ac:dyDescent="0.3">
      <c r="A26" t="s">
        <v>76</v>
      </c>
    </row>
    <row r="27" spans="1:2" x14ac:dyDescent="0.3">
      <c r="A27" t="s">
        <v>189</v>
      </c>
    </row>
    <row r="28" spans="1:2" x14ac:dyDescent="0.3">
      <c r="A28" t="s">
        <v>190</v>
      </c>
    </row>
    <row r="29" spans="1:2" x14ac:dyDescent="0.3">
      <c r="A29" t="s">
        <v>191</v>
      </c>
    </row>
    <row r="30" spans="1:2" x14ac:dyDescent="0.3">
      <c r="A30" t="s">
        <v>192</v>
      </c>
    </row>
    <row r="31" spans="1:2" x14ac:dyDescent="0.3">
      <c r="A31" t="s">
        <v>193</v>
      </c>
      <c r="B31">
        <v>5</v>
      </c>
    </row>
    <row r="32" spans="1:2" x14ac:dyDescent="0.3">
      <c r="A32" t="s">
        <v>194</v>
      </c>
    </row>
    <row r="33" spans="1:2" x14ac:dyDescent="0.3">
      <c r="A33" t="s">
        <v>195</v>
      </c>
    </row>
    <row r="34" spans="1:2" x14ac:dyDescent="0.3">
      <c r="A34" t="s">
        <v>196</v>
      </c>
      <c r="B34">
        <v>6</v>
      </c>
    </row>
    <row r="35" spans="1:2" x14ac:dyDescent="0.3">
      <c r="A35" t="s">
        <v>197</v>
      </c>
    </row>
    <row r="36" spans="1:2" x14ac:dyDescent="0.3">
      <c r="A36" t="s">
        <v>198</v>
      </c>
    </row>
    <row r="37" spans="1:2" x14ac:dyDescent="0.3">
      <c r="A37" t="s">
        <v>199</v>
      </c>
    </row>
    <row r="38" spans="1:2" x14ac:dyDescent="0.3">
      <c r="A38" t="s">
        <v>200</v>
      </c>
      <c r="B38">
        <v>6</v>
      </c>
    </row>
    <row r="39" spans="1:2" x14ac:dyDescent="0.3">
      <c r="A39" t="s">
        <v>201</v>
      </c>
      <c r="B39">
        <v>3</v>
      </c>
    </row>
    <row r="40" spans="1:2" x14ac:dyDescent="0.3">
      <c r="A40" t="s">
        <v>93</v>
      </c>
    </row>
    <row r="41" spans="1:2" x14ac:dyDescent="0.3">
      <c r="A41" t="s">
        <v>77</v>
      </c>
      <c r="B41" t="s">
        <v>174</v>
      </c>
    </row>
    <row r="42" spans="1:2" x14ac:dyDescent="0.3">
      <c r="A42" t="s">
        <v>78</v>
      </c>
      <c r="B42" t="s">
        <v>175</v>
      </c>
    </row>
    <row r="43" spans="1:2" x14ac:dyDescent="0.3">
      <c r="A43" t="s">
        <v>79</v>
      </c>
      <c r="B43" t="s">
        <v>176</v>
      </c>
    </row>
    <row r="44" spans="1:2" x14ac:dyDescent="0.3">
      <c r="A44" t="s">
        <v>80</v>
      </c>
    </row>
    <row r="45" spans="1:2" x14ac:dyDescent="0.3">
      <c r="A45" t="s">
        <v>81</v>
      </c>
    </row>
    <row r="46" spans="1:2" x14ac:dyDescent="0.3">
      <c r="A46" t="s">
        <v>82</v>
      </c>
      <c r="B46" t="s">
        <v>177</v>
      </c>
    </row>
    <row r="47" spans="1:2" x14ac:dyDescent="0.3">
      <c r="A47" t="s">
        <v>83</v>
      </c>
    </row>
    <row r="48" spans="1:2" x14ac:dyDescent="0.3">
      <c r="A48" t="s">
        <v>178</v>
      </c>
      <c r="B48" t="s">
        <v>181</v>
      </c>
    </row>
    <row r="49" spans="1:2" x14ac:dyDescent="0.3">
      <c r="A49" t="s">
        <v>179</v>
      </c>
      <c r="B49" t="s">
        <v>182</v>
      </c>
    </row>
    <row r="50" spans="1:2" x14ac:dyDescent="0.3">
      <c r="A50" t="s">
        <v>180</v>
      </c>
      <c r="B50" t="s">
        <v>183</v>
      </c>
    </row>
    <row r="51" spans="1:2" x14ac:dyDescent="0.3">
      <c r="A51" t="s">
        <v>184</v>
      </c>
    </row>
    <row r="52" spans="1:2" x14ac:dyDescent="0.3">
      <c r="A52" t="s">
        <v>186</v>
      </c>
      <c r="B52">
        <v>2</v>
      </c>
    </row>
    <row r="53" spans="1:2" x14ac:dyDescent="0.3">
      <c r="A53" t="s">
        <v>123</v>
      </c>
      <c r="B53" t="s">
        <v>185</v>
      </c>
    </row>
  </sheetData>
  <pageMargins left="0.7" right="0.7" top="0.75" bottom="0.75" header="0.3" footer="0.3"/>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workbookViewId="0">
      <selection activeCell="C25" sqref="C25"/>
    </sheetView>
  </sheetViews>
  <sheetFormatPr defaultColWidth="8.77734375" defaultRowHeight="14.4" x14ac:dyDescent="0.3"/>
  <cols>
    <col min="1" max="1" width="16.6640625" bestFit="1" customWidth="1"/>
  </cols>
  <sheetData>
    <row r="1" spans="1:2" x14ac:dyDescent="0.3">
      <c r="A1" t="s">
        <v>60</v>
      </c>
      <c r="B1" t="s">
        <v>102</v>
      </c>
    </row>
    <row r="2" spans="1:2" x14ac:dyDescent="0.3">
      <c r="A2" t="s">
        <v>61</v>
      </c>
    </row>
    <row r="3" spans="1:2" x14ac:dyDescent="0.3">
      <c r="A3" t="s">
        <v>62</v>
      </c>
      <c r="B3" t="s">
        <v>105</v>
      </c>
    </row>
    <row r="4" spans="1:2" x14ac:dyDescent="0.3">
      <c r="A4" t="s">
        <v>63</v>
      </c>
      <c r="B4" t="s">
        <v>104</v>
      </c>
    </row>
    <row r="5" spans="1:2" x14ac:dyDescent="0.3">
      <c r="A5" t="s">
        <v>219</v>
      </c>
      <c r="B5" t="s">
        <v>221</v>
      </c>
    </row>
    <row r="6" spans="1:2" x14ac:dyDescent="0.3">
      <c r="A6" t="s">
        <v>64</v>
      </c>
      <c r="B6" t="s">
        <v>103</v>
      </c>
    </row>
    <row r="7" spans="1:2" x14ac:dyDescent="0.3">
      <c r="A7" t="s">
        <v>65</v>
      </c>
    </row>
    <row r="8" spans="1:2" x14ac:dyDescent="0.3">
      <c r="A8" t="s">
        <v>94</v>
      </c>
    </row>
    <row r="9" spans="1:2" x14ac:dyDescent="0.3">
      <c r="A9" t="s">
        <v>66</v>
      </c>
      <c r="B9" t="s">
        <v>106</v>
      </c>
    </row>
    <row r="10" spans="1:2" x14ac:dyDescent="0.3">
      <c r="A10" t="s">
        <v>67</v>
      </c>
      <c r="B10" t="s">
        <v>107</v>
      </c>
    </row>
    <row r="11" spans="1:2" x14ac:dyDescent="0.3">
      <c r="A11" t="s">
        <v>68</v>
      </c>
      <c r="B11" t="s">
        <v>108</v>
      </c>
    </row>
    <row r="12" spans="1:2" x14ac:dyDescent="0.3">
      <c r="A12" t="s">
        <v>69</v>
      </c>
      <c r="B12" t="s">
        <v>109</v>
      </c>
    </row>
    <row r="13" spans="1:2" x14ac:dyDescent="0.3">
      <c r="A13" t="s">
        <v>70</v>
      </c>
      <c r="B13" t="s">
        <v>110</v>
      </c>
    </row>
    <row r="14" spans="1:2" x14ac:dyDescent="0.3">
      <c r="A14" t="s">
        <v>71</v>
      </c>
      <c r="B14">
        <v>2</v>
      </c>
    </row>
    <row r="15" spans="1:2" x14ac:dyDescent="0.3">
      <c r="A15" t="s">
        <v>72</v>
      </c>
      <c r="B15">
        <v>3</v>
      </c>
    </row>
    <row r="16" spans="1:2" x14ac:dyDescent="0.3">
      <c r="A16" t="s">
        <v>73</v>
      </c>
      <c r="B16">
        <v>3</v>
      </c>
    </row>
    <row r="17" spans="1:2" x14ac:dyDescent="0.3">
      <c r="A17" t="s">
        <v>74</v>
      </c>
      <c r="B17">
        <v>3</v>
      </c>
    </row>
    <row r="18" spans="1:2" x14ac:dyDescent="0.3">
      <c r="A18" t="s">
        <v>75</v>
      </c>
      <c r="B18">
        <v>5</v>
      </c>
    </row>
    <row r="19" spans="1:2" x14ac:dyDescent="0.3">
      <c r="A19" t="s">
        <v>95</v>
      </c>
      <c r="B19">
        <f>20 + (2 * B14)</f>
        <v>24</v>
      </c>
    </row>
    <row r="20" spans="1:2" x14ac:dyDescent="0.3">
      <c r="A20" t="s">
        <v>96</v>
      </c>
      <c r="B20">
        <f>MAX(5 + B18,5 + B16)</f>
        <v>10</v>
      </c>
    </row>
    <row r="21" spans="1:2" x14ac:dyDescent="0.3">
      <c r="A21" t="s">
        <v>97</v>
      </c>
      <c r="B21">
        <f>B15 + B16</f>
        <v>6</v>
      </c>
    </row>
    <row r="22" spans="1:2" x14ac:dyDescent="0.3">
      <c r="A22" t="s">
        <v>98</v>
      </c>
      <c r="B22">
        <v>4</v>
      </c>
    </row>
    <row r="23" spans="1:2" x14ac:dyDescent="0.3">
      <c r="A23" t="s">
        <v>99</v>
      </c>
      <c r="B23">
        <f>B22 + B15 + B14</f>
        <v>9</v>
      </c>
    </row>
    <row r="24" spans="1:2" x14ac:dyDescent="0.3">
      <c r="A24" t="s">
        <v>100</v>
      </c>
      <c r="B24">
        <f>5 + B15</f>
        <v>8</v>
      </c>
    </row>
    <row r="25" spans="1:2" x14ac:dyDescent="0.3">
      <c r="A25" t="s">
        <v>101</v>
      </c>
      <c r="B25">
        <f>MAX(5 + B17,5 + B18)</f>
        <v>10</v>
      </c>
    </row>
    <row r="26" spans="1:2" x14ac:dyDescent="0.3">
      <c r="A26" t="s">
        <v>76</v>
      </c>
    </row>
    <row r="27" spans="1:2" x14ac:dyDescent="0.3">
      <c r="A27" t="s">
        <v>189</v>
      </c>
      <c r="B27">
        <v>3</v>
      </c>
    </row>
    <row r="28" spans="1:2" x14ac:dyDescent="0.3">
      <c r="A28" t="s">
        <v>190</v>
      </c>
      <c r="B28">
        <v>3</v>
      </c>
    </row>
    <row r="29" spans="1:2" x14ac:dyDescent="0.3">
      <c r="A29" t="s">
        <v>191</v>
      </c>
      <c r="B29">
        <v>3</v>
      </c>
    </row>
    <row r="30" spans="1:2" x14ac:dyDescent="0.3">
      <c r="A30" t="s">
        <v>192</v>
      </c>
      <c r="B30">
        <v>3</v>
      </c>
    </row>
    <row r="31" spans="1:2" x14ac:dyDescent="0.3">
      <c r="A31" t="s">
        <v>193</v>
      </c>
    </row>
    <row r="32" spans="1:2" x14ac:dyDescent="0.3">
      <c r="A32" t="s">
        <v>194</v>
      </c>
    </row>
    <row r="33" spans="1:2" x14ac:dyDescent="0.3">
      <c r="A33" t="s">
        <v>195</v>
      </c>
      <c r="B33">
        <v>3</v>
      </c>
    </row>
    <row r="34" spans="1:2" x14ac:dyDescent="0.3">
      <c r="A34" t="s">
        <v>196</v>
      </c>
    </row>
    <row r="35" spans="1:2" x14ac:dyDescent="0.3">
      <c r="A35" t="s">
        <v>197</v>
      </c>
    </row>
    <row r="36" spans="1:2" x14ac:dyDescent="0.3">
      <c r="A36" t="s">
        <v>198</v>
      </c>
    </row>
    <row r="37" spans="1:2" x14ac:dyDescent="0.3">
      <c r="A37" t="s">
        <v>199</v>
      </c>
    </row>
    <row r="38" spans="1:2" x14ac:dyDescent="0.3">
      <c r="A38" t="s">
        <v>200</v>
      </c>
      <c r="B38">
        <v>6</v>
      </c>
    </row>
    <row r="39" spans="1:2" x14ac:dyDescent="0.3">
      <c r="A39" t="s">
        <v>201</v>
      </c>
    </row>
    <row r="40" spans="1:2" x14ac:dyDescent="0.3">
      <c r="A40" t="s">
        <v>93</v>
      </c>
    </row>
    <row r="41" spans="1:2" x14ac:dyDescent="0.3">
      <c r="A41" t="s">
        <v>77</v>
      </c>
      <c r="B41" t="s">
        <v>116</v>
      </c>
    </row>
    <row r="42" spans="1:2" x14ac:dyDescent="0.3">
      <c r="A42" t="s">
        <v>78</v>
      </c>
      <c r="B42" t="s">
        <v>112</v>
      </c>
    </row>
    <row r="43" spans="1:2" x14ac:dyDescent="0.3">
      <c r="A43" t="s">
        <v>79</v>
      </c>
      <c r="B43" t="s">
        <v>113</v>
      </c>
    </row>
    <row r="44" spans="1:2" x14ac:dyDescent="0.3">
      <c r="A44" t="s">
        <v>80</v>
      </c>
      <c r="B44" t="s">
        <v>114</v>
      </c>
    </row>
    <row r="45" spans="1:2" x14ac:dyDescent="0.3">
      <c r="A45" t="s">
        <v>81</v>
      </c>
      <c r="B45" t="s">
        <v>115</v>
      </c>
    </row>
    <row r="46" spans="1:2" x14ac:dyDescent="0.3">
      <c r="A46" t="s">
        <v>82</v>
      </c>
      <c r="B46" t="s">
        <v>117</v>
      </c>
    </row>
    <row r="47" spans="1:2" x14ac:dyDescent="0.3">
      <c r="A47" t="s">
        <v>83</v>
      </c>
      <c r="B47" t="s">
        <v>118</v>
      </c>
    </row>
    <row r="48" spans="1:2" x14ac:dyDescent="0.3">
      <c r="A48" t="s">
        <v>178</v>
      </c>
      <c r="B48" t="s">
        <v>119</v>
      </c>
    </row>
    <row r="49" spans="1:2" x14ac:dyDescent="0.3">
      <c r="A49" t="s">
        <v>179</v>
      </c>
      <c r="B49" t="s">
        <v>120</v>
      </c>
    </row>
    <row r="50" spans="1:2" x14ac:dyDescent="0.3">
      <c r="A50" t="s">
        <v>180</v>
      </c>
      <c r="B50" t="s">
        <v>121</v>
      </c>
    </row>
    <row r="51" spans="1:2" x14ac:dyDescent="0.3">
      <c r="A51" t="s">
        <v>184</v>
      </c>
      <c r="B51" t="s">
        <v>122</v>
      </c>
    </row>
    <row r="52" spans="1:2" x14ac:dyDescent="0.3">
      <c r="A52" t="s">
        <v>186</v>
      </c>
      <c r="B52">
        <v>1</v>
      </c>
    </row>
    <row r="53" spans="1:2" x14ac:dyDescent="0.3">
      <c r="A53" t="s">
        <v>123</v>
      </c>
      <c r="B53" t="s">
        <v>124</v>
      </c>
    </row>
  </sheetData>
  <pageMargins left="0.7" right="0.7" top="0.75" bottom="0.75" header="0.3" footer="0.3"/>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77734375" defaultRowHeight="14.4" x14ac:dyDescent="0.3"/>
  <sheetData/>
  <pageMargins left="0.7" right="0.7" top="0.75" bottom="0.75" header="0.3" footer="0.3"/>
  <extLst>
    <ext xmlns:mx="http://schemas.microsoft.com/office/mac/excel/2008/main" uri="http://schemas.microsoft.com/office/mac/excel/2008/main">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77734375" defaultRowHeight="14.4" x14ac:dyDescent="0.3"/>
  <sheetData/>
  <pageMargins left="0.7" right="0.7" top="0.75" bottom="0.75" header="0.3" footer="0.3"/>
  <extLst>
    <ext xmlns:mx="http://schemas.microsoft.com/office/mac/excel/2008/main" uri="http://schemas.microsoft.com/office/mac/excel/2008/main">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77734375" defaultRowHeight="14.4" x14ac:dyDescent="0.3"/>
  <sheetData/>
  <pageMargins left="0.7" right="0.7" top="0.75" bottom="0.75" header="0.3" footer="0.3"/>
  <extLst>
    <ext xmlns:mx="http://schemas.microsoft.com/office/mac/excel/2008/main" uri="http://schemas.microsoft.com/office/mac/excel/2008/main">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3" sqref="H23"/>
    </sheetView>
  </sheetViews>
  <sheetFormatPr defaultColWidth="8.77734375" defaultRowHeight="14.4" x14ac:dyDescent="0.3"/>
  <sheetData/>
  <pageMargins left="0.7" right="0.7" top="0.75" bottom="0.75" header="0.3" footer="0.3"/>
  <extLst>
    <ext xmlns:mx="http://schemas.microsoft.com/office/mac/excel/2008/main" uri="http://schemas.microsoft.com/office/mac/excel/2008/main">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68"/>
  <sheetViews>
    <sheetView tabSelected="1" topLeftCell="A211" workbookViewId="0">
      <selection activeCell="A222" sqref="A222"/>
    </sheetView>
  </sheetViews>
  <sheetFormatPr defaultColWidth="8.77734375" defaultRowHeight="14.4" x14ac:dyDescent="0.3"/>
  <cols>
    <col min="1" max="1" width="44.33203125" customWidth="1"/>
  </cols>
  <sheetData>
    <row r="1" spans="1:1" x14ac:dyDescent="0.3">
      <c r="A1" t="s">
        <v>819</v>
      </c>
    </row>
    <row r="2" spans="1:1" x14ac:dyDescent="0.3">
      <c r="A2" s="6" t="s">
        <v>334</v>
      </c>
    </row>
    <row r="4" spans="1:1" x14ac:dyDescent="0.3">
      <c r="A4" t="s">
        <v>421</v>
      </c>
    </row>
    <row r="5" spans="1:1" x14ac:dyDescent="0.3">
      <c r="A5" t="s">
        <v>420</v>
      </c>
    </row>
    <row r="6" spans="1:1" x14ac:dyDescent="0.3">
      <c r="A6" s="6" t="s">
        <v>315</v>
      </c>
    </row>
    <row r="7" spans="1:1" x14ac:dyDescent="0.3">
      <c r="A7" t="s">
        <v>316</v>
      </c>
    </row>
    <row r="8" spans="1:1" x14ac:dyDescent="0.3">
      <c r="A8" t="s">
        <v>818</v>
      </c>
    </row>
    <row r="9" spans="1:1" x14ac:dyDescent="0.3">
      <c r="A9" t="s">
        <v>817</v>
      </c>
    </row>
    <row r="11" spans="1:1" x14ac:dyDescent="0.3">
      <c r="A11" t="s">
        <v>801</v>
      </c>
    </row>
    <row r="12" spans="1:1" x14ac:dyDescent="0.3">
      <c r="A12" t="s">
        <v>667</v>
      </c>
    </row>
    <row r="13" spans="1:1" x14ac:dyDescent="0.3">
      <c r="A13" s="6" t="s">
        <v>317</v>
      </c>
    </row>
    <row r="14" spans="1:1" x14ac:dyDescent="0.3">
      <c r="A14" t="s">
        <v>800</v>
      </c>
    </row>
    <row r="15" spans="1:1" x14ac:dyDescent="0.3">
      <c r="A15" t="s">
        <v>318</v>
      </c>
    </row>
    <row r="16" spans="1:1" x14ac:dyDescent="0.3">
      <c r="A16" t="s">
        <v>319</v>
      </c>
    </row>
    <row r="17" spans="1:1" x14ac:dyDescent="0.3">
      <c r="A17" t="s">
        <v>799</v>
      </c>
    </row>
    <row r="19" spans="1:1" x14ac:dyDescent="0.3">
      <c r="A19" t="s">
        <v>798</v>
      </c>
    </row>
    <row r="20" spans="1:1" x14ac:dyDescent="0.3">
      <c r="A20" t="s">
        <v>132</v>
      </c>
    </row>
    <row r="21" spans="1:1" x14ac:dyDescent="0.3">
      <c r="A21" s="6" t="s">
        <v>320</v>
      </c>
    </row>
    <row r="22" spans="1:1" x14ac:dyDescent="0.3">
      <c r="A22" t="s">
        <v>797</v>
      </c>
    </row>
    <row r="23" spans="1:1" x14ac:dyDescent="0.3">
      <c r="A23" t="s">
        <v>796</v>
      </c>
    </row>
    <row r="24" spans="1:1" x14ac:dyDescent="0.3">
      <c r="A24" t="s">
        <v>321</v>
      </c>
    </row>
    <row r="25" spans="1:1" x14ac:dyDescent="0.3">
      <c r="A25" t="s">
        <v>795</v>
      </c>
    </row>
    <row r="26" spans="1:1" ht="57.6" x14ac:dyDescent="0.3">
      <c r="A26" s="5" t="s">
        <v>794</v>
      </c>
    </row>
    <row r="28" spans="1:1" x14ac:dyDescent="0.3">
      <c r="A28" t="s">
        <v>793</v>
      </c>
    </row>
    <row r="29" spans="1:1" x14ac:dyDescent="0.3">
      <c r="A29" s="6" t="s">
        <v>332</v>
      </c>
    </row>
    <row r="31" spans="1:1" x14ac:dyDescent="0.3">
      <c r="A31" t="s">
        <v>792</v>
      </c>
    </row>
    <row r="32" spans="1:1" x14ac:dyDescent="0.3">
      <c r="A32" t="s">
        <v>138</v>
      </c>
    </row>
    <row r="33" spans="1:1" x14ac:dyDescent="0.3">
      <c r="A33" s="6" t="s">
        <v>333</v>
      </c>
    </row>
    <row r="34" spans="1:1" x14ac:dyDescent="0.3">
      <c r="A34" t="s">
        <v>316</v>
      </c>
    </row>
    <row r="35" spans="1:1" x14ac:dyDescent="0.3">
      <c r="A35" t="s">
        <v>791</v>
      </c>
    </row>
    <row r="36" spans="1:1" x14ac:dyDescent="0.3">
      <c r="A36" t="s">
        <v>790</v>
      </c>
    </row>
    <row r="38" spans="1:1" x14ac:dyDescent="0.3">
      <c r="A38" t="s">
        <v>789</v>
      </c>
    </row>
    <row r="39" spans="1:1" x14ac:dyDescent="0.3">
      <c r="A39" t="s">
        <v>667</v>
      </c>
    </row>
    <row r="40" spans="1:1" x14ac:dyDescent="0.3">
      <c r="A40" s="6" t="s">
        <v>788</v>
      </c>
    </row>
    <row r="41" spans="1:1" x14ac:dyDescent="0.3">
      <c r="A41" t="s">
        <v>412</v>
      </c>
    </row>
    <row r="42" spans="1:1" ht="86.4" x14ac:dyDescent="0.3">
      <c r="A42" s="5" t="s">
        <v>787</v>
      </c>
    </row>
    <row r="44" spans="1:1" x14ac:dyDescent="0.3">
      <c r="A44" t="s">
        <v>772</v>
      </c>
    </row>
    <row r="45" spans="1:1" x14ac:dyDescent="0.3">
      <c r="A45" t="s">
        <v>132</v>
      </c>
    </row>
    <row r="46" spans="1:1" x14ac:dyDescent="0.3">
      <c r="A46" s="6" t="s">
        <v>771</v>
      </c>
    </row>
    <row r="47" spans="1:1" x14ac:dyDescent="0.3">
      <c r="A47" t="s">
        <v>412</v>
      </c>
    </row>
    <row r="48" spans="1:1" ht="158.4" x14ac:dyDescent="0.3">
      <c r="A48" s="5" t="s">
        <v>770</v>
      </c>
    </row>
    <row r="49" spans="1:1" x14ac:dyDescent="0.3">
      <c r="A49" t="s">
        <v>803</v>
      </c>
    </row>
    <row r="51" spans="1:1" x14ac:dyDescent="0.3">
      <c r="A51" t="s">
        <v>455</v>
      </c>
    </row>
    <row r="52" spans="1:1" x14ac:dyDescent="0.3">
      <c r="A52" s="6" t="s">
        <v>329</v>
      </c>
    </row>
    <row r="54" spans="1:1" x14ac:dyDescent="0.3">
      <c r="A54" t="s">
        <v>456</v>
      </c>
    </row>
    <row r="55" spans="1:1" x14ac:dyDescent="0.3">
      <c r="A55" t="s">
        <v>420</v>
      </c>
    </row>
    <row r="56" spans="1:1" x14ac:dyDescent="0.3">
      <c r="A56" s="6" t="s">
        <v>330</v>
      </c>
    </row>
    <row r="57" spans="1:1" x14ac:dyDescent="0.3">
      <c r="A57" t="s">
        <v>316</v>
      </c>
    </row>
    <row r="58" spans="1:1" x14ac:dyDescent="0.3">
      <c r="A58" t="s">
        <v>802</v>
      </c>
    </row>
    <row r="59" spans="1:1" x14ac:dyDescent="0.3">
      <c r="A59" t="s">
        <v>457</v>
      </c>
    </row>
    <row r="61" spans="1:1" x14ac:dyDescent="0.3">
      <c r="A61" t="s">
        <v>781</v>
      </c>
    </row>
    <row r="62" spans="1:1" x14ac:dyDescent="0.3">
      <c r="A62" s="6" t="s">
        <v>411</v>
      </c>
    </row>
    <row r="63" spans="1:1" x14ac:dyDescent="0.3">
      <c r="A63" t="s">
        <v>377</v>
      </c>
    </row>
    <row r="64" spans="1:1" x14ac:dyDescent="0.3">
      <c r="A64" t="s">
        <v>780</v>
      </c>
    </row>
    <row r="66" spans="1:1" x14ac:dyDescent="0.3">
      <c r="A66" t="s">
        <v>453</v>
      </c>
    </row>
    <row r="67" spans="1:1" x14ac:dyDescent="0.3">
      <c r="A67" t="s">
        <v>132</v>
      </c>
    </row>
    <row r="68" spans="1:1" x14ac:dyDescent="0.3">
      <c r="A68" s="6" t="s">
        <v>331</v>
      </c>
    </row>
    <row r="69" spans="1:1" x14ac:dyDescent="0.3">
      <c r="A69" t="s">
        <v>779</v>
      </c>
    </row>
    <row r="70" spans="1:1" ht="129.6" x14ac:dyDescent="0.3">
      <c r="A70" s="5" t="s">
        <v>778</v>
      </c>
    </row>
    <row r="71" spans="1:1" x14ac:dyDescent="0.3">
      <c r="A71" t="s">
        <v>777</v>
      </c>
    </row>
    <row r="73" spans="1:1" x14ac:dyDescent="0.3">
      <c r="A73" t="s">
        <v>776</v>
      </c>
    </row>
    <row r="74" spans="1:1" x14ac:dyDescent="0.3">
      <c r="A74" s="6" t="s">
        <v>340</v>
      </c>
    </row>
    <row r="76" spans="1:1" x14ac:dyDescent="0.3">
      <c r="A76" t="s">
        <v>775</v>
      </c>
    </row>
    <row r="77" spans="1:1" x14ac:dyDescent="0.3">
      <c r="A77" t="s">
        <v>138</v>
      </c>
    </row>
    <row r="78" spans="1:1" x14ac:dyDescent="0.3">
      <c r="A78" s="6" t="s">
        <v>341</v>
      </c>
    </row>
    <row r="79" spans="1:1" x14ac:dyDescent="0.3">
      <c r="A79" t="s">
        <v>316</v>
      </c>
    </row>
    <row r="80" spans="1:1" x14ac:dyDescent="0.3">
      <c r="A80" t="s">
        <v>452</v>
      </c>
    </row>
    <row r="81" spans="1:1" x14ac:dyDescent="0.3">
      <c r="A81" t="s">
        <v>342</v>
      </c>
    </row>
    <row r="83" spans="1:1" x14ac:dyDescent="0.3">
      <c r="A83" t="s">
        <v>774</v>
      </c>
    </row>
    <row r="84" spans="1:1" x14ac:dyDescent="0.3">
      <c r="A84" t="s">
        <v>667</v>
      </c>
    </row>
    <row r="85" spans="1:1" x14ac:dyDescent="0.3">
      <c r="A85" s="6" t="s">
        <v>343</v>
      </c>
    </row>
    <row r="86" spans="1:1" x14ac:dyDescent="0.3">
      <c r="A86" t="s">
        <v>378</v>
      </c>
    </row>
    <row r="87" spans="1:1" x14ac:dyDescent="0.3">
      <c r="A87" t="s">
        <v>773</v>
      </c>
    </row>
    <row r="88" spans="1:1" x14ac:dyDescent="0.3">
      <c r="A88" t="s">
        <v>753</v>
      </c>
    </row>
    <row r="90" spans="1:1" x14ac:dyDescent="0.3">
      <c r="A90" t="s">
        <v>752</v>
      </c>
    </row>
    <row r="91" spans="1:1" x14ac:dyDescent="0.3">
      <c r="A91" t="s">
        <v>132</v>
      </c>
    </row>
    <row r="92" spans="1:1" x14ac:dyDescent="0.3">
      <c r="A92" s="6" t="s">
        <v>345</v>
      </c>
    </row>
    <row r="93" spans="1:1" x14ac:dyDescent="0.3">
      <c r="A93" t="s">
        <v>413</v>
      </c>
    </row>
    <row r="94" spans="1:1" x14ac:dyDescent="0.3">
      <c r="A94" t="s">
        <v>751</v>
      </c>
    </row>
    <row r="95" spans="1:1" x14ac:dyDescent="0.3">
      <c r="A95" t="s">
        <v>750</v>
      </c>
    </row>
    <row r="96" spans="1:1" x14ac:dyDescent="0.3">
      <c r="A96" t="s">
        <v>451</v>
      </c>
    </row>
    <row r="97" spans="1:1" x14ac:dyDescent="0.3">
      <c r="A97" t="s">
        <v>749</v>
      </c>
    </row>
    <row r="99" spans="1:1" x14ac:dyDescent="0.3">
      <c r="A99" t="s">
        <v>414</v>
      </c>
    </row>
    <row r="100" spans="1:1" x14ac:dyDescent="0.3">
      <c r="A100" s="6" t="s">
        <v>328</v>
      </c>
    </row>
    <row r="102" spans="1:1" x14ac:dyDescent="0.3">
      <c r="A102" t="s">
        <v>748</v>
      </c>
    </row>
    <row r="103" spans="1:1" x14ac:dyDescent="0.3">
      <c r="A103" t="s">
        <v>138</v>
      </c>
    </row>
    <row r="104" spans="1:1" x14ac:dyDescent="0.3">
      <c r="A104" s="6" t="s">
        <v>357</v>
      </c>
    </row>
    <row r="105" spans="1:1" x14ac:dyDescent="0.3">
      <c r="A105" t="s">
        <v>316</v>
      </c>
    </row>
    <row r="106" spans="1:1" x14ac:dyDescent="0.3">
      <c r="A106" t="s">
        <v>415</v>
      </c>
    </row>
    <row r="107" spans="1:1" x14ac:dyDescent="0.3">
      <c r="A107" t="s">
        <v>747</v>
      </c>
    </row>
    <row r="109" spans="1:1" x14ac:dyDescent="0.3">
      <c r="A109" t="s">
        <v>732</v>
      </c>
    </row>
    <row r="110" spans="1:1" x14ac:dyDescent="0.3">
      <c r="A110" t="s">
        <v>667</v>
      </c>
    </row>
    <row r="111" spans="1:1" x14ac:dyDescent="0.3">
      <c r="A111" s="6" t="s">
        <v>335</v>
      </c>
    </row>
    <row r="112" spans="1:1" x14ac:dyDescent="0.3">
      <c r="A112" t="s">
        <v>731</v>
      </c>
    </row>
    <row r="113" spans="1:1" x14ac:dyDescent="0.3">
      <c r="A113" t="s">
        <v>730</v>
      </c>
    </row>
    <row r="114" spans="1:1" x14ac:dyDescent="0.3">
      <c r="A114" t="s">
        <v>769</v>
      </c>
    </row>
    <row r="115" spans="1:1" x14ac:dyDescent="0.3">
      <c r="A115" t="s">
        <v>768</v>
      </c>
    </row>
    <row r="117" spans="1:1" x14ac:dyDescent="0.3">
      <c r="A117" t="s">
        <v>767</v>
      </c>
    </row>
    <row r="118" spans="1:1" x14ac:dyDescent="0.3">
      <c r="A118" t="s">
        <v>132</v>
      </c>
    </row>
    <row r="119" spans="1:1" x14ac:dyDescent="0.3">
      <c r="A119" s="6" t="s">
        <v>337</v>
      </c>
    </row>
    <row r="120" spans="1:1" x14ac:dyDescent="0.3">
      <c r="A120" t="s">
        <v>766</v>
      </c>
    </row>
    <row r="121" spans="1:1" x14ac:dyDescent="0.3">
      <c r="A121" t="s">
        <v>765</v>
      </c>
    </row>
    <row r="122" spans="1:1" x14ac:dyDescent="0.3">
      <c r="A122" t="s">
        <v>450</v>
      </c>
    </row>
    <row r="123" spans="1:1" x14ac:dyDescent="0.3">
      <c r="A123" t="s">
        <v>764</v>
      </c>
    </row>
    <row r="124" spans="1:1" ht="72" x14ac:dyDescent="0.3">
      <c r="A124" s="5" t="s">
        <v>763</v>
      </c>
    </row>
    <row r="126" spans="1:1" x14ac:dyDescent="0.3">
      <c r="A126" t="s">
        <v>762</v>
      </c>
    </row>
    <row r="127" spans="1:1" x14ac:dyDescent="0.3">
      <c r="A127" s="6" t="s">
        <v>338</v>
      </c>
    </row>
    <row r="129" spans="1:1" x14ac:dyDescent="0.3">
      <c r="A129" t="s">
        <v>761</v>
      </c>
    </row>
    <row r="130" spans="1:1" x14ac:dyDescent="0.3">
      <c r="A130" t="s">
        <v>420</v>
      </c>
    </row>
    <row r="131" spans="1:1" x14ac:dyDescent="0.3">
      <c r="A131" s="6" t="s">
        <v>339</v>
      </c>
    </row>
    <row r="132" spans="1:1" x14ac:dyDescent="0.3">
      <c r="A132" t="s">
        <v>316</v>
      </c>
    </row>
    <row r="133" spans="1:1" x14ac:dyDescent="0.3">
      <c r="A133" t="s">
        <v>760</v>
      </c>
    </row>
    <row r="134" spans="1:1" x14ac:dyDescent="0.3">
      <c r="A134" t="s">
        <v>759</v>
      </c>
    </row>
    <row r="136" spans="1:1" x14ac:dyDescent="0.3">
      <c r="A136" t="s">
        <v>758</v>
      </c>
    </row>
    <row r="137" spans="1:1" x14ac:dyDescent="0.3">
      <c r="A137" t="s">
        <v>667</v>
      </c>
    </row>
    <row r="138" spans="1:1" x14ac:dyDescent="0.3">
      <c r="A138" s="6" t="s">
        <v>349</v>
      </c>
    </row>
    <row r="139" spans="1:1" x14ac:dyDescent="0.3">
      <c r="A139" t="s">
        <v>454</v>
      </c>
    </row>
    <row r="140" spans="1:1" x14ac:dyDescent="0.3">
      <c r="A140" t="s">
        <v>351</v>
      </c>
    </row>
    <row r="141" spans="1:1" ht="57.6" x14ac:dyDescent="0.3">
      <c r="A141" s="5" t="s">
        <v>448</v>
      </c>
    </row>
    <row r="143" spans="1:1" x14ac:dyDescent="0.3">
      <c r="A143" t="s">
        <v>757</v>
      </c>
    </row>
    <row r="144" spans="1:1" x14ac:dyDescent="0.3">
      <c r="A144" t="s">
        <v>132</v>
      </c>
    </row>
    <row r="145" spans="1:1" x14ac:dyDescent="0.3">
      <c r="A145" s="6" t="s">
        <v>352</v>
      </c>
    </row>
    <row r="146" spans="1:1" x14ac:dyDescent="0.3">
      <c r="A146" t="s">
        <v>350</v>
      </c>
    </row>
    <row r="147" spans="1:1" x14ac:dyDescent="0.3">
      <c r="A147" t="s">
        <v>353</v>
      </c>
    </row>
    <row r="148" spans="1:1" ht="43.2" x14ac:dyDescent="0.3">
      <c r="A148" s="5" t="s">
        <v>449</v>
      </c>
    </row>
    <row r="149" spans="1:1" x14ac:dyDescent="0.3">
      <c r="A149" t="s">
        <v>354</v>
      </c>
    </row>
    <row r="151" spans="1:1" x14ac:dyDescent="0.3">
      <c r="A151" t="s">
        <v>756</v>
      </c>
    </row>
    <row r="152" spans="1:1" x14ac:dyDescent="0.3">
      <c r="A152" s="6" t="s">
        <v>355</v>
      </c>
    </row>
    <row r="154" spans="1:1" x14ac:dyDescent="0.3">
      <c r="A154" t="s">
        <v>379</v>
      </c>
    </row>
    <row r="155" spans="1:1" x14ac:dyDescent="0.3">
      <c r="A155" t="s">
        <v>138</v>
      </c>
    </row>
    <row r="156" spans="1:1" x14ac:dyDescent="0.3">
      <c r="A156" s="6" t="s">
        <v>356</v>
      </c>
    </row>
    <row r="157" spans="1:1" x14ac:dyDescent="0.3">
      <c r="A157" t="s">
        <v>316</v>
      </c>
    </row>
    <row r="158" spans="1:1" x14ac:dyDescent="0.3">
      <c r="A158" t="s">
        <v>755</v>
      </c>
    </row>
    <row r="159" spans="1:1" x14ac:dyDescent="0.3">
      <c r="A159" t="s">
        <v>754</v>
      </c>
    </row>
    <row r="161" spans="1:1" x14ac:dyDescent="0.3">
      <c r="A161" t="s">
        <v>717</v>
      </c>
    </row>
    <row r="162" spans="1:1" x14ac:dyDescent="0.3">
      <c r="A162" t="s">
        <v>667</v>
      </c>
    </row>
    <row r="163" spans="1:1" x14ac:dyDescent="0.3">
      <c r="A163" s="6" t="s">
        <v>371</v>
      </c>
    </row>
    <row r="164" spans="1:1" x14ac:dyDescent="0.3">
      <c r="A164" t="s">
        <v>716</v>
      </c>
    </row>
    <row r="165" spans="1:1" x14ac:dyDescent="0.3">
      <c r="A165" t="s">
        <v>351</v>
      </c>
    </row>
    <row r="166" spans="1:1" ht="100.8" x14ac:dyDescent="0.3">
      <c r="A166" s="5" t="s">
        <v>715</v>
      </c>
    </row>
    <row r="168" spans="1:1" x14ac:dyDescent="0.3">
      <c r="A168" t="s">
        <v>746</v>
      </c>
    </row>
    <row r="169" spans="1:1" x14ac:dyDescent="0.3">
      <c r="A169" t="s">
        <v>132</v>
      </c>
    </row>
    <row r="170" spans="1:1" x14ac:dyDescent="0.3">
      <c r="A170" s="6" t="s">
        <v>372</v>
      </c>
    </row>
    <row r="171" spans="1:1" x14ac:dyDescent="0.3">
      <c r="A171" t="s">
        <v>745</v>
      </c>
    </row>
    <row r="172" spans="1:1" x14ac:dyDescent="0.3">
      <c r="A172" t="s">
        <v>445</v>
      </c>
    </row>
    <row r="173" spans="1:1" x14ac:dyDescent="0.3">
      <c r="A173" t="s">
        <v>446</v>
      </c>
    </row>
    <row r="174" spans="1:1" ht="72" x14ac:dyDescent="0.3">
      <c r="A174" s="5" t="s">
        <v>447</v>
      </c>
    </row>
    <row r="175" spans="1:1" x14ac:dyDescent="0.3">
      <c r="A175" t="s">
        <v>744</v>
      </c>
    </row>
    <row r="177" spans="1:1" x14ac:dyDescent="0.3">
      <c r="A177" t="s">
        <v>373</v>
      </c>
    </row>
    <row r="178" spans="1:1" x14ac:dyDescent="0.3">
      <c r="A178" t="s">
        <v>374</v>
      </c>
    </row>
    <row r="180" spans="1:1" x14ac:dyDescent="0.3">
      <c r="A180" t="s">
        <v>423</v>
      </c>
    </row>
    <row r="181" spans="1:1" x14ac:dyDescent="0.3">
      <c r="A181" t="s">
        <v>347</v>
      </c>
    </row>
    <row r="182" spans="1:1" x14ac:dyDescent="0.3">
      <c r="A182" t="s">
        <v>316</v>
      </c>
    </row>
    <row r="183" spans="1:1" x14ac:dyDescent="0.3">
      <c r="A183" t="s">
        <v>348</v>
      </c>
    </row>
    <row r="184" spans="1:1" x14ac:dyDescent="0.3">
      <c r="A184" t="s">
        <v>359</v>
      </c>
    </row>
    <row r="186" spans="1:1" x14ac:dyDescent="0.3">
      <c r="A186" t="s">
        <v>424</v>
      </c>
    </row>
    <row r="189" spans="1:1" x14ac:dyDescent="0.3">
      <c r="A189" t="s">
        <v>425</v>
      </c>
    </row>
    <row r="190" spans="1:1" x14ac:dyDescent="0.3">
      <c r="A190" t="s">
        <v>360</v>
      </c>
    </row>
    <row r="191" spans="1:1" x14ac:dyDescent="0.3">
      <c r="A191" t="s">
        <v>361</v>
      </c>
    </row>
    <row r="192" spans="1:1" x14ac:dyDescent="0.3">
      <c r="A192" t="s">
        <v>362</v>
      </c>
    </row>
    <row r="194" spans="1:1" x14ac:dyDescent="0.3">
      <c r="A194" t="s">
        <v>426</v>
      </c>
    </row>
    <row r="197" spans="1:1" x14ac:dyDescent="0.3">
      <c r="A197" t="s">
        <v>427</v>
      </c>
    </row>
    <row r="198" spans="1:1" x14ac:dyDescent="0.3">
      <c r="A198" t="s">
        <v>363</v>
      </c>
    </row>
    <row r="199" spans="1:1" x14ac:dyDescent="0.3">
      <c r="A199" t="s">
        <v>346</v>
      </c>
    </row>
    <row r="200" spans="1:1" x14ac:dyDescent="0.3">
      <c r="A200" t="s">
        <v>364</v>
      </c>
    </row>
    <row r="201" spans="1:1" x14ac:dyDescent="0.3">
      <c r="A201" t="s">
        <v>365</v>
      </c>
    </row>
    <row r="203" spans="1:1" x14ac:dyDescent="0.3">
      <c r="A203" t="s">
        <v>743</v>
      </c>
    </row>
    <row r="204" spans="1:1" x14ac:dyDescent="0.3">
      <c r="A204" t="s">
        <v>366</v>
      </c>
    </row>
    <row r="206" spans="1:1" x14ac:dyDescent="0.3">
      <c r="A206" t="s">
        <v>428</v>
      </c>
    </row>
    <row r="207" spans="1:1" x14ac:dyDescent="0.3">
      <c r="A207" t="s">
        <v>138</v>
      </c>
    </row>
    <row r="209" spans="1:1" x14ac:dyDescent="0.3">
      <c r="A209" t="s">
        <v>316</v>
      </c>
    </row>
    <row r="210" spans="1:1" x14ac:dyDescent="0.3">
      <c r="A210" t="s">
        <v>742</v>
      </c>
    </row>
    <row r="211" spans="1:1" x14ac:dyDescent="0.3">
      <c r="A211" t="s">
        <v>367</v>
      </c>
    </row>
    <row r="213" spans="1:1" x14ac:dyDescent="0.3">
      <c r="A213" t="s">
        <v>741</v>
      </c>
    </row>
    <row r="214" spans="1:1" x14ac:dyDescent="0.3">
      <c r="A214" t="s">
        <v>667</v>
      </c>
    </row>
    <row r="216" spans="1:1" x14ac:dyDescent="0.3">
      <c r="A216" t="s">
        <v>429</v>
      </c>
    </row>
    <row r="217" spans="1:1" x14ac:dyDescent="0.3">
      <c r="A217" t="s">
        <v>740</v>
      </c>
    </row>
    <row r="218" spans="1:1" ht="172.8" x14ac:dyDescent="0.3">
      <c r="A218" s="5" t="s">
        <v>443</v>
      </c>
    </row>
    <row r="219" spans="1:1" x14ac:dyDescent="0.3">
      <c r="A219" t="s">
        <v>444</v>
      </c>
    </row>
    <row r="221" spans="1:1" x14ac:dyDescent="0.3">
      <c r="A221" t="s">
        <v>853</v>
      </c>
    </row>
    <row r="222" spans="1:1" x14ac:dyDescent="0.3">
      <c r="A222" t="s">
        <v>132</v>
      </c>
    </row>
    <row r="224" spans="1:1" x14ac:dyDescent="0.3">
      <c r="A224" t="s">
        <v>430</v>
      </c>
    </row>
    <row r="225" spans="1:1" x14ac:dyDescent="0.3">
      <c r="A225" t="s">
        <v>368</v>
      </c>
    </row>
    <row r="226" spans="1:1" x14ac:dyDescent="0.3">
      <c r="A226" t="s">
        <v>739</v>
      </c>
    </row>
    <row r="227" spans="1:1" x14ac:dyDescent="0.3">
      <c r="A227" t="s">
        <v>370</v>
      </c>
    </row>
    <row r="228" spans="1:1" x14ac:dyDescent="0.3">
      <c r="A228" t="s">
        <v>738</v>
      </c>
    </row>
    <row r="230" spans="1:1" x14ac:dyDescent="0.3">
      <c r="A230" t="s">
        <v>737</v>
      </c>
    </row>
    <row r="231" spans="1:1" x14ac:dyDescent="0.3">
      <c r="A231" t="s">
        <v>366</v>
      </c>
    </row>
    <row r="233" spans="1:1" x14ac:dyDescent="0.3">
      <c r="A233" t="s">
        <v>736</v>
      </c>
    </row>
    <row r="234" spans="1:1" x14ac:dyDescent="0.3">
      <c r="A234" t="s">
        <v>138</v>
      </c>
    </row>
    <row r="236" spans="1:1" x14ac:dyDescent="0.3">
      <c r="A236" t="s">
        <v>316</v>
      </c>
    </row>
    <row r="237" spans="1:1" x14ac:dyDescent="0.3">
      <c r="A237" t="s">
        <v>735</v>
      </c>
    </row>
    <row r="238" spans="1:1" x14ac:dyDescent="0.3">
      <c r="A238" t="s">
        <v>734</v>
      </c>
    </row>
    <row r="240" spans="1:1" x14ac:dyDescent="0.3">
      <c r="A240" t="s">
        <v>733</v>
      </c>
    </row>
    <row r="241" spans="1:1" x14ac:dyDescent="0.3">
      <c r="A241" t="s">
        <v>667</v>
      </c>
    </row>
    <row r="242" spans="1:1" x14ac:dyDescent="0.3">
      <c r="A242" t="s">
        <v>700</v>
      </c>
    </row>
    <row r="243" spans="1:1" x14ac:dyDescent="0.3">
      <c r="A243" t="s">
        <v>399</v>
      </c>
    </row>
    <row r="244" spans="1:1" x14ac:dyDescent="0.3">
      <c r="A244" t="s">
        <v>386</v>
      </c>
    </row>
    <row r="245" spans="1:1" x14ac:dyDescent="0.3">
      <c r="A245" t="s">
        <v>446</v>
      </c>
    </row>
    <row r="246" spans="1:1" ht="28.8" x14ac:dyDescent="0.3">
      <c r="A246" s="5" t="s">
        <v>442</v>
      </c>
    </row>
    <row r="248" spans="1:1" x14ac:dyDescent="0.3">
      <c r="A248" t="s">
        <v>699</v>
      </c>
    </row>
    <row r="249" spans="1:1" x14ac:dyDescent="0.3">
      <c r="A249" t="s">
        <v>132</v>
      </c>
    </row>
    <row r="251" spans="1:1" x14ac:dyDescent="0.3">
      <c r="A251" t="s">
        <v>698</v>
      </c>
    </row>
    <row r="252" spans="1:1" x14ac:dyDescent="0.3">
      <c r="A252" t="s">
        <v>358</v>
      </c>
    </row>
    <row r="253" spans="1:1" x14ac:dyDescent="0.3">
      <c r="A253" t="s">
        <v>387</v>
      </c>
    </row>
    <row r="254" spans="1:1" ht="57.6" x14ac:dyDescent="0.3">
      <c r="A254" s="5" t="s">
        <v>697</v>
      </c>
    </row>
    <row r="255" spans="1:1" ht="28.8" x14ac:dyDescent="0.3">
      <c r="A255" s="5" t="s">
        <v>729</v>
      </c>
    </row>
    <row r="257" spans="1:1" x14ac:dyDescent="0.3">
      <c r="A257" t="s">
        <v>728</v>
      </c>
    </row>
    <row r="258" spans="1:1" x14ac:dyDescent="0.3">
      <c r="A258" t="s">
        <v>366</v>
      </c>
    </row>
    <row r="260" spans="1:1" x14ac:dyDescent="0.3">
      <c r="A260" t="s">
        <v>727</v>
      </c>
    </row>
    <row r="261" spans="1:1" x14ac:dyDescent="0.3">
      <c r="A261" t="s">
        <v>138</v>
      </c>
    </row>
    <row r="263" spans="1:1" x14ac:dyDescent="0.3">
      <c r="A263" t="s">
        <v>316</v>
      </c>
    </row>
    <row r="264" spans="1:1" x14ac:dyDescent="0.3">
      <c r="A264" t="s">
        <v>726</v>
      </c>
    </row>
    <row r="265" spans="1:1" x14ac:dyDescent="0.3">
      <c r="A265" t="s">
        <v>725</v>
      </c>
    </row>
    <row r="267" spans="1:1" x14ac:dyDescent="0.3">
      <c r="A267" t="s">
        <v>724</v>
      </c>
    </row>
    <row r="268" spans="1:1" x14ac:dyDescent="0.3">
      <c r="A268" t="s">
        <v>723</v>
      </c>
    </row>
    <row r="270" spans="1:1" x14ac:dyDescent="0.3">
      <c r="A270" t="s">
        <v>722</v>
      </c>
    </row>
    <row r="271" spans="1:1" x14ac:dyDescent="0.3">
      <c r="A271" t="s">
        <v>721</v>
      </c>
    </row>
    <row r="272" spans="1:1" x14ac:dyDescent="0.3">
      <c r="A272" t="s">
        <v>344</v>
      </c>
    </row>
    <row r="274" spans="1:1" x14ac:dyDescent="0.3">
      <c r="A274" t="s">
        <v>720</v>
      </c>
    </row>
    <row r="275" spans="1:1" x14ac:dyDescent="0.3">
      <c r="A275" t="s">
        <v>132</v>
      </c>
    </row>
    <row r="277" spans="1:1" x14ac:dyDescent="0.3">
      <c r="A277" t="s">
        <v>719</v>
      </c>
    </row>
    <row r="278" spans="1:1" x14ac:dyDescent="0.3">
      <c r="A278" t="s">
        <v>718</v>
      </c>
    </row>
    <row r="279" spans="1:1" x14ac:dyDescent="0.3">
      <c r="A279" t="s">
        <v>710</v>
      </c>
    </row>
    <row r="280" spans="1:1" ht="43.2" x14ac:dyDescent="0.3">
      <c r="A280" s="5" t="s">
        <v>709</v>
      </c>
    </row>
    <row r="282" spans="1:1" x14ac:dyDescent="0.3">
      <c r="A282" t="s">
        <v>137</v>
      </c>
    </row>
    <row r="283" spans="1:1" x14ac:dyDescent="0.3">
      <c r="A283" s="6" t="s">
        <v>381</v>
      </c>
    </row>
    <row r="285" spans="1:1" x14ac:dyDescent="0.3">
      <c r="A285" t="s">
        <v>139</v>
      </c>
    </row>
    <row r="286" spans="1:1" x14ac:dyDescent="0.3">
      <c r="A286" t="s">
        <v>138</v>
      </c>
    </row>
    <row r="287" spans="1:1" s="6" customFormat="1" x14ac:dyDescent="0.3">
      <c r="A287" s="6" t="s">
        <v>382</v>
      </c>
    </row>
    <row r="288" spans="1:1" x14ac:dyDescent="0.3">
      <c r="A288" t="s">
        <v>316</v>
      </c>
    </row>
    <row r="289" spans="1:1" x14ac:dyDescent="0.3">
      <c r="A289" t="s">
        <v>140</v>
      </c>
    </row>
    <row r="290" spans="1:1" x14ac:dyDescent="0.3">
      <c r="A290" t="s">
        <v>383</v>
      </c>
    </row>
    <row r="292" spans="1:1" x14ac:dyDescent="0.3">
      <c r="A292" t="s">
        <v>141</v>
      </c>
    </row>
    <row r="293" spans="1:1" x14ac:dyDescent="0.3">
      <c r="A293" t="s">
        <v>708</v>
      </c>
    </row>
    <row r="294" spans="1:1" s="6" customFormat="1" x14ac:dyDescent="0.3">
      <c r="A294" s="6" t="s">
        <v>384</v>
      </c>
    </row>
    <row r="295" spans="1:1" x14ac:dyDescent="0.3">
      <c r="A295" t="s">
        <v>142</v>
      </c>
    </row>
    <row r="296" spans="1:1" x14ac:dyDescent="0.3">
      <c r="A296" t="s">
        <v>318</v>
      </c>
    </row>
    <row r="297" spans="1:1" ht="28.8" x14ac:dyDescent="0.3">
      <c r="A297" s="5" t="s">
        <v>143</v>
      </c>
    </row>
    <row r="298" spans="1:1" ht="57.6" x14ac:dyDescent="0.3">
      <c r="A298" s="5" t="s">
        <v>707</v>
      </c>
    </row>
    <row r="299" spans="1:1" ht="57.6" x14ac:dyDescent="0.3">
      <c r="A299" s="5" t="s">
        <v>706</v>
      </c>
    </row>
    <row r="301" spans="1:1" x14ac:dyDescent="0.3">
      <c r="A301" t="s">
        <v>133</v>
      </c>
    </row>
    <row r="302" spans="1:1" x14ac:dyDescent="0.3">
      <c r="A302" s="5" t="s">
        <v>132</v>
      </c>
    </row>
    <row r="303" spans="1:1" x14ac:dyDescent="0.3">
      <c r="A303" s="6" t="s">
        <v>385</v>
      </c>
    </row>
    <row r="304" spans="1:1" x14ac:dyDescent="0.3">
      <c r="A304" t="s">
        <v>400</v>
      </c>
    </row>
    <row r="305" spans="1:1" x14ac:dyDescent="0.3">
      <c r="A305" t="s">
        <v>134</v>
      </c>
    </row>
    <row r="306" spans="1:1" x14ac:dyDescent="0.3">
      <c r="A306" t="s">
        <v>135</v>
      </c>
    </row>
    <row r="307" spans="1:1" ht="72" x14ac:dyDescent="0.3">
      <c r="A307" s="5" t="s">
        <v>705</v>
      </c>
    </row>
    <row r="308" spans="1:1" ht="43.2" x14ac:dyDescent="0.3">
      <c r="A308" s="5" t="s">
        <v>136</v>
      </c>
    </row>
    <row r="310" spans="1:1" x14ac:dyDescent="0.3">
      <c r="A310" t="s">
        <v>704</v>
      </c>
    </row>
    <row r="311" spans="1:1" x14ac:dyDescent="0.3">
      <c r="A311" t="s">
        <v>366</v>
      </c>
    </row>
    <row r="313" spans="1:1" x14ac:dyDescent="0.3">
      <c r="A313" t="s">
        <v>703</v>
      </c>
    </row>
    <row r="314" spans="1:1" x14ac:dyDescent="0.3">
      <c r="A314" t="s">
        <v>138</v>
      </c>
    </row>
    <row r="316" spans="1:1" x14ac:dyDescent="0.3">
      <c r="A316" t="s">
        <v>316</v>
      </c>
    </row>
    <row r="317" spans="1:1" x14ac:dyDescent="0.3">
      <c r="A317" t="s">
        <v>702</v>
      </c>
    </row>
    <row r="318" spans="1:1" x14ac:dyDescent="0.3">
      <c r="A318" t="s">
        <v>701</v>
      </c>
    </row>
    <row r="320" spans="1:1" x14ac:dyDescent="0.3">
      <c r="A320" t="s">
        <v>687</v>
      </c>
    </row>
    <row r="321" spans="1:1" x14ac:dyDescent="0.3">
      <c r="A321" t="s">
        <v>667</v>
      </c>
    </row>
    <row r="323" spans="1:1" x14ac:dyDescent="0.3">
      <c r="A323" t="s">
        <v>401</v>
      </c>
    </row>
    <row r="324" spans="1:1" x14ac:dyDescent="0.3">
      <c r="A324" t="s">
        <v>686</v>
      </c>
    </row>
    <row r="325" spans="1:1" x14ac:dyDescent="0.3">
      <c r="A325" t="s">
        <v>685</v>
      </c>
    </row>
    <row r="327" spans="1:1" x14ac:dyDescent="0.3">
      <c r="A327" t="s">
        <v>684</v>
      </c>
    </row>
    <row r="328" spans="1:1" x14ac:dyDescent="0.3">
      <c r="A328" t="s">
        <v>132</v>
      </c>
    </row>
    <row r="330" spans="1:1" x14ac:dyDescent="0.3">
      <c r="A330" t="s">
        <v>683</v>
      </c>
    </row>
    <row r="331" spans="1:1" x14ac:dyDescent="0.3">
      <c r="A331" t="s">
        <v>682</v>
      </c>
    </row>
    <row r="332" spans="1:1" ht="43.2" x14ac:dyDescent="0.3">
      <c r="A332" s="5" t="s">
        <v>681</v>
      </c>
    </row>
    <row r="333" spans="1:1" x14ac:dyDescent="0.3">
      <c r="A333" t="s">
        <v>680</v>
      </c>
    </row>
    <row r="335" spans="1:1" x14ac:dyDescent="0.3">
      <c r="A335" t="s">
        <v>679</v>
      </c>
    </row>
    <row r="336" spans="1:1" x14ac:dyDescent="0.3">
      <c r="A336" t="s">
        <v>366</v>
      </c>
    </row>
    <row r="338" spans="1:1" x14ac:dyDescent="0.3">
      <c r="A338" t="s">
        <v>678</v>
      </c>
    </row>
    <row r="339" spans="1:1" x14ac:dyDescent="0.3">
      <c r="A339" t="s">
        <v>138</v>
      </c>
    </row>
    <row r="341" spans="1:1" x14ac:dyDescent="0.3">
      <c r="A341" t="s">
        <v>316</v>
      </c>
    </row>
    <row r="342" spans="1:1" x14ac:dyDescent="0.3">
      <c r="A342" t="s">
        <v>677</v>
      </c>
    </row>
    <row r="343" spans="1:1" x14ac:dyDescent="0.3">
      <c r="A343" t="s">
        <v>676</v>
      </c>
    </row>
    <row r="345" spans="1:1" x14ac:dyDescent="0.3">
      <c r="A345" t="s">
        <v>714</v>
      </c>
    </row>
    <row r="346" spans="1:1" x14ac:dyDescent="0.3">
      <c r="A346" t="s">
        <v>667</v>
      </c>
    </row>
    <row r="348" spans="1:1" x14ac:dyDescent="0.3">
      <c r="A348" t="s">
        <v>713</v>
      </c>
    </row>
    <row r="349" spans="1:1" x14ac:dyDescent="0.3">
      <c r="A349" t="s">
        <v>388</v>
      </c>
    </row>
    <row r="350" spans="1:1" x14ac:dyDescent="0.3">
      <c r="A350" t="s">
        <v>712</v>
      </c>
    </row>
    <row r="351" spans="1:1" x14ac:dyDescent="0.3">
      <c r="A351" t="s">
        <v>711</v>
      </c>
    </row>
    <row r="353" spans="1:1" x14ac:dyDescent="0.3">
      <c r="A353" t="s">
        <v>695</v>
      </c>
    </row>
    <row r="354" spans="1:1" x14ac:dyDescent="0.3">
      <c r="A354" t="s">
        <v>132</v>
      </c>
    </row>
    <row r="356" spans="1:1" x14ac:dyDescent="0.3">
      <c r="A356" t="s">
        <v>694</v>
      </c>
    </row>
    <row r="357" spans="1:1" x14ac:dyDescent="0.3">
      <c r="A357" t="s">
        <v>693</v>
      </c>
    </row>
    <row r="358" spans="1:1" x14ac:dyDescent="0.3">
      <c r="A358" t="s">
        <v>692</v>
      </c>
    </row>
    <row r="359" spans="1:1" ht="43.2" x14ac:dyDescent="0.3">
      <c r="A359" s="5" t="s">
        <v>691</v>
      </c>
    </row>
    <row r="360" spans="1:1" x14ac:dyDescent="0.3">
      <c r="A360" t="s">
        <v>690</v>
      </c>
    </row>
    <row r="362" spans="1:1" x14ac:dyDescent="0.3">
      <c r="A362" t="s">
        <v>402</v>
      </c>
    </row>
    <row r="363" spans="1:1" x14ac:dyDescent="0.3">
      <c r="A363" t="s">
        <v>366</v>
      </c>
    </row>
    <row r="365" spans="1:1" x14ac:dyDescent="0.3">
      <c r="A365" t="s">
        <v>431</v>
      </c>
    </row>
    <row r="368" spans="1:1" x14ac:dyDescent="0.3">
      <c r="A368" t="s">
        <v>316</v>
      </c>
    </row>
    <row r="369" spans="1:1" x14ac:dyDescent="0.3">
      <c r="A369" t="s">
        <v>403</v>
      </c>
    </row>
    <row r="370" spans="1:1" x14ac:dyDescent="0.3">
      <c r="A370" t="s">
        <v>404</v>
      </c>
    </row>
    <row r="372" spans="1:1" x14ac:dyDescent="0.3">
      <c r="A372" t="s">
        <v>389</v>
      </c>
    </row>
    <row r="375" spans="1:1" x14ac:dyDescent="0.3">
      <c r="A375" t="s">
        <v>439</v>
      </c>
    </row>
    <row r="376" spans="1:1" x14ac:dyDescent="0.3">
      <c r="A376" t="s">
        <v>405</v>
      </c>
    </row>
    <row r="377" spans="1:1" x14ac:dyDescent="0.3">
      <c r="A377" t="s">
        <v>406</v>
      </c>
    </row>
    <row r="378" spans="1:1" x14ac:dyDescent="0.3">
      <c r="A378" t="s">
        <v>407</v>
      </c>
    </row>
    <row r="379" spans="1:1" x14ac:dyDescent="0.3">
      <c r="A379" t="s">
        <v>369</v>
      </c>
    </row>
    <row r="381" spans="1:1" x14ac:dyDescent="0.3">
      <c r="A381" t="s">
        <v>390</v>
      </c>
    </row>
    <row r="384" spans="1:1" x14ac:dyDescent="0.3">
      <c r="A384" t="s">
        <v>422</v>
      </c>
    </row>
    <row r="385" spans="1:1" x14ac:dyDescent="0.3">
      <c r="A385" t="s">
        <v>408</v>
      </c>
    </row>
    <row r="386" spans="1:1" x14ac:dyDescent="0.3">
      <c r="A386" t="s">
        <v>409</v>
      </c>
    </row>
    <row r="387" spans="1:1" x14ac:dyDescent="0.3">
      <c r="A387" t="s">
        <v>407</v>
      </c>
    </row>
    <row r="388" spans="1:1" x14ac:dyDescent="0.3">
      <c r="A388" t="s">
        <v>410</v>
      </c>
    </row>
    <row r="389" spans="1:1" x14ac:dyDescent="0.3">
      <c r="A389" t="s">
        <v>375</v>
      </c>
    </row>
    <row r="391" spans="1:1" x14ac:dyDescent="0.3">
      <c r="A391" t="s">
        <v>376</v>
      </c>
    </row>
    <row r="392" spans="1:1" x14ac:dyDescent="0.3">
      <c r="A392" t="s">
        <v>380</v>
      </c>
    </row>
    <row r="394" spans="1:1" x14ac:dyDescent="0.3">
      <c r="A394" t="s">
        <v>391</v>
      </c>
    </row>
    <row r="396" spans="1:1" x14ac:dyDescent="0.3">
      <c r="A396" s="6" t="s">
        <v>392</v>
      </c>
    </row>
    <row r="397" spans="1:1" x14ac:dyDescent="0.3">
      <c r="A397" t="s">
        <v>316</v>
      </c>
    </row>
    <row r="398" spans="1:1" x14ac:dyDescent="0.3">
      <c r="A398" t="s">
        <v>689</v>
      </c>
    </row>
    <row r="399" spans="1:1" x14ac:dyDescent="0.3">
      <c r="A399" t="s">
        <v>688</v>
      </c>
    </row>
    <row r="401" spans="1:1" x14ac:dyDescent="0.3">
      <c r="A401" t="s">
        <v>668</v>
      </c>
    </row>
    <row r="402" spans="1:1" x14ac:dyDescent="0.3">
      <c r="A402" t="s">
        <v>667</v>
      </c>
    </row>
    <row r="403" spans="1:1" x14ac:dyDescent="0.3">
      <c r="A403" s="6" t="s">
        <v>393</v>
      </c>
    </row>
    <row r="404" spans="1:1" x14ac:dyDescent="0.3">
      <c r="A404" t="s">
        <v>666</v>
      </c>
    </row>
    <row r="405" spans="1:1" x14ac:dyDescent="0.3">
      <c r="A405" t="s">
        <v>394</v>
      </c>
    </row>
    <row r="406" spans="1:1" x14ac:dyDescent="0.3">
      <c r="A406" t="s">
        <v>665</v>
      </c>
    </row>
    <row r="408" spans="1:1" x14ac:dyDescent="0.3">
      <c r="A408" t="s">
        <v>664</v>
      </c>
    </row>
    <row r="409" spans="1:1" x14ac:dyDescent="0.3">
      <c r="A409" t="s">
        <v>132</v>
      </c>
    </row>
    <row r="410" spans="1:1" x14ac:dyDescent="0.3">
      <c r="A410" s="6" t="s">
        <v>663</v>
      </c>
    </row>
    <row r="411" spans="1:1" x14ac:dyDescent="0.3">
      <c r="A411" t="s">
        <v>662</v>
      </c>
    </row>
    <row r="412" spans="1:1" x14ac:dyDescent="0.3">
      <c r="A412" t="s">
        <v>661</v>
      </c>
    </row>
    <row r="413" spans="1:1" x14ac:dyDescent="0.3">
      <c r="A413" t="s">
        <v>660</v>
      </c>
    </row>
    <row r="414" spans="1:1" x14ac:dyDescent="0.3">
      <c r="A414" t="s">
        <v>659</v>
      </c>
    </row>
    <row r="415" spans="1:1" ht="28.8" x14ac:dyDescent="0.3">
      <c r="A415" s="5" t="s">
        <v>696</v>
      </c>
    </row>
    <row r="417" spans="1:1" x14ac:dyDescent="0.3">
      <c r="A417" t="s">
        <v>395</v>
      </c>
    </row>
    <row r="418" spans="1:1" x14ac:dyDescent="0.3">
      <c r="A418" t="s">
        <v>366</v>
      </c>
    </row>
    <row r="420" spans="1:1" x14ac:dyDescent="0.3">
      <c r="A420" t="s">
        <v>416</v>
      </c>
    </row>
    <row r="423" spans="1:1" x14ac:dyDescent="0.3">
      <c r="A423" t="s">
        <v>316</v>
      </c>
    </row>
    <row r="424" spans="1:1" x14ac:dyDescent="0.3">
      <c r="A424" t="s">
        <v>396</v>
      </c>
    </row>
    <row r="425" spans="1:1" x14ac:dyDescent="0.3">
      <c r="A425" t="s">
        <v>397</v>
      </c>
    </row>
    <row r="427" spans="1:1" x14ac:dyDescent="0.3">
      <c r="A427" t="s">
        <v>417</v>
      </c>
    </row>
    <row r="430" spans="1:1" x14ac:dyDescent="0.3">
      <c r="A430" t="s">
        <v>418</v>
      </c>
    </row>
    <row r="431" spans="1:1" x14ac:dyDescent="0.3">
      <c r="A431" t="s">
        <v>398</v>
      </c>
    </row>
    <row r="432" spans="1:1" x14ac:dyDescent="0.3">
      <c r="A432" t="s">
        <v>432</v>
      </c>
    </row>
    <row r="433" spans="1:1" x14ac:dyDescent="0.3">
      <c r="A433" t="s">
        <v>433</v>
      </c>
    </row>
    <row r="434" spans="1:1" x14ac:dyDescent="0.3">
      <c r="A434" t="s">
        <v>434</v>
      </c>
    </row>
    <row r="436" spans="1:1" x14ac:dyDescent="0.3">
      <c r="A436" t="s">
        <v>419</v>
      </c>
    </row>
    <row r="439" spans="1:1" x14ac:dyDescent="0.3">
      <c r="A439" t="s">
        <v>336</v>
      </c>
    </row>
    <row r="440" spans="1:1" x14ac:dyDescent="0.3">
      <c r="A440" t="s">
        <v>435</v>
      </c>
    </row>
    <row r="441" spans="1:1" x14ac:dyDescent="0.3">
      <c r="A441" t="s">
        <v>436</v>
      </c>
    </row>
    <row r="442" spans="1:1" x14ac:dyDescent="0.3">
      <c r="A442" t="s">
        <v>437</v>
      </c>
    </row>
    <row r="443" spans="1:1" x14ac:dyDescent="0.3">
      <c r="A443" t="s">
        <v>438</v>
      </c>
    </row>
    <row r="446" spans="1:1" x14ac:dyDescent="0.3">
      <c r="A446" t="s">
        <v>812</v>
      </c>
    </row>
    <row r="447" spans="1:1" x14ac:dyDescent="0.3">
      <c r="A447" s="6" t="s">
        <v>804</v>
      </c>
    </row>
    <row r="449" spans="1:1" x14ac:dyDescent="0.3">
      <c r="A449" t="s">
        <v>805</v>
      </c>
    </row>
    <row r="450" spans="1:1" x14ac:dyDescent="0.3">
      <c r="A450" t="s">
        <v>138</v>
      </c>
    </row>
    <row r="451" spans="1:1" x14ac:dyDescent="0.3">
      <c r="A451" s="6" t="s">
        <v>806</v>
      </c>
    </row>
    <row r="452" spans="1:1" x14ac:dyDescent="0.3">
      <c r="A452" t="s">
        <v>807</v>
      </c>
    </row>
    <row r="453" spans="1:1" x14ac:dyDescent="0.3">
      <c r="A453" t="s">
        <v>808</v>
      </c>
    </row>
    <row r="454" spans="1:1" x14ac:dyDescent="0.3">
      <c r="A454" t="s">
        <v>831</v>
      </c>
    </row>
    <row r="456" spans="1:1" x14ac:dyDescent="0.3">
      <c r="A456" t="s">
        <v>832</v>
      </c>
    </row>
    <row r="457" spans="1:1" x14ac:dyDescent="0.3">
      <c r="A457" t="s">
        <v>667</v>
      </c>
    </row>
    <row r="458" spans="1:1" x14ac:dyDescent="0.3">
      <c r="A458" s="6" t="s">
        <v>833</v>
      </c>
    </row>
    <row r="459" spans="1:1" x14ac:dyDescent="0.3">
      <c r="A459" t="s">
        <v>834</v>
      </c>
    </row>
    <row r="460" spans="1:1" ht="115.2" x14ac:dyDescent="0.3">
      <c r="A460" s="5" t="s">
        <v>826</v>
      </c>
    </row>
    <row r="462" spans="1:1" x14ac:dyDescent="0.3">
      <c r="A462" t="s">
        <v>827</v>
      </c>
    </row>
    <row r="463" spans="1:1" x14ac:dyDescent="0.3">
      <c r="A463" t="s">
        <v>132</v>
      </c>
    </row>
    <row r="465" spans="1:1" x14ac:dyDescent="0.3">
      <c r="A465" t="s">
        <v>828</v>
      </c>
    </row>
    <row r="466" spans="1:1" x14ac:dyDescent="0.3">
      <c r="A466" t="s">
        <v>829</v>
      </c>
    </row>
    <row r="467" spans="1:1" ht="43.2" x14ac:dyDescent="0.3">
      <c r="A467" s="5" t="s">
        <v>830</v>
      </c>
    </row>
    <row r="468" spans="1:1" ht="28.8" x14ac:dyDescent="0.3">
      <c r="A468" s="5" t="s">
        <v>851</v>
      </c>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07"/>
  <sheetViews>
    <sheetView topLeftCell="A69" workbookViewId="0">
      <selection activeCell="A83" sqref="A83"/>
    </sheetView>
  </sheetViews>
  <sheetFormatPr defaultColWidth="8.77734375" defaultRowHeight="14.4" x14ac:dyDescent="0.3"/>
  <cols>
    <col min="1" max="1" width="44.109375" customWidth="1"/>
  </cols>
  <sheetData>
    <row r="1" spans="1:1" x14ac:dyDescent="0.3">
      <c r="A1" t="s">
        <v>844</v>
      </c>
    </row>
    <row r="2" spans="1:1" x14ac:dyDescent="0.3">
      <c r="A2" t="s">
        <v>366</v>
      </c>
    </row>
    <row r="4" spans="1:1" x14ac:dyDescent="0.3">
      <c r="A4" t="s">
        <v>525</v>
      </c>
    </row>
    <row r="5" spans="1:1" x14ac:dyDescent="0.3">
      <c r="A5" t="s">
        <v>420</v>
      </c>
    </row>
    <row r="7" spans="1:1" x14ac:dyDescent="0.3">
      <c r="A7" t="s">
        <v>316</v>
      </c>
    </row>
    <row r="8" spans="1:1" x14ac:dyDescent="0.3">
      <c r="A8" t="s">
        <v>822</v>
      </c>
    </row>
    <row r="9" spans="1:1" x14ac:dyDescent="0.3">
      <c r="A9" t="s">
        <v>852</v>
      </c>
    </row>
    <row r="11" spans="1:1" x14ac:dyDescent="0.3">
      <c r="A11" t="s">
        <v>571</v>
      </c>
    </row>
    <row r="12" spans="1:1" x14ac:dyDescent="0.3">
      <c r="A12" t="s">
        <v>441</v>
      </c>
    </row>
    <row r="14" spans="1:1" x14ac:dyDescent="0.3">
      <c r="A14" t="s">
        <v>565</v>
      </c>
    </row>
    <row r="15" spans="1:1" x14ac:dyDescent="0.3">
      <c r="A15" t="s">
        <v>474</v>
      </c>
    </row>
    <row r="16" spans="1:1" x14ac:dyDescent="0.3">
      <c r="A16" t="s">
        <v>821</v>
      </c>
    </row>
    <row r="17" spans="1:1" x14ac:dyDescent="0.3">
      <c r="A17" t="s">
        <v>820</v>
      </c>
    </row>
    <row r="19" spans="1:1" x14ac:dyDescent="0.3">
      <c r="A19" t="s">
        <v>545</v>
      </c>
    </row>
    <row r="20" spans="1:1" x14ac:dyDescent="0.3">
      <c r="A20" t="s">
        <v>546</v>
      </c>
    </row>
    <row r="22" spans="1:1" x14ac:dyDescent="0.3">
      <c r="A22" t="s">
        <v>566</v>
      </c>
    </row>
    <row r="23" spans="1:1" x14ac:dyDescent="0.3">
      <c r="A23" t="s">
        <v>475</v>
      </c>
    </row>
    <row r="24" spans="1:1" x14ac:dyDescent="0.3">
      <c r="A24" t="s">
        <v>823</v>
      </c>
    </row>
    <row r="25" spans="1:1" x14ac:dyDescent="0.3">
      <c r="A25" t="s">
        <v>825</v>
      </c>
    </row>
    <row r="26" spans="1:1" x14ac:dyDescent="0.3">
      <c r="A26" t="s">
        <v>824</v>
      </c>
    </row>
    <row r="27" spans="1:1" x14ac:dyDescent="0.3">
      <c r="A27" t="s">
        <v>843</v>
      </c>
    </row>
    <row r="29" spans="1:1" x14ac:dyDescent="0.3">
      <c r="A29" t="s">
        <v>845</v>
      </c>
    </row>
    <row r="30" spans="1:1" x14ac:dyDescent="0.3">
      <c r="A30" t="s">
        <v>366</v>
      </c>
    </row>
    <row r="32" spans="1:1" x14ac:dyDescent="0.3">
      <c r="A32" t="s">
        <v>526</v>
      </c>
    </row>
    <row r="33" spans="1:1" x14ac:dyDescent="0.3">
      <c r="A33" t="s">
        <v>420</v>
      </c>
    </row>
    <row r="35" spans="1:1" x14ac:dyDescent="0.3">
      <c r="A35" t="s">
        <v>316</v>
      </c>
    </row>
    <row r="36" spans="1:1" x14ac:dyDescent="0.3">
      <c r="A36" t="s">
        <v>846</v>
      </c>
    </row>
    <row r="37" spans="1:1" x14ac:dyDescent="0.3">
      <c r="A37" t="s">
        <v>847</v>
      </c>
    </row>
    <row r="39" spans="1:1" x14ac:dyDescent="0.3">
      <c r="A39" t="s">
        <v>572</v>
      </c>
    </row>
    <row r="40" spans="1:1" x14ac:dyDescent="0.3">
      <c r="A40" t="s">
        <v>441</v>
      </c>
    </row>
    <row r="42" spans="1:1" x14ac:dyDescent="0.3">
      <c r="A42" t="s">
        <v>567</v>
      </c>
    </row>
    <row r="43" spans="1:1" x14ac:dyDescent="0.3">
      <c r="A43" t="s">
        <v>848</v>
      </c>
    </row>
    <row r="44" spans="1:1" x14ac:dyDescent="0.3">
      <c r="A44" t="s">
        <v>821</v>
      </c>
    </row>
    <row r="45" spans="1:1" ht="86.4" x14ac:dyDescent="0.3">
      <c r="A45" s="5" t="s">
        <v>849</v>
      </c>
    </row>
    <row r="47" spans="1:1" x14ac:dyDescent="0.3">
      <c r="A47" t="s">
        <v>547</v>
      </c>
    </row>
    <row r="48" spans="1:1" x14ac:dyDescent="0.3">
      <c r="A48" t="s">
        <v>546</v>
      </c>
    </row>
    <row r="50" spans="1:1" x14ac:dyDescent="0.3">
      <c r="A50" t="s">
        <v>567</v>
      </c>
    </row>
    <row r="51" spans="1:1" x14ac:dyDescent="0.3">
      <c r="A51" t="s">
        <v>440</v>
      </c>
    </row>
    <row r="52" spans="1:1" x14ac:dyDescent="0.3">
      <c r="A52" t="s">
        <v>850</v>
      </c>
    </row>
    <row r="53" spans="1:1" ht="129.6" x14ac:dyDescent="0.3">
      <c r="A53" s="5" t="s">
        <v>841</v>
      </c>
    </row>
    <row r="54" spans="1:1" ht="57.6" x14ac:dyDescent="0.3">
      <c r="A54" s="5" t="s">
        <v>840</v>
      </c>
    </row>
    <row r="56" spans="1:1" x14ac:dyDescent="0.3">
      <c r="A56" t="s">
        <v>842</v>
      </c>
    </row>
    <row r="57" spans="1:1" x14ac:dyDescent="0.3">
      <c r="A57" t="s">
        <v>366</v>
      </c>
    </row>
    <row r="59" spans="1:1" x14ac:dyDescent="0.3">
      <c r="A59" t="s">
        <v>527</v>
      </c>
    </row>
    <row r="60" spans="1:1" x14ac:dyDescent="0.3">
      <c r="A60" t="s">
        <v>420</v>
      </c>
    </row>
    <row r="62" spans="1:1" x14ac:dyDescent="0.3">
      <c r="A62" t="s">
        <v>316</v>
      </c>
    </row>
    <row r="63" spans="1:1" x14ac:dyDescent="0.3">
      <c r="A63" t="s">
        <v>460</v>
      </c>
    </row>
    <row r="64" spans="1:1" x14ac:dyDescent="0.3">
      <c r="A64" t="s">
        <v>461</v>
      </c>
    </row>
    <row r="66" spans="1:1" x14ac:dyDescent="0.3">
      <c r="A66" t="s">
        <v>573</v>
      </c>
    </row>
    <row r="67" spans="1:1" x14ac:dyDescent="0.3">
      <c r="A67" t="s">
        <v>441</v>
      </c>
    </row>
    <row r="69" spans="1:1" x14ac:dyDescent="0.3">
      <c r="A69" t="s">
        <v>568</v>
      </c>
    </row>
    <row r="70" spans="1:1" x14ac:dyDescent="0.3">
      <c r="A70" t="s">
        <v>462</v>
      </c>
    </row>
    <row r="71" spans="1:1" x14ac:dyDescent="0.3">
      <c r="A71" t="s">
        <v>463</v>
      </c>
    </row>
    <row r="73" spans="1:1" x14ac:dyDescent="0.3">
      <c r="A73" t="s">
        <v>835</v>
      </c>
    </row>
    <row r="74" spans="1:1" x14ac:dyDescent="0.3">
      <c r="A74" t="s">
        <v>366</v>
      </c>
    </row>
    <row r="76" spans="1:1" x14ac:dyDescent="0.3">
      <c r="A76" t="s">
        <v>528</v>
      </c>
    </row>
    <row r="77" spans="1:1" x14ac:dyDescent="0.3">
      <c r="A77" t="s">
        <v>420</v>
      </c>
    </row>
    <row r="79" spans="1:1" x14ac:dyDescent="0.3">
      <c r="A79" t="s">
        <v>316</v>
      </c>
    </row>
    <row r="80" spans="1:1" x14ac:dyDescent="0.3">
      <c r="A80" t="s">
        <v>464</v>
      </c>
    </row>
    <row r="81" spans="1:1" x14ac:dyDescent="0.3">
      <c r="A81" t="s">
        <v>90</v>
      </c>
    </row>
    <row r="83" spans="1:1" x14ac:dyDescent="0.3">
      <c r="A83" t="s">
        <v>574</v>
      </c>
    </row>
    <row r="84" spans="1:1" x14ac:dyDescent="0.3">
      <c r="A84" t="s">
        <v>441</v>
      </c>
    </row>
    <row r="86" spans="1:1" x14ac:dyDescent="0.3">
      <c r="A86" t="s">
        <v>568</v>
      </c>
    </row>
    <row r="87" spans="1:1" x14ac:dyDescent="0.3">
      <c r="A87" t="s">
        <v>465</v>
      </c>
    </row>
    <row r="88" spans="1:1" x14ac:dyDescent="0.3">
      <c r="A88" t="s">
        <v>92</v>
      </c>
    </row>
    <row r="90" spans="1:1" x14ac:dyDescent="0.3">
      <c r="A90" t="s">
        <v>836</v>
      </c>
    </row>
    <row r="91" spans="1:1" x14ac:dyDescent="0.3">
      <c r="A91" t="s">
        <v>366</v>
      </c>
    </row>
    <row r="93" spans="1:1" x14ac:dyDescent="0.3">
      <c r="A93" t="s">
        <v>529</v>
      </c>
    </row>
    <row r="94" spans="1:1" x14ac:dyDescent="0.3">
      <c r="A94" t="s">
        <v>420</v>
      </c>
    </row>
    <row r="96" spans="1:1" x14ac:dyDescent="0.3">
      <c r="A96" t="s">
        <v>316</v>
      </c>
    </row>
    <row r="97" spans="1:1" x14ac:dyDescent="0.3">
      <c r="A97" t="s">
        <v>466</v>
      </c>
    </row>
    <row r="98" spans="1:1" x14ac:dyDescent="0.3">
      <c r="A98" t="s">
        <v>467</v>
      </c>
    </row>
    <row r="100" spans="1:1" x14ac:dyDescent="0.3">
      <c r="A100" t="s">
        <v>575</v>
      </c>
    </row>
    <row r="101" spans="1:1" x14ac:dyDescent="0.3">
      <c r="A101" t="s">
        <v>441</v>
      </c>
    </row>
    <row r="103" spans="1:1" x14ac:dyDescent="0.3">
      <c r="A103" t="s">
        <v>568</v>
      </c>
    </row>
    <row r="104" spans="1:1" x14ac:dyDescent="0.3">
      <c r="A104" t="s">
        <v>837</v>
      </c>
    </row>
    <row r="105" spans="1:1" x14ac:dyDescent="0.3">
      <c r="A105" t="s">
        <v>91</v>
      </c>
    </row>
    <row r="107" spans="1:1" x14ac:dyDescent="0.3">
      <c r="A107" t="s">
        <v>838</v>
      </c>
    </row>
    <row r="108" spans="1:1" x14ac:dyDescent="0.3">
      <c r="A108" t="s">
        <v>366</v>
      </c>
    </row>
    <row r="110" spans="1:1" x14ac:dyDescent="0.3">
      <c r="A110" t="s">
        <v>839</v>
      </c>
    </row>
    <row r="111" spans="1:1" x14ac:dyDescent="0.3">
      <c r="A111" t="s">
        <v>420</v>
      </c>
    </row>
    <row r="113" spans="1:1" x14ac:dyDescent="0.3">
      <c r="A113" t="s">
        <v>316</v>
      </c>
    </row>
    <row r="114" spans="1:1" x14ac:dyDescent="0.3">
      <c r="A114" t="s">
        <v>468</v>
      </c>
    </row>
    <row r="115" spans="1:1" x14ac:dyDescent="0.3">
      <c r="A115" t="s">
        <v>469</v>
      </c>
    </row>
    <row r="117" spans="1:1" x14ac:dyDescent="0.3">
      <c r="A117" t="s">
        <v>576</v>
      </c>
    </row>
    <row r="118" spans="1:1" x14ac:dyDescent="0.3">
      <c r="A118" t="s">
        <v>441</v>
      </c>
    </row>
    <row r="120" spans="1:1" x14ac:dyDescent="0.3">
      <c r="A120" t="s">
        <v>55</v>
      </c>
    </row>
    <row r="121" spans="1:1" x14ac:dyDescent="0.3">
      <c r="A121" t="s">
        <v>56</v>
      </c>
    </row>
    <row r="122" spans="1:1" x14ac:dyDescent="0.3">
      <c r="A122" t="s">
        <v>57</v>
      </c>
    </row>
    <row r="124" spans="1:1" x14ac:dyDescent="0.3">
      <c r="A124" t="s">
        <v>53</v>
      </c>
    </row>
    <row r="125" spans="1:1" x14ac:dyDescent="0.3">
      <c r="A125" t="s">
        <v>366</v>
      </c>
    </row>
    <row r="127" spans="1:1" x14ac:dyDescent="0.3">
      <c r="A127" t="s">
        <v>530</v>
      </c>
    </row>
    <row r="128" spans="1:1" x14ac:dyDescent="0.3">
      <c r="A128" t="s">
        <v>420</v>
      </c>
    </row>
    <row r="130" spans="1:1" x14ac:dyDescent="0.3">
      <c r="A130" t="s">
        <v>316</v>
      </c>
    </row>
    <row r="131" spans="1:1" x14ac:dyDescent="0.3">
      <c r="A131" t="s">
        <v>470</v>
      </c>
    </row>
    <row r="132" spans="1:1" x14ac:dyDescent="0.3">
      <c r="A132" t="s">
        <v>471</v>
      </c>
    </row>
    <row r="134" spans="1:1" x14ac:dyDescent="0.3">
      <c r="A134" t="s">
        <v>577</v>
      </c>
    </row>
    <row r="135" spans="1:1" x14ac:dyDescent="0.3">
      <c r="A135" t="s">
        <v>441</v>
      </c>
    </row>
    <row r="137" spans="1:1" x14ac:dyDescent="0.3">
      <c r="A137" t="s">
        <v>568</v>
      </c>
    </row>
    <row r="138" spans="1:1" x14ac:dyDescent="0.3">
      <c r="A138" t="s">
        <v>472</v>
      </c>
    </row>
    <row r="139" spans="1:1" x14ac:dyDescent="0.3">
      <c r="A139" t="s">
        <v>54</v>
      </c>
    </row>
    <row r="141" spans="1:1" x14ac:dyDescent="0.3">
      <c r="A141" t="s">
        <v>473</v>
      </c>
    </row>
    <row r="142" spans="1:1" x14ac:dyDescent="0.3">
      <c r="A142" t="s">
        <v>481</v>
      </c>
    </row>
    <row r="144" spans="1:1" x14ac:dyDescent="0.3">
      <c r="A144" t="s">
        <v>58</v>
      </c>
    </row>
    <row r="145" spans="1:1" x14ac:dyDescent="0.3">
      <c r="A145" t="s">
        <v>531</v>
      </c>
    </row>
    <row r="146" spans="1:1" x14ac:dyDescent="0.3">
      <c r="A146" t="s">
        <v>420</v>
      </c>
    </row>
    <row r="148" spans="1:1" x14ac:dyDescent="0.3">
      <c r="A148" t="s">
        <v>316</v>
      </c>
    </row>
    <row r="149" spans="1:1" x14ac:dyDescent="0.3">
      <c r="A149" t="s">
        <v>482</v>
      </c>
    </row>
    <row r="150" spans="1:1" x14ac:dyDescent="0.3">
      <c r="A150" t="s">
        <v>59</v>
      </c>
    </row>
    <row r="152" spans="1:1" x14ac:dyDescent="0.3">
      <c r="A152" t="s">
        <v>578</v>
      </c>
    </row>
    <row r="153" spans="1:1" x14ac:dyDescent="0.3">
      <c r="A153" t="s">
        <v>441</v>
      </c>
    </row>
    <row r="155" spans="1:1" x14ac:dyDescent="0.3">
      <c r="A155" t="s">
        <v>483</v>
      </c>
    </row>
    <row r="156" spans="1:1" x14ac:dyDescent="0.3">
      <c r="A156" t="s">
        <v>484</v>
      </c>
    </row>
    <row r="157" spans="1:1" x14ac:dyDescent="0.3">
      <c r="A157" t="s">
        <v>485</v>
      </c>
    </row>
    <row r="158" spans="1:1" x14ac:dyDescent="0.3">
      <c r="A158" t="s">
        <v>486</v>
      </c>
    </row>
    <row r="159" spans="1:1" x14ac:dyDescent="0.3">
      <c r="A159" t="s">
        <v>487</v>
      </c>
    </row>
    <row r="161" spans="1:1" x14ac:dyDescent="0.3">
      <c r="A161" t="s">
        <v>488</v>
      </c>
    </row>
    <row r="162" spans="1:1" x14ac:dyDescent="0.3">
      <c r="A162" t="s">
        <v>532</v>
      </c>
    </row>
    <row r="163" spans="1:1" x14ac:dyDescent="0.3">
      <c r="A163" t="s">
        <v>420</v>
      </c>
    </row>
    <row r="165" spans="1:1" x14ac:dyDescent="0.3">
      <c r="A165" t="s">
        <v>316</v>
      </c>
    </row>
    <row r="166" spans="1:1" x14ac:dyDescent="0.3">
      <c r="A166" t="s">
        <v>489</v>
      </c>
    </row>
    <row r="167" spans="1:1" x14ac:dyDescent="0.3">
      <c r="A167" t="s">
        <v>490</v>
      </c>
    </row>
    <row r="169" spans="1:1" x14ac:dyDescent="0.3">
      <c r="A169" t="s">
        <v>579</v>
      </c>
    </row>
    <row r="170" spans="1:1" x14ac:dyDescent="0.3">
      <c r="A170" t="s">
        <v>441</v>
      </c>
    </row>
    <row r="172" spans="1:1" x14ac:dyDescent="0.3">
      <c r="A172" t="s">
        <v>10</v>
      </c>
    </row>
    <row r="173" spans="1:1" x14ac:dyDescent="0.3">
      <c r="A173" t="s">
        <v>8</v>
      </c>
    </row>
    <row r="174" spans="1:1" x14ac:dyDescent="0.3">
      <c r="A174" t="s">
        <v>491</v>
      </c>
    </row>
    <row r="175" spans="1:1" x14ac:dyDescent="0.3">
      <c r="A175" t="s">
        <v>0</v>
      </c>
    </row>
    <row r="176" spans="1:1" x14ac:dyDescent="0.3">
      <c r="A176" t="s">
        <v>1</v>
      </c>
    </row>
    <row r="178" spans="1:1" x14ac:dyDescent="0.3">
      <c r="A178" t="s">
        <v>492</v>
      </c>
    </row>
    <row r="179" spans="1:1" x14ac:dyDescent="0.3">
      <c r="A179" t="s">
        <v>533</v>
      </c>
    </row>
    <row r="180" spans="1:1" x14ac:dyDescent="0.3">
      <c r="A180" t="s">
        <v>420</v>
      </c>
    </row>
    <row r="182" spans="1:1" x14ac:dyDescent="0.3">
      <c r="A182" t="s">
        <v>316</v>
      </c>
    </row>
    <row r="183" spans="1:1" x14ac:dyDescent="0.3">
      <c r="A183" t="s">
        <v>493</v>
      </c>
    </row>
    <row r="184" spans="1:1" x14ac:dyDescent="0.3">
      <c r="A184" t="s">
        <v>494</v>
      </c>
    </row>
    <row r="186" spans="1:1" x14ac:dyDescent="0.3">
      <c r="A186" t="s">
        <v>580</v>
      </c>
    </row>
    <row r="187" spans="1:1" x14ac:dyDescent="0.3">
      <c r="A187" t="s">
        <v>441</v>
      </c>
    </row>
    <row r="189" spans="1:1" x14ac:dyDescent="0.3">
      <c r="A189" t="s">
        <v>495</v>
      </c>
    </row>
    <row r="190" spans="1:1" x14ac:dyDescent="0.3">
      <c r="A190" t="s">
        <v>496</v>
      </c>
    </row>
    <row r="191" spans="1:1" x14ac:dyDescent="0.3">
      <c r="A191" t="s">
        <v>497</v>
      </c>
    </row>
    <row r="193" spans="1:1" x14ac:dyDescent="0.3">
      <c r="A193" t="s">
        <v>498</v>
      </c>
    </row>
    <row r="194" spans="1:1" x14ac:dyDescent="0.3">
      <c r="A194" t="s">
        <v>534</v>
      </c>
    </row>
    <row r="195" spans="1:1" x14ac:dyDescent="0.3">
      <c r="A195" t="s">
        <v>420</v>
      </c>
    </row>
    <row r="197" spans="1:1" x14ac:dyDescent="0.3">
      <c r="A197" t="s">
        <v>316</v>
      </c>
    </row>
    <row r="198" spans="1:1" x14ac:dyDescent="0.3">
      <c r="A198" t="s">
        <v>499</v>
      </c>
    </row>
    <row r="199" spans="1:1" x14ac:dyDescent="0.3">
      <c r="A199" t="s">
        <v>458</v>
      </c>
    </row>
    <row r="201" spans="1:1" x14ac:dyDescent="0.3">
      <c r="A201" t="s">
        <v>581</v>
      </c>
    </row>
    <row r="202" spans="1:1" x14ac:dyDescent="0.3">
      <c r="A202" t="s">
        <v>441</v>
      </c>
    </row>
    <row r="204" spans="1:1" x14ac:dyDescent="0.3">
      <c r="A204" t="s">
        <v>9</v>
      </c>
    </row>
    <row r="205" spans="1:1" x14ac:dyDescent="0.3">
      <c r="A205" t="s">
        <v>459</v>
      </c>
    </row>
    <row r="206" spans="1:1" x14ac:dyDescent="0.3">
      <c r="A206" t="s">
        <v>5</v>
      </c>
    </row>
    <row r="207" spans="1:1" x14ac:dyDescent="0.3">
      <c r="A207" t="s">
        <v>503</v>
      </c>
    </row>
    <row r="208" spans="1:1" x14ac:dyDescent="0.3">
      <c r="A208" t="s">
        <v>6</v>
      </c>
    </row>
    <row r="210" spans="1:1" x14ac:dyDescent="0.3">
      <c r="A210" t="s">
        <v>504</v>
      </c>
    </row>
    <row r="211" spans="1:1" x14ac:dyDescent="0.3">
      <c r="A211" t="s">
        <v>535</v>
      </c>
    </row>
    <row r="212" spans="1:1" x14ac:dyDescent="0.3">
      <c r="A212" t="s">
        <v>420</v>
      </c>
    </row>
    <row r="214" spans="1:1" x14ac:dyDescent="0.3">
      <c r="A214" t="s">
        <v>316</v>
      </c>
    </row>
    <row r="215" spans="1:1" x14ac:dyDescent="0.3">
      <c r="A215" t="s">
        <v>505</v>
      </c>
    </row>
    <row r="216" spans="1:1" x14ac:dyDescent="0.3">
      <c r="A216" t="s">
        <v>4</v>
      </c>
    </row>
    <row r="218" spans="1:1" x14ac:dyDescent="0.3">
      <c r="A218" t="s">
        <v>582</v>
      </c>
    </row>
    <row r="219" spans="1:1" x14ac:dyDescent="0.3">
      <c r="A219" t="s">
        <v>441</v>
      </c>
    </row>
    <row r="221" spans="1:1" x14ac:dyDescent="0.3">
      <c r="A221" t="s">
        <v>495</v>
      </c>
    </row>
    <row r="222" spans="1:1" x14ac:dyDescent="0.3">
      <c r="A222" t="s">
        <v>506</v>
      </c>
    </row>
    <row r="223" spans="1:1" x14ac:dyDescent="0.3">
      <c r="A223" t="s">
        <v>507</v>
      </c>
    </row>
    <row r="225" spans="1:1" x14ac:dyDescent="0.3">
      <c r="A225" t="s">
        <v>508</v>
      </c>
    </row>
    <row r="226" spans="1:1" x14ac:dyDescent="0.3">
      <c r="A226" t="s">
        <v>536</v>
      </c>
    </row>
    <row r="227" spans="1:1" x14ac:dyDescent="0.3">
      <c r="A227" t="s">
        <v>420</v>
      </c>
    </row>
    <row r="229" spans="1:1" x14ac:dyDescent="0.3">
      <c r="A229" t="s">
        <v>316</v>
      </c>
    </row>
    <row r="230" spans="1:1" x14ac:dyDescent="0.3">
      <c r="A230" t="s">
        <v>509</v>
      </c>
    </row>
    <row r="231" spans="1:1" x14ac:dyDescent="0.3">
      <c r="A231" t="s">
        <v>20</v>
      </c>
    </row>
    <row r="233" spans="1:1" x14ac:dyDescent="0.3">
      <c r="A233" t="s">
        <v>240</v>
      </c>
    </row>
    <row r="234" spans="1:1" x14ac:dyDescent="0.3">
      <c r="A234" t="s">
        <v>441</v>
      </c>
    </row>
    <row r="236" spans="1:1" x14ac:dyDescent="0.3">
      <c r="A236" t="s">
        <v>7</v>
      </c>
    </row>
    <row r="237" spans="1:1" x14ac:dyDescent="0.3">
      <c r="A237" t="s">
        <v>2</v>
      </c>
    </row>
    <row r="238" spans="1:1" x14ac:dyDescent="0.3">
      <c r="A238" t="s">
        <v>3</v>
      </c>
    </row>
    <row r="239" spans="1:1" x14ac:dyDescent="0.3">
      <c r="A239" t="s">
        <v>21</v>
      </c>
    </row>
    <row r="241" spans="1:1" x14ac:dyDescent="0.3">
      <c r="A241" t="s">
        <v>510</v>
      </c>
    </row>
    <row r="242" spans="1:1" x14ac:dyDescent="0.3">
      <c r="A242" t="s">
        <v>537</v>
      </c>
    </row>
    <row r="243" spans="1:1" x14ac:dyDescent="0.3">
      <c r="A243" t="s">
        <v>420</v>
      </c>
    </row>
    <row r="245" spans="1:1" x14ac:dyDescent="0.3">
      <c r="A245" t="s">
        <v>316</v>
      </c>
    </row>
    <row r="246" spans="1:1" x14ac:dyDescent="0.3">
      <c r="A246" t="s">
        <v>511</v>
      </c>
    </row>
    <row r="247" spans="1:1" x14ac:dyDescent="0.3">
      <c r="A247" t="s">
        <v>512</v>
      </c>
    </row>
    <row r="249" spans="1:1" x14ac:dyDescent="0.3">
      <c r="A249" t="s">
        <v>583</v>
      </c>
    </row>
    <row r="250" spans="1:1" x14ac:dyDescent="0.3">
      <c r="A250" t="s">
        <v>441</v>
      </c>
    </row>
    <row r="252" spans="1:1" x14ac:dyDescent="0.3">
      <c r="A252" t="s">
        <v>483</v>
      </c>
    </row>
    <row r="253" spans="1:1" x14ac:dyDescent="0.3">
      <c r="A253" t="s">
        <v>17</v>
      </c>
    </row>
    <row r="254" spans="1:1" x14ac:dyDescent="0.3">
      <c r="A254" t="s">
        <v>19</v>
      </c>
    </row>
    <row r="255" spans="1:1" x14ac:dyDescent="0.3">
      <c r="A255" t="s">
        <v>18</v>
      </c>
    </row>
    <row r="257" spans="1:1" x14ac:dyDescent="0.3">
      <c r="A257" t="s">
        <v>513</v>
      </c>
    </row>
    <row r="258" spans="1:1" x14ac:dyDescent="0.3">
      <c r="A258" t="s">
        <v>538</v>
      </c>
    </row>
    <row r="259" spans="1:1" x14ac:dyDescent="0.3">
      <c r="A259" t="s">
        <v>420</v>
      </c>
    </row>
    <row r="261" spans="1:1" x14ac:dyDescent="0.3">
      <c r="A261" t="s">
        <v>316</v>
      </c>
    </row>
    <row r="262" spans="1:1" x14ac:dyDescent="0.3">
      <c r="A262" t="s">
        <v>514</v>
      </c>
    </row>
    <row r="263" spans="1:1" x14ac:dyDescent="0.3">
      <c r="A263" t="s">
        <v>515</v>
      </c>
    </row>
    <row r="265" spans="1:1" x14ac:dyDescent="0.3">
      <c r="A265" t="s">
        <v>584</v>
      </c>
    </row>
    <row r="266" spans="1:1" x14ac:dyDescent="0.3">
      <c r="A266" t="s">
        <v>441</v>
      </c>
    </row>
    <row r="268" spans="1:1" x14ac:dyDescent="0.3">
      <c r="A268" t="s">
        <v>483</v>
      </c>
    </row>
    <row r="269" spans="1:1" x14ac:dyDescent="0.3">
      <c r="A269" t="s">
        <v>476</v>
      </c>
    </row>
    <row r="270" spans="1:1" x14ac:dyDescent="0.3">
      <c r="A270" t="s">
        <v>477</v>
      </c>
    </row>
    <row r="272" spans="1:1" x14ac:dyDescent="0.3">
      <c r="A272" t="s">
        <v>478</v>
      </c>
    </row>
    <row r="273" spans="1:1" x14ac:dyDescent="0.3">
      <c r="A273" t="s">
        <v>539</v>
      </c>
    </row>
    <row r="274" spans="1:1" x14ac:dyDescent="0.3">
      <c r="A274" t="s">
        <v>420</v>
      </c>
    </row>
    <row r="276" spans="1:1" x14ac:dyDescent="0.3">
      <c r="A276" t="s">
        <v>316</v>
      </c>
    </row>
    <row r="277" spans="1:1" x14ac:dyDescent="0.3">
      <c r="A277" t="s">
        <v>479</v>
      </c>
    </row>
    <row r="278" spans="1:1" x14ac:dyDescent="0.3">
      <c r="A278" t="s">
        <v>23</v>
      </c>
    </row>
    <row r="280" spans="1:1" x14ac:dyDescent="0.3">
      <c r="A280" t="s">
        <v>585</v>
      </c>
    </row>
    <row r="281" spans="1:1" x14ac:dyDescent="0.3">
      <c r="A281" t="s">
        <v>441</v>
      </c>
    </row>
    <row r="283" spans="1:1" x14ac:dyDescent="0.3">
      <c r="A283" t="s">
        <v>15</v>
      </c>
    </row>
    <row r="284" spans="1:1" x14ac:dyDescent="0.3">
      <c r="A284" t="s">
        <v>480</v>
      </c>
    </row>
    <row r="285" spans="1:1" x14ac:dyDescent="0.3">
      <c r="A285" t="s">
        <v>520</v>
      </c>
    </row>
    <row r="286" spans="1:1" x14ac:dyDescent="0.3">
      <c r="A286" t="s">
        <v>24</v>
      </c>
    </row>
    <row r="287" spans="1:1" x14ac:dyDescent="0.3">
      <c r="A287" t="s">
        <v>25</v>
      </c>
    </row>
    <row r="289" spans="1:1" x14ac:dyDescent="0.3">
      <c r="A289" t="s">
        <v>521</v>
      </c>
    </row>
    <row r="290" spans="1:1" x14ac:dyDescent="0.3">
      <c r="A290" t="s">
        <v>540</v>
      </c>
    </row>
    <row r="291" spans="1:1" x14ac:dyDescent="0.3">
      <c r="A291" t="s">
        <v>420</v>
      </c>
    </row>
    <row r="293" spans="1:1" x14ac:dyDescent="0.3">
      <c r="A293" t="s">
        <v>316</v>
      </c>
    </row>
    <row r="294" spans="1:1" x14ac:dyDescent="0.3">
      <c r="A294" t="s">
        <v>522</v>
      </c>
    </row>
    <row r="295" spans="1:1" x14ac:dyDescent="0.3">
      <c r="A295" t="s">
        <v>11</v>
      </c>
    </row>
    <row r="297" spans="1:1" x14ac:dyDescent="0.3">
      <c r="A297" t="s">
        <v>586</v>
      </c>
    </row>
    <row r="298" spans="1:1" x14ac:dyDescent="0.3">
      <c r="A298" t="s">
        <v>441</v>
      </c>
    </row>
    <row r="300" spans="1:1" x14ac:dyDescent="0.3">
      <c r="A300" t="s">
        <v>14</v>
      </c>
    </row>
    <row r="301" spans="1:1" x14ac:dyDescent="0.3">
      <c r="A301" t="s">
        <v>12</v>
      </c>
    </row>
    <row r="302" spans="1:1" x14ac:dyDescent="0.3">
      <c r="A302" t="s">
        <v>16</v>
      </c>
    </row>
    <row r="303" spans="1:1" x14ac:dyDescent="0.3">
      <c r="A303" t="s">
        <v>13</v>
      </c>
    </row>
    <row r="305" spans="1:1" x14ac:dyDescent="0.3">
      <c r="A305" t="s">
        <v>523</v>
      </c>
    </row>
    <row r="306" spans="1:1" x14ac:dyDescent="0.3">
      <c r="A306" t="s">
        <v>541</v>
      </c>
    </row>
    <row r="307" spans="1:1" x14ac:dyDescent="0.3">
      <c r="A307" t="s">
        <v>420</v>
      </c>
    </row>
    <row r="309" spans="1:1" x14ac:dyDescent="0.3">
      <c r="A309" t="s">
        <v>316</v>
      </c>
    </row>
    <row r="310" spans="1:1" x14ac:dyDescent="0.3">
      <c r="A310" t="s">
        <v>524</v>
      </c>
    </row>
    <row r="311" spans="1:1" x14ac:dyDescent="0.3">
      <c r="A311" t="s">
        <v>47</v>
      </c>
    </row>
    <row r="313" spans="1:1" x14ac:dyDescent="0.3">
      <c r="A313" t="s">
        <v>587</v>
      </c>
    </row>
    <row r="314" spans="1:1" x14ac:dyDescent="0.3">
      <c r="A314" t="s">
        <v>441</v>
      </c>
    </row>
    <row r="316" spans="1:1" x14ac:dyDescent="0.3">
      <c r="A316" t="s">
        <v>49</v>
      </c>
    </row>
    <row r="317" spans="1:1" x14ac:dyDescent="0.3">
      <c r="A317" t="s">
        <v>45</v>
      </c>
    </row>
    <row r="318" spans="1:1" x14ac:dyDescent="0.3">
      <c r="A318" t="s">
        <v>52</v>
      </c>
    </row>
    <row r="319" spans="1:1" x14ac:dyDescent="0.3">
      <c r="A319" t="s">
        <v>50</v>
      </c>
    </row>
    <row r="321" spans="1:1" x14ac:dyDescent="0.3">
      <c r="A321" t="s">
        <v>588</v>
      </c>
    </row>
    <row r="322" spans="1:1" x14ac:dyDescent="0.3">
      <c r="A322" t="s">
        <v>441</v>
      </c>
    </row>
    <row r="324" spans="1:1" x14ac:dyDescent="0.3">
      <c r="A324" t="s">
        <v>49</v>
      </c>
    </row>
    <row r="325" spans="1:1" x14ac:dyDescent="0.3">
      <c r="A325" t="s">
        <v>44</v>
      </c>
    </row>
    <row r="326" spans="1:1" x14ac:dyDescent="0.3">
      <c r="A326" t="s">
        <v>48</v>
      </c>
    </row>
    <row r="327" spans="1:1" x14ac:dyDescent="0.3">
      <c r="A327" t="s">
        <v>51</v>
      </c>
    </row>
    <row r="329" spans="1:1" x14ac:dyDescent="0.3">
      <c r="A329" t="s">
        <v>589</v>
      </c>
    </row>
    <row r="330" spans="1:1" x14ac:dyDescent="0.3">
      <c r="A330" t="s">
        <v>441</v>
      </c>
    </row>
    <row r="332" spans="1:1" x14ac:dyDescent="0.3">
      <c r="A332" t="s">
        <v>483</v>
      </c>
    </row>
    <row r="333" spans="1:1" x14ac:dyDescent="0.3">
      <c r="A333" t="s">
        <v>40</v>
      </c>
    </row>
    <row r="334" spans="1:1" x14ac:dyDescent="0.3">
      <c r="A334" t="s">
        <v>39</v>
      </c>
    </row>
    <row r="335" spans="1:1" x14ac:dyDescent="0.3">
      <c r="A335" t="s">
        <v>500</v>
      </c>
    </row>
    <row r="336" spans="1:1" x14ac:dyDescent="0.3">
      <c r="A336" t="s">
        <v>501</v>
      </c>
    </row>
    <row r="337" spans="1:1" x14ac:dyDescent="0.3">
      <c r="A337" t="s">
        <v>41</v>
      </c>
    </row>
    <row r="338" spans="1:1" x14ac:dyDescent="0.3">
      <c r="A338" t="s">
        <v>42</v>
      </c>
    </row>
    <row r="339" spans="1:1" x14ac:dyDescent="0.3">
      <c r="A339" t="s">
        <v>502</v>
      </c>
    </row>
    <row r="341" spans="1:1" x14ac:dyDescent="0.3">
      <c r="A341" t="s">
        <v>548</v>
      </c>
    </row>
    <row r="342" spans="1:1" x14ac:dyDescent="0.3">
      <c r="A342" t="s">
        <v>546</v>
      </c>
    </row>
    <row r="344" spans="1:1" x14ac:dyDescent="0.3">
      <c r="A344" t="s">
        <v>49</v>
      </c>
    </row>
    <row r="345" spans="1:1" x14ac:dyDescent="0.3">
      <c r="A345" t="s">
        <v>43</v>
      </c>
    </row>
    <row r="346" spans="1:1" x14ac:dyDescent="0.3">
      <c r="A346" t="s">
        <v>48</v>
      </c>
    </row>
    <row r="347" spans="1:1" x14ac:dyDescent="0.3">
      <c r="A347" t="s">
        <v>46</v>
      </c>
    </row>
    <row r="348" spans="1:1" x14ac:dyDescent="0.3">
      <c r="A348" t="s">
        <v>35</v>
      </c>
    </row>
    <row r="349" spans="1:1" x14ac:dyDescent="0.3">
      <c r="A349" t="s">
        <v>34</v>
      </c>
    </row>
    <row r="351" spans="1:1" x14ac:dyDescent="0.3">
      <c r="A351" t="s">
        <v>549</v>
      </c>
    </row>
    <row r="352" spans="1:1" x14ac:dyDescent="0.3">
      <c r="A352" t="s">
        <v>546</v>
      </c>
    </row>
    <row r="354" spans="1:1" x14ac:dyDescent="0.3">
      <c r="A354" t="s">
        <v>49</v>
      </c>
    </row>
    <row r="355" spans="1:1" x14ac:dyDescent="0.3">
      <c r="A355" t="s">
        <v>37</v>
      </c>
    </row>
    <row r="356" spans="1:1" x14ac:dyDescent="0.3">
      <c r="A356" t="s">
        <v>36</v>
      </c>
    </row>
    <row r="357" spans="1:1" x14ac:dyDescent="0.3">
      <c r="A357" t="s">
        <v>38</v>
      </c>
    </row>
    <row r="358" spans="1:1" x14ac:dyDescent="0.3">
      <c r="A358" t="s">
        <v>26</v>
      </c>
    </row>
    <row r="359" spans="1:1" x14ac:dyDescent="0.3">
      <c r="A359" t="s">
        <v>27</v>
      </c>
    </row>
    <row r="361" spans="1:1" x14ac:dyDescent="0.3">
      <c r="A361" t="s">
        <v>550</v>
      </c>
    </row>
    <row r="362" spans="1:1" x14ac:dyDescent="0.3">
      <c r="A362" t="s">
        <v>542</v>
      </c>
    </row>
    <row r="363" spans="1:1" x14ac:dyDescent="0.3">
      <c r="A363" t="s">
        <v>420</v>
      </c>
    </row>
    <row r="365" spans="1:1" x14ac:dyDescent="0.3">
      <c r="A365" t="s">
        <v>316</v>
      </c>
    </row>
    <row r="366" spans="1:1" x14ac:dyDescent="0.3">
      <c r="A366" t="s">
        <v>551</v>
      </c>
    </row>
    <row r="367" spans="1:1" x14ac:dyDescent="0.3">
      <c r="A367" t="s">
        <v>28</v>
      </c>
    </row>
    <row r="369" spans="1:1" x14ac:dyDescent="0.3">
      <c r="A369" t="s">
        <v>590</v>
      </c>
    </row>
    <row r="370" spans="1:1" x14ac:dyDescent="0.3">
      <c r="A370" t="s">
        <v>441</v>
      </c>
    </row>
    <row r="372" spans="1:1" x14ac:dyDescent="0.3">
      <c r="A372" t="s">
        <v>483</v>
      </c>
    </row>
    <row r="373" spans="1:1" x14ac:dyDescent="0.3">
      <c r="A373" t="s">
        <v>516</v>
      </c>
    </row>
    <row r="374" spans="1:1" x14ac:dyDescent="0.3">
      <c r="A374" t="s">
        <v>31</v>
      </c>
    </row>
    <row r="375" spans="1:1" x14ac:dyDescent="0.3">
      <c r="A375" t="s">
        <v>29</v>
      </c>
    </row>
    <row r="376" spans="1:1" x14ac:dyDescent="0.3">
      <c r="A376" t="s">
        <v>30</v>
      </c>
    </row>
    <row r="378" spans="1:1" x14ac:dyDescent="0.3">
      <c r="A378" t="s">
        <v>517</v>
      </c>
    </row>
    <row r="379" spans="1:1" x14ac:dyDescent="0.3">
      <c r="A379" t="s">
        <v>543</v>
      </c>
    </row>
    <row r="380" spans="1:1" x14ac:dyDescent="0.3">
      <c r="A380" t="s">
        <v>420</v>
      </c>
    </row>
    <row r="382" spans="1:1" x14ac:dyDescent="0.3">
      <c r="A382" t="s">
        <v>316</v>
      </c>
    </row>
    <row r="383" spans="1:1" x14ac:dyDescent="0.3">
      <c r="A383" t="s">
        <v>518</v>
      </c>
    </row>
    <row r="384" spans="1:1" x14ac:dyDescent="0.3">
      <c r="A384" t="s">
        <v>519</v>
      </c>
    </row>
    <row r="386" spans="1:1" x14ac:dyDescent="0.3">
      <c r="A386" t="s">
        <v>570</v>
      </c>
    </row>
    <row r="387" spans="1:1" x14ac:dyDescent="0.3">
      <c r="A387" t="s">
        <v>441</v>
      </c>
    </row>
    <row r="389" spans="1:1" x14ac:dyDescent="0.3">
      <c r="A389" t="s">
        <v>32</v>
      </c>
    </row>
    <row r="390" spans="1:1" x14ac:dyDescent="0.3">
      <c r="A390" t="s">
        <v>33</v>
      </c>
    </row>
    <row r="391" spans="1:1" x14ac:dyDescent="0.3">
      <c r="A391" t="s">
        <v>22</v>
      </c>
    </row>
    <row r="393" spans="1:1" x14ac:dyDescent="0.3">
      <c r="A393" t="s">
        <v>559</v>
      </c>
    </row>
    <row r="394" spans="1:1" x14ac:dyDescent="0.3">
      <c r="A394" t="s">
        <v>544</v>
      </c>
    </row>
    <row r="395" spans="1:1" x14ac:dyDescent="0.3">
      <c r="A395" t="s">
        <v>420</v>
      </c>
    </row>
    <row r="397" spans="1:1" x14ac:dyDescent="0.3">
      <c r="A397" t="s">
        <v>316</v>
      </c>
    </row>
    <row r="398" spans="1:1" x14ac:dyDescent="0.3">
      <c r="A398" t="s">
        <v>560</v>
      </c>
    </row>
    <row r="399" spans="1:1" x14ac:dyDescent="0.3">
      <c r="A399" t="s">
        <v>561</v>
      </c>
    </row>
    <row r="401" spans="1:1" x14ac:dyDescent="0.3">
      <c r="A401" t="s">
        <v>569</v>
      </c>
    </row>
    <row r="402" spans="1:1" x14ac:dyDescent="0.3">
      <c r="A402" t="s">
        <v>441</v>
      </c>
    </row>
    <row r="404" spans="1:1" x14ac:dyDescent="0.3">
      <c r="A404" t="s">
        <v>483</v>
      </c>
    </row>
    <row r="405" spans="1:1" x14ac:dyDescent="0.3">
      <c r="A405" t="s">
        <v>562</v>
      </c>
    </row>
    <row r="406" spans="1:1" x14ac:dyDescent="0.3">
      <c r="A406" t="s">
        <v>563</v>
      </c>
    </row>
    <row r="407" spans="1:1" x14ac:dyDescent="0.3">
      <c r="A407" t="s">
        <v>564</v>
      </c>
    </row>
  </sheetData>
  <phoneticPr fontId="6" type="noConversion"/>
  <pageMargins left="0.7" right="0.7" top="0.75" bottom="0.75" header="0.3" footer="0.3"/>
  <pageSetup orientation="portrait" horizontalDpi="4294967292" verticalDpi="4294967292"/>
  <extLst>
    <ext xmlns:mx="http://schemas.microsoft.com/office/mac/excel/2008/main" uri="http://schemas.microsoft.com/office/mac/excel/2008/main">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2"/>
  <sheetViews>
    <sheetView workbookViewId="0">
      <selection activeCell="A4" sqref="A4"/>
    </sheetView>
  </sheetViews>
  <sheetFormatPr defaultColWidth="8.77734375" defaultRowHeight="14.4" x14ac:dyDescent="0.3"/>
  <cols>
    <col min="1" max="1" width="44.33203125" customWidth="1"/>
  </cols>
  <sheetData>
    <row r="1" spans="1:1" x14ac:dyDescent="0.3">
      <c r="A1" t="s">
        <v>642</v>
      </c>
    </row>
    <row r="2" spans="1:1" x14ac:dyDescent="0.3">
      <c r="A2" t="s">
        <v>366</v>
      </c>
    </row>
    <row r="4" spans="1:1" x14ac:dyDescent="0.3">
      <c r="A4" t="s">
        <v>613</v>
      </c>
    </row>
    <row r="5" spans="1:1" x14ac:dyDescent="0.3">
      <c r="A5" t="s">
        <v>420</v>
      </c>
    </row>
    <row r="7" spans="1:1" x14ac:dyDescent="0.3">
      <c r="A7" t="s">
        <v>316</v>
      </c>
    </row>
    <row r="8" spans="1:1" x14ac:dyDescent="0.3">
      <c r="A8" t="s">
        <v>655</v>
      </c>
    </row>
    <row r="9" spans="1:1" x14ac:dyDescent="0.3">
      <c r="A9" t="s">
        <v>656</v>
      </c>
    </row>
    <row r="11" spans="1:1" x14ac:dyDescent="0.3">
      <c r="A11" t="s">
        <v>618</v>
      </c>
    </row>
    <row r="12" spans="1:1" x14ac:dyDescent="0.3">
      <c r="A12" t="s">
        <v>441</v>
      </c>
    </row>
    <row r="14" spans="1:1" x14ac:dyDescent="0.3">
      <c r="A14" t="s">
        <v>609</v>
      </c>
    </row>
    <row r="15" spans="1:1" x14ac:dyDescent="0.3">
      <c r="A15" t="s">
        <v>608</v>
      </c>
    </row>
    <row r="17" spans="1:1" x14ac:dyDescent="0.3">
      <c r="A17" t="s">
        <v>625</v>
      </c>
    </row>
    <row r="18" spans="1:1" x14ac:dyDescent="0.3">
      <c r="A18" t="s">
        <v>546</v>
      </c>
    </row>
    <row r="20" spans="1:1" x14ac:dyDescent="0.3">
      <c r="A20" t="s">
        <v>610</v>
      </c>
    </row>
    <row r="21" spans="1:1" x14ac:dyDescent="0.3">
      <c r="A21" t="s">
        <v>654</v>
      </c>
    </row>
    <row r="22" spans="1:1" x14ac:dyDescent="0.3">
      <c r="A22" t="s">
        <v>611</v>
      </c>
    </row>
    <row r="23" spans="1:1" ht="57.6" x14ac:dyDescent="0.3">
      <c r="A23" s="5" t="s">
        <v>652</v>
      </c>
    </row>
    <row r="24" spans="1:1" ht="57.6" x14ac:dyDescent="0.3">
      <c r="A24" s="5" t="s">
        <v>653</v>
      </c>
    </row>
    <row r="26" spans="1:1" x14ac:dyDescent="0.3">
      <c r="A26" t="s">
        <v>557</v>
      </c>
    </row>
    <row r="27" spans="1:1" x14ac:dyDescent="0.3">
      <c r="A27" t="s">
        <v>558</v>
      </c>
    </row>
    <row r="29" spans="1:1" x14ac:dyDescent="0.3">
      <c r="A29" t="s">
        <v>643</v>
      </c>
    </row>
    <row r="30" spans="1:1" x14ac:dyDescent="0.3">
      <c r="A30" t="s">
        <v>366</v>
      </c>
    </row>
    <row r="32" spans="1:1" x14ac:dyDescent="0.3">
      <c r="A32" t="s">
        <v>614</v>
      </c>
    </row>
    <row r="33" spans="1:1" x14ac:dyDescent="0.3">
      <c r="A33" t="s">
        <v>420</v>
      </c>
    </row>
    <row r="35" spans="1:1" x14ac:dyDescent="0.3">
      <c r="A35" t="s">
        <v>316</v>
      </c>
    </row>
    <row r="36" spans="1:1" x14ac:dyDescent="0.3">
      <c r="A36" t="s">
        <v>658</v>
      </c>
    </row>
    <row r="37" spans="1:1" x14ac:dyDescent="0.3">
      <c r="A37" t="s">
        <v>626</v>
      </c>
    </row>
    <row r="39" spans="1:1" x14ac:dyDescent="0.3">
      <c r="A39" t="s">
        <v>641</v>
      </c>
    </row>
    <row r="40" spans="1:1" x14ac:dyDescent="0.3">
      <c r="A40" t="s">
        <v>657</v>
      </c>
    </row>
    <row r="42" spans="1:1" x14ac:dyDescent="0.3">
      <c r="A42" t="s">
        <v>646</v>
      </c>
    </row>
    <row r="43" spans="1:1" x14ac:dyDescent="0.3">
      <c r="A43" t="s">
        <v>645</v>
      </c>
    </row>
    <row r="44" spans="1:1" x14ac:dyDescent="0.3">
      <c r="A44" t="s">
        <v>651</v>
      </c>
    </row>
    <row r="45" spans="1:1" x14ac:dyDescent="0.3">
      <c r="A45" t="s">
        <v>647</v>
      </c>
    </row>
    <row r="47" spans="1:1" x14ac:dyDescent="0.3">
      <c r="A47" t="s">
        <v>619</v>
      </c>
    </row>
    <row r="48" spans="1:1" x14ac:dyDescent="0.3">
      <c r="A48" t="s">
        <v>648</v>
      </c>
    </row>
    <row r="50" spans="1:1" x14ac:dyDescent="0.3">
      <c r="A50" t="s">
        <v>650</v>
      </c>
    </row>
    <row r="51" spans="1:1" x14ac:dyDescent="0.3">
      <c r="A51" t="s">
        <v>627</v>
      </c>
    </row>
    <row r="52" spans="1:1" x14ac:dyDescent="0.3">
      <c r="A52" t="s">
        <v>649</v>
      </c>
    </row>
    <row r="53" spans="1:1" x14ac:dyDescent="0.3">
      <c r="A53" t="s">
        <v>640</v>
      </c>
    </row>
    <row r="56" spans="1:1" x14ac:dyDescent="0.3">
      <c r="A56" t="s">
        <v>644</v>
      </c>
    </row>
    <row r="57" spans="1:1" x14ac:dyDescent="0.3">
      <c r="A57" t="s">
        <v>366</v>
      </c>
    </row>
    <row r="59" spans="1:1" x14ac:dyDescent="0.3">
      <c r="A59" t="s">
        <v>615</v>
      </c>
    </row>
    <row r="60" spans="1:1" x14ac:dyDescent="0.3">
      <c r="A60" t="s">
        <v>420</v>
      </c>
    </row>
    <row r="62" spans="1:1" x14ac:dyDescent="0.3">
      <c r="A62" t="s">
        <v>316</v>
      </c>
    </row>
    <row r="63" spans="1:1" x14ac:dyDescent="0.3">
      <c r="A63" t="s">
        <v>672</v>
      </c>
    </row>
    <row r="64" spans="1:1" x14ac:dyDescent="0.3">
      <c r="A64" t="s">
        <v>673</v>
      </c>
    </row>
    <row r="66" spans="1:1" x14ac:dyDescent="0.3">
      <c r="A66" t="s">
        <v>620</v>
      </c>
    </row>
    <row r="67" spans="1:1" x14ac:dyDescent="0.3">
      <c r="A67" t="s">
        <v>441</v>
      </c>
    </row>
    <row r="69" spans="1:1" x14ac:dyDescent="0.3">
      <c r="A69" t="s">
        <v>594</v>
      </c>
    </row>
    <row r="70" spans="1:1" x14ac:dyDescent="0.3">
      <c r="A70" t="s">
        <v>639</v>
      </c>
    </row>
    <row r="71" spans="1:1" x14ac:dyDescent="0.3">
      <c r="A71" t="s">
        <v>674</v>
      </c>
    </row>
    <row r="72" spans="1:1" x14ac:dyDescent="0.3">
      <c r="A72" t="s">
        <v>675</v>
      </c>
    </row>
    <row r="74" spans="1:1" x14ac:dyDescent="0.3">
      <c r="A74" t="s">
        <v>624</v>
      </c>
    </row>
    <row r="75" spans="1:1" x14ac:dyDescent="0.3">
      <c r="A75" t="s">
        <v>546</v>
      </c>
    </row>
    <row r="77" spans="1:1" x14ac:dyDescent="0.3">
      <c r="A77" t="s">
        <v>567</v>
      </c>
    </row>
    <row r="78" spans="1:1" x14ac:dyDescent="0.3">
      <c r="A78" t="s">
        <v>554</v>
      </c>
    </row>
    <row r="79" spans="1:1" x14ac:dyDescent="0.3">
      <c r="A79" t="s">
        <v>669</v>
      </c>
    </row>
    <row r="80" spans="1:1" x14ac:dyDescent="0.3">
      <c r="A80" t="s">
        <v>671</v>
      </c>
    </row>
    <row r="81" spans="1:1" x14ac:dyDescent="0.3">
      <c r="A81" t="s">
        <v>670</v>
      </c>
    </row>
    <row r="83" spans="1:1" x14ac:dyDescent="0.3">
      <c r="A83" t="s">
        <v>556</v>
      </c>
    </row>
    <row r="84" spans="1:1" x14ac:dyDescent="0.3">
      <c r="A84" t="s">
        <v>366</v>
      </c>
    </row>
    <row r="86" spans="1:1" x14ac:dyDescent="0.3">
      <c r="A86" t="s">
        <v>616</v>
      </c>
    </row>
    <row r="87" spans="1:1" x14ac:dyDescent="0.3">
      <c r="A87" t="s">
        <v>420</v>
      </c>
    </row>
    <row r="89" spans="1:1" x14ac:dyDescent="0.3">
      <c r="A89" t="s">
        <v>316</v>
      </c>
    </row>
    <row r="90" spans="1:1" x14ac:dyDescent="0.3">
      <c r="A90" t="s">
        <v>782</v>
      </c>
    </row>
    <row r="91" spans="1:1" x14ac:dyDescent="0.3">
      <c r="A91" t="s">
        <v>595</v>
      </c>
    </row>
    <row r="93" spans="1:1" x14ac:dyDescent="0.3">
      <c r="A93" t="s">
        <v>621</v>
      </c>
    </row>
    <row r="94" spans="1:1" x14ac:dyDescent="0.3">
      <c r="A94" t="s">
        <v>441</v>
      </c>
    </row>
    <row r="96" spans="1:1" x14ac:dyDescent="0.3">
      <c r="A96" t="s">
        <v>813</v>
      </c>
    </row>
    <row r="97" spans="1:1" x14ac:dyDescent="0.3">
      <c r="A97" t="s">
        <v>810</v>
      </c>
    </row>
    <row r="98" spans="1:1" x14ac:dyDescent="0.3">
      <c r="A98" t="s">
        <v>814</v>
      </c>
    </row>
    <row r="99" spans="1:1" ht="100.8" x14ac:dyDescent="0.3">
      <c r="A99" s="5" t="s">
        <v>809</v>
      </c>
    </row>
    <row r="101" spans="1:1" x14ac:dyDescent="0.3">
      <c r="A101" t="s">
        <v>623</v>
      </c>
    </row>
    <row r="102" spans="1:1" x14ac:dyDescent="0.3">
      <c r="A102" t="s">
        <v>546</v>
      </c>
    </row>
    <row r="104" spans="1:1" x14ac:dyDescent="0.3">
      <c r="A104" t="s">
        <v>483</v>
      </c>
    </row>
    <row r="105" spans="1:1" x14ac:dyDescent="0.3">
      <c r="A105" t="s">
        <v>596</v>
      </c>
    </row>
    <row r="106" spans="1:1" x14ac:dyDescent="0.3">
      <c r="A106" t="s">
        <v>597</v>
      </c>
    </row>
    <row r="107" spans="1:1" x14ac:dyDescent="0.3">
      <c r="A107" t="s">
        <v>598</v>
      </c>
    </row>
    <row r="108" spans="1:1" x14ac:dyDescent="0.3">
      <c r="A108" t="s">
        <v>599</v>
      </c>
    </row>
    <row r="109" spans="1:1" x14ac:dyDescent="0.3">
      <c r="A109" t="s">
        <v>600</v>
      </c>
    </row>
    <row r="110" spans="1:1" x14ac:dyDescent="0.3">
      <c r="A110" t="s">
        <v>601</v>
      </c>
    </row>
    <row r="111" spans="1:1" x14ac:dyDescent="0.3">
      <c r="A111" t="s">
        <v>602</v>
      </c>
    </row>
    <row r="112" spans="1:1" x14ac:dyDescent="0.3">
      <c r="A112" t="s">
        <v>603</v>
      </c>
    </row>
    <row r="113" spans="1:1" x14ac:dyDescent="0.3">
      <c r="A113" t="s">
        <v>604</v>
      </c>
    </row>
    <row r="114" spans="1:1" x14ac:dyDescent="0.3">
      <c r="A114" t="s">
        <v>605</v>
      </c>
    </row>
    <row r="115" spans="1:1" x14ac:dyDescent="0.3">
      <c r="A115" t="s">
        <v>606</v>
      </c>
    </row>
    <row r="116" spans="1:1" x14ac:dyDescent="0.3">
      <c r="A116" t="s">
        <v>607</v>
      </c>
    </row>
    <row r="118" spans="1:1" x14ac:dyDescent="0.3">
      <c r="A118" t="s">
        <v>783</v>
      </c>
    </row>
    <row r="119" spans="1:1" x14ac:dyDescent="0.3">
      <c r="A119" t="s">
        <v>132</v>
      </c>
    </row>
    <row r="121" spans="1:1" x14ac:dyDescent="0.3">
      <c r="A121" t="s">
        <v>784</v>
      </c>
    </row>
    <row r="122" spans="1:1" x14ac:dyDescent="0.3">
      <c r="A122" t="s">
        <v>785</v>
      </c>
    </row>
    <row r="123" spans="1:1" x14ac:dyDescent="0.3">
      <c r="A123" t="s">
        <v>815</v>
      </c>
    </row>
    <row r="124" spans="1:1" ht="28.8" x14ac:dyDescent="0.3">
      <c r="A124" s="5" t="s">
        <v>786</v>
      </c>
    </row>
    <row r="125" spans="1:1" x14ac:dyDescent="0.3">
      <c r="A125" t="s">
        <v>816</v>
      </c>
    </row>
    <row r="127" spans="1:1" x14ac:dyDescent="0.3">
      <c r="A127" t="s">
        <v>552</v>
      </c>
    </row>
    <row r="128" spans="1:1" x14ac:dyDescent="0.3">
      <c r="A128" t="s">
        <v>366</v>
      </c>
    </row>
    <row r="130" spans="1:1" x14ac:dyDescent="0.3">
      <c r="A130" t="s">
        <v>617</v>
      </c>
    </row>
    <row r="131" spans="1:1" x14ac:dyDescent="0.3">
      <c r="A131" t="s">
        <v>420</v>
      </c>
    </row>
    <row r="133" spans="1:1" x14ac:dyDescent="0.3">
      <c r="A133" t="s">
        <v>316</v>
      </c>
    </row>
    <row r="134" spans="1:1" x14ac:dyDescent="0.3">
      <c r="A134" t="s">
        <v>553</v>
      </c>
    </row>
    <row r="135" spans="1:1" x14ac:dyDescent="0.3">
      <c r="A135" t="s">
        <v>628</v>
      </c>
    </row>
    <row r="137" spans="1:1" x14ac:dyDescent="0.3">
      <c r="A137" t="s">
        <v>811</v>
      </c>
    </row>
    <row r="138" spans="1:1" x14ac:dyDescent="0.3">
      <c r="A138" t="s">
        <v>441</v>
      </c>
    </row>
    <row r="140" spans="1:1" x14ac:dyDescent="0.3">
      <c r="A140" t="s">
        <v>483</v>
      </c>
    </row>
    <row r="141" spans="1:1" x14ac:dyDescent="0.3">
      <c r="A141" t="s">
        <v>629</v>
      </c>
    </row>
    <row r="142" spans="1:1" x14ac:dyDescent="0.3">
      <c r="A142" t="s">
        <v>630</v>
      </c>
    </row>
    <row r="143" spans="1:1" x14ac:dyDescent="0.3">
      <c r="A143" t="s">
        <v>631</v>
      </c>
    </row>
    <row r="144" spans="1:1" x14ac:dyDescent="0.3">
      <c r="A144" t="s">
        <v>632</v>
      </c>
    </row>
    <row r="145" spans="1:1" x14ac:dyDescent="0.3">
      <c r="A145" t="s">
        <v>612</v>
      </c>
    </row>
    <row r="147" spans="1:1" x14ac:dyDescent="0.3">
      <c r="A147" t="s">
        <v>622</v>
      </c>
    </row>
    <row r="148" spans="1:1" x14ac:dyDescent="0.3">
      <c r="A148" t="s">
        <v>546</v>
      </c>
    </row>
    <row r="150" spans="1:1" x14ac:dyDescent="0.3">
      <c r="A150" t="s">
        <v>483</v>
      </c>
    </row>
    <row r="151" spans="1:1" x14ac:dyDescent="0.3">
      <c r="A151" t="s">
        <v>633</v>
      </c>
    </row>
    <row r="152" spans="1:1" x14ac:dyDescent="0.3">
      <c r="A152" t="s">
        <v>634</v>
      </c>
    </row>
    <row r="153" spans="1:1" x14ac:dyDescent="0.3">
      <c r="A153" t="s">
        <v>555</v>
      </c>
    </row>
    <row r="154" spans="1:1" x14ac:dyDescent="0.3">
      <c r="A154" t="s">
        <v>635</v>
      </c>
    </row>
    <row r="155" spans="1:1" x14ac:dyDescent="0.3">
      <c r="A155" t="s">
        <v>600</v>
      </c>
    </row>
    <row r="156" spans="1:1" x14ac:dyDescent="0.3">
      <c r="A156" t="s">
        <v>636</v>
      </c>
    </row>
    <row r="157" spans="1:1" x14ac:dyDescent="0.3">
      <c r="A157" t="s">
        <v>637</v>
      </c>
    </row>
    <row r="158" spans="1:1" x14ac:dyDescent="0.3">
      <c r="A158" t="s">
        <v>638</v>
      </c>
    </row>
    <row r="159" spans="1:1" x14ac:dyDescent="0.3">
      <c r="A159" t="s">
        <v>591</v>
      </c>
    </row>
    <row r="160" spans="1:1" x14ac:dyDescent="0.3">
      <c r="A160" t="s">
        <v>592</v>
      </c>
    </row>
    <row r="161" spans="1:1" x14ac:dyDescent="0.3">
      <c r="A161" t="s">
        <v>593</v>
      </c>
    </row>
    <row r="162" spans="1:1" x14ac:dyDescent="0.3">
      <c r="A162" t="s">
        <v>607</v>
      </c>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workbookViewId="0">
      <selection activeCell="B25" sqref="B25"/>
    </sheetView>
  </sheetViews>
  <sheetFormatPr defaultColWidth="8.77734375" defaultRowHeight="14.4" x14ac:dyDescent="0.3"/>
  <cols>
    <col min="1" max="1" width="16.6640625" bestFit="1" customWidth="1"/>
  </cols>
  <sheetData>
    <row r="1" spans="1:2" x14ac:dyDescent="0.3">
      <c r="A1" t="s">
        <v>60</v>
      </c>
      <c r="B1" t="s">
        <v>172</v>
      </c>
    </row>
    <row r="2" spans="1:2" x14ac:dyDescent="0.3">
      <c r="A2" t="s">
        <v>61</v>
      </c>
    </row>
    <row r="3" spans="1:2" x14ac:dyDescent="0.3">
      <c r="A3" t="s">
        <v>62</v>
      </c>
      <c r="B3" t="s">
        <v>283</v>
      </c>
    </row>
    <row r="4" spans="1:2" x14ac:dyDescent="0.3">
      <c r="A4" t="s">
        <v>63</v>
      </c>
      <c r="B4" t="s">
        <v>144</v>
      </c>
    </row>
    <row r="5" spans="1:2" x14ac:dyDescent="0.3">
      <c r="A5" t="s">
        <v>219</v>
      </c>
      <c r="B5" t="s">
        <v>221</v>
      </c>
    </row>
    <row r="6" spans="1:2" x14ac:dyDescent="0.3">
      <c r="A6" t="s">
        <v>64</v>
      </c>
      <c r="B6" t="s">
        <v>284</v>
      </c>
    </row>
    <row r="7" spans="1:2" x14ac:dyDescent="0.3">
      <c r="A7" t="s">
        <v>65</v>
      </c>
      <c r="B7" t="s">
        <v>145</v>
      </c>
    </row>
    <row r="8" spans="1:2" x14ac:dyDescent="0.3">
      <c r="A8" t="s">
        <v>94</v>
      </c>
      <c r="B8">
        <v>5</v>
      </c>
    </row>
    <row r="9" spans="1:2" x14ac:dyDescent="0.3">
      <c r="A9" t="s">
        <v>66</v>
      </c>
      <c r="B9" t="s">
        <v>285</v>
      </c>
    </row>
    <row r="10" spans="1:2" x14ac:dyDescent="0.3">
      <c r="A10" t="s">
        <v>67</v>
      </c>
      <c r="B10" t="s">
        <v>286</v>
      </c>
    </row>
    <row r="11" spans="1:2" x14ac:dyDescent="0.3">
      <c r="A11" t="s">
        <v>68</v>
      </c>
      <c r="B11" t="s">
        <v>287</v>
      </c>
    </row>
    <row r="12" spans="1:2" x14ac:dyDescent="0.3">
      <c r="A12" t="s">
        <v>69</v>
      </c>
      <c r="B12" t="s">
        <v>289</v>
      </c>
    </row>
    <row r="13" spans="1:2" x14ac:dyDescent="0.3">
      <c r="A13" t="s">
        <v>70</v>
      </c>
      <c r="B13" t="s">
        <v>288</v>
      </c>
    </row>
    <row r="14" spans="1:2" x14ac:dyDescent="0.3">
      <c r="A14" t="s">
        <v>71</v>
      </c>
      <c r="B14">
        <v>5</v>
      </c>
    </row>
    <row r="15" spans="1:2" x14ac:dyDescent="0.3">
      <c r="A15" t="s">
        <v>72</v>
      </c>
      <c r="B15">
        <v>3</v>
      </c>
    </row>
    <row r="16" spans="1:2" x14ac:dyDescent="0.3">
      <c r="A16" t="s">
        <v>73</v>
      </c>
      <c r="B16">
        <v>3</v>
      </c>
    </row>
    <row r="17" spans="1:3" x14ac:dyDescent="0.3">
      <c r="A17" t="s">
        <v>74</v>
      </c>
      <c r="B17">
        <v>3</v>
      </c>
    </row>
    <row r="18" spans="1:3" x14ac:dyDescent="0.3">
      <c r="A18" t="s">
        <v>75</v>
      </c>
      <c r="B18">
        <v>2</v>
      </c>
    </row>
    <row r="19" spans="1:3" x14ac:dyDescent="0.3">
      <c r="A19" t="s">
        <v>95</v>
      </c>
      <c r="B19">
        <f>20 + (2 * B14)</f>
        <v>30</v>
      </c>
    </row>
    <row r="20" spans="1:3" x14ac:dyDescent="0.3">
      <c r="A20" t="s">
        <v>96</v>
      </c>
      <c r="B20">
        <f>MAX(5 + B18,5 + B16)</f>
        <v>8</v>
      </c>
    </row>
    <row r="21" spans="1:3" x14ac:dyDescent="0.3">
      <c r="A21" t="s">
        <v>97</v>
      </c>
      <c r="B21">
        <f>B15 + B16</f>
        <v>6</v>
      </c>
    </row>
    <row r="22" spans="1:3" x14ac:dyDescent="0.3">
      <c r="A22" t="s">
        <v>98</v>
      </c>
      <c r="B22">
        <v>4</v>
      </c>
    </row>
    <row r="23" spans="1:3" x14ac:dyDescent="0.3">
      <c r="A23" t="s">
        <v>99</v>
      </c>
      <c r="B23">
        <f>B22 + B15 + B14</f>
        <v>12</v>
      </c>
    </row>
    <row r="24" spans="1:3" x14ac:dyDescent="0.3">
      <c r="A24" t="s">
        <v>100</v>
      </c>
      <c r="B24">
        <f>5 + B15</f>
        <v>8</v>
      </c>
    </row>
    <row r="25" spans="1:3" x14ac:dyDescent="0.3">
      <c r="A25" t="s">
        <v>101</v>
      </c>
      <c r="B25">
        <f>MAX(5 + B17,5 + B18)</f>
        <v>8</v>
      </c>
    </row>
    <row r="26" spans="1:3" x14ac:dyDescent="0.3">
      <c r="A26" t="s">
        <v>76</v>
      </c>
    </row>
    <row r="27" spans="1:3" x14ac:dyDescent="0.3">
      <c r="A27" t="s">
        <v>189</v>
      </c>
      <c r="B27">
        <f>ROUNDDOWN((B14/2),0)</f>
        <v>2</v>
      </c>
    </row>
    <row r="28" spans="1:3" x14ac:dyDescent="0.3">
      <c r="A28" t="s">
        <v>190</v>
      </c>
      <c r="B28">
        <v>6</v>
      </c>
      <c r="C28" t="s">
        <v>290</v>
      </c>
    </row>
    <row r="29" spans="1:3" x14ac:dyDescent="0.3">
      <c r="A29" t="s">
        <v>191</v>
      </c>
      <c r="B29">
        <v>3</v>
      </c>
    </row>
    <row r="30" spans="1:3" x14ac:dyDescent="0.3">
      <c r="A30" t="s">
        <v>192</v>
      </c>
      <c r="B30">
        <v>3</v>
      </c>
    </row>
    <row r="31" spans="1:3" x14ac:dyDescent="0.3">
      <c r="A31" t="s">
        <v>193</v>
      </c>
      <c r="B31">
        <f>ROUNDDOWN((B16/2),0)</f>
        <v>1</v>
      </c>
    </row>
    <row r="32" spans="1:3" x14ac:dyDescent="0.3">
      <c r="A32" t="s">
        <v>194</v>
      </c>
      <c r="B32">
        <f>ROUNDDOWN((B16/2),0)</f>
        <v>1</v>
      </c>
    </row>
    <row r="33" spans="1:3" x14ac:dyDescent="0.3">
      <c r="A33" t="s">
        <v>195</v>
      </c>
      <c r="B33">
        <v>5</v>
      </c>
      <c r="C33" t="s">
        <v>291</v>
      </c>
    </row>
    <row r="34" spans="1:3" x14ac:dyDescent="0.3">
      <c r="A34" t="s">
        <v>196</v>
      </c>
      <c r="B34">
        <f>ROUNDDOWN((B17/2),0)</f>
        <v>1</v>
      </c>
    </row>
    <row r="35" spans="1:3" x14ac:dyDescent="0.3">
      <c r="A35" t="s">
        <v>197</v>
      </c>
      <c r="B35">
        <f>ROUNDDOWN((B17/2),0)</f>
        <v>1</v>
      </c>
    </row>
    <row r="36" spans="1:3" x14ac:dyDescent="0.3">
      <c r="A36" t="s">
        <v>198</v>
      </c>
      <c r="B36">
        <f>ROUNDDOWN((B17/2),0)</f>
        <v>1</v>
      </c>
    </row>
    <row r="37" spans="1:3" x14ac:dyDescent="0.3">
      <c r="A37" t="s">
        <v>199</v>
      </c>
      <c r="B37">
        <f>ROUNDDOWN((B17/2),0)</f>
        <v>1</v>
      </c>
    </row>
    <row r="38" spans="1:3" x14ac:dyDescent="0.3">
      <c r="A38" t="s">
        <v>200</v>
      </c>
      <c r="B38">
        <v>3</v>
      </c>
    </row>
    <row r="39" spans="1:3" x14ac:dyDescent="0.3">
      <c r="A39" t="s">
        <v>201</v>
      </c>
      <c r="B39">
        <f>ROUNDDOWN((B18/2),0)</f>
        <v>1</v>
      </c>
    </row>
    <row r="40" spans="1:3" x14ac:dyDescent="0.3">
      <c r="A40" t="s">
        <v>93</v>
      </c>
      <c r="B40">
        <f>ROUNDDOWN((B18/2),0)</f>
        <v>1</v>
      </c>
    </row>
    <row r="41" spans="1:3" x14ac:dyDescent="0.3">
      <c r="A41" t="s">
        <v>77</v>
      </c>
      <c r="B41" t="s">
        <v>292</v>
      </c>
    </row>
    <row r="42" spans="1:3" x14ac:dyDescent="0.3">
      <c r="A42" t="s">
        <v>78</v>
      </c>
      <c r="B42" t="s">
        <v>293</v>
      </c>
    </row>
    <row r="43" spans="1:3" x14ac:dyDescent="0.3">
      <c r="A43" t="s">
        <v>79</v>
      </c>
      <c r="B43" t="s">
        <v>294</v>
      </c>
    </row>
    <row r="44" spans="1:3" x14ac:dyDescent="0.3">
      <c r="A44" t="s">
        <v>80</v>
      </c>
      <c r="B44" t="s">
        <v>295</v>
      </c>
    </row>
    <row r="45" spans="1:3" x14ac:dyDescent="0.3">
      <c r="A45" t="s">
        <v>250</v>
      </c>
      <c r="B45" t="s">
        <v>296</v>
      </c>
    </row>
    <row r="46" spans="1:3" x14ac:dyDescent="0.3">
      <c r="A46" t="s">
        <v>249</v>
      </c>
      <c r="B46" t="s">
        <v>297</v>
      </c>
    </row>
    <row r="47" spans="1:3" x14ac:dyDescent="0.3">
      <c r="A47" t="s">
        <v>247</v>
      </c>
    </row>
    <row r="48" spans="1:3" x14ac:dyDescent="0.3">
      <c r="A48" t="s">
        <v>248</v>
      </c>
    </row>
    <row r="49" spans="1:1" x14ac:dyDescent="0.3">
      <c r="A49" t="s">
        <v>254</v>
      </c>
    </row>
    <row r="50" spans="1:1" x14ac:dyDescent="0.3">
      <c r="A50" t="s">
        <v>255</v>
      </c>
    </row>
    <row r="51" spans="1:1" x14ac:dyDescent="0.3">
      <c r="A51" t="s">
        <v>82</v>
      </c>
    </row>
    <row r="52" spans="1:1" x14ac:dyDescent="0.3">
      <c r="A52" t="s">
        <v>83</v>
      </c>
    </row>
    <row r="53" spans="1:1" x14ac:dyDescent="0.3">
      <c r="A53" t="s">
        <v>178</v>
      </c>
    </row>
    <row r="54" spans="1:1" x14ac:dyDescent="0.3">
      <c r="A54" t="s">
        <v>179</v>
      </c>
    </row>
    <row r="55" spans="1:1" x14ac:dyDescent="0.3">
      <c r="A55" t="s">
        <v>180</v>
      </c>
    </row>
    <row r="56" spans="1:1" x14ac:dyDescent="0.3">
      <c r="A56" t="s">
        <v>184</v>
      </c>
    </row>
    <row r="57" spans="1:1" x14ac:dyDescent="0.3">
      <c r="A57" t="s">
        <v>256</v>
      </c>
    </row>
    <row r="58" spans="1:1" x14ac:dyDescent="0.3">
      <c r="A58" t="s">
        <v>186</v>
      </c>
    </row>
    <row r="59" spans="1:1" x14ac:dyDescent="0.3">
      <c r="A59" t="s">
        <v>123</v>
      </c>
    </row>
    <row r="60" spans="1:1" x14ac:dyDescent="0.3">
      <c r="A60" t="s">
        <v>158</v>
      </c>
    </row>
  </sheetData>
  <pageMargins left="0.7" right="0.7" top="0.75" bottom="0.75" header="0.3" footer="0.3"/>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workbookViewId="0">
      <selection activeCell="C25" sqref="C25"/>
    </sheetView>
  </sheetViews>
  <sheetFormatPr defaultColWidth="8.77734375" defaultRowHeight="14.4" x14ac:dyDescent="0.3"/>
  <cols>
    <col min="1" max="1" width="16.6640625" bestFit="1" customWidth="1"/>
  </cols>
  <sheetData>
    <row r="1" spans="1:2" x14ac:dyDescent="0.3">
      <c r="A1" t="s">
        <v>60</v>
      </c>
      <c r="B1" t="s">
        <v>262</v>
      </c>
    </row>
    <row r="2" spans="1:2" x14ac:dyDescent="0.3">
      <c r="A2" t="s">
        <v>61</v>
      </c>
    </row>
    <row r="3" spans="1:2" x14ac:dyDescent="0.3">
      <c r="A3" t="s">
        <v>62</v>
      </c>
      <c r="B3" t="s">
        <v>257</v>
      </c>
    </row>
    <row r="4" spans="1:2" x14ac:dyDescent="0.3">
      <c r="A4" t="s">
        <v>63</v>
      </c>
      <c r="B4" t="s">
        <v>144</v>
      </c>
    </row>
    <row r="5" spans="1:2" x14ac:dyDescent="0.3">
      <c r="A5" t="s">
        <v>219</v>
      </c>
      <c r="B5" t="s">
        <v>221</v>
      </c>
    </row>
    <row r="6" spans="1:2" x14ac:dyDescent="0.3">
      <c r="A6" t="s">
        <v>64</v>
      </c>
      <c r="B6" t="s">
        <v>146</v>
      </c>
    </row>
    <row r="7" spans="1:2" x14ac:dyDescent="0.3">
      <c r="A7" t="s">
        <v>65</v>
      </c>
      <c r="B7" t="s">
        <v>145</v>
      </c>
    </row>
    <row r="8" spans="1:2" x14ac:dyDescent="0.3">
      <c r="A8" t="s">
        <v>94</v>
      </c>
      <c r="B8">
        <v>5</v>
      </c>
    </row>
    <row r="9" spans="1:2" x14ac:dyDescent="0.3">
      <c r="A9" t="s">
        <v>66</v>
      </c>
      <c r="B9" t="s">
        <v>148</v>
      </c>
    </row>
    <row r="10" spans="1:2" x14ac:dyDescent="0.3">
      <c r="A10" t="s">
        <v>67</v>
      </c>
      <c r="B10" t="s">
        <v>149</v>
      </c>
    </row>
    <row r="11" spans="1:2" x14ac:dyDescent="0.3">
      <c r="A11" t="s">
        <v>68</v>
      </c>
      <c r="B11" t="s">
        <v>150</v>
      </c>
    </row>
    <row r="12" spans="1:2" x14ac:dyDescent="0.3">
      <c r="A12" t="s">
        <v>69</v>
      </c>
      <c r="B12" t="s">
        <v>147</v>
      </c>
    </row>
    <row r="13" spans="1:2" x14ac:dyDescent="0.3">
      <c r="A13" t="s">
        <v>70</v>
      </c>
      <c r="B13" t="s">
        <v>151</v>
      </c>
    </row>
    <row r="14" spans="1:2" x14ac:dyDescent="0.3">
      <c r="A14" t="s">
        <v>71</v>
      </c>
      <c r="B14">
        <v>2</v>
      </c>
    </row>
    <row r="15" spans="1:2" x14ac:dyDescent="0.3">
      <c r="A15" t="s">
        <v>72</v>
      </c>
      <c r="B15">
        <v>6</v>
      </c>
    </row>
    <row r="16" spans="1:2" x14ac:dyDescent="0.3">
      <c r="A16" t="s">
        <v>73</v>
      </c>
      <c r="B16">
        <v>4</v>
      </c>
    </row>
    <row r="17" spans="1:3" x14ac:dyDescent="0.3">
      <c r="A17" t="s">
        <v>74</v>
      </c>
      <c r="B17">
        <v>2</v>
      </c>
    </row>
    <row r="18" spans="1:3" x14ac:dyDescent="0.3">
      <c r="A18" t="s">
        <v>75</v>
      </c>
      <c r="B18">
        <v>2</v>
      </c>
    </row>
    <row r="19" spans="1:3" x14ac:dyDescent="0.3">
      <c r="A19" t="s">
        <v>95</v>
      </c>
      <c r="B19">
        <f>20 + (2 * B14)</f>
        <v>24</v>
      </c>
    </row>
    <row r="20" spans="1:3" x14ac:dyDescent="0.3">
      <c r="A20" t="s">
        <v>96</v>
      </c>
      <c r="B20">
        <f>MAX(5 + B18,5 + B16)</f>
        <v>9</v>
      </c>
    </row>
    <row r="21" spans="1:3" x14ac:dyDescent="0.3">
      <c r="A21" t="s">
        <v>97</v>
      </c>
      <c r="B21">
        <f>B15 + B16</f>
        <v>10</v>
      </c>
    </row>
    <row r="22" spans="1:3" x14ac:dyDescent="0.3">
      <c r="A22" t="s">
        <v>98</v>
      </c>
      <c r="B22">
        <v>4</v>
      </c>
    </row>
    <row r="23" spans="1:3" x14ac:dyDescent="0.3">
      <c r="A23" t="s">
        <v>99</v>
      </c>
      <c r="B23">
        <f>B22 + B15 + B14</f>
        <v>12</v>
      </c>
    </row>
    <row r="24" spans="1:3" x14ac:dyDescent="0.3">
      <c r="A24" t="s">
        <v>100</v>
      </c>
      <c r="B24">
        <f>5 + B15</f>
        <v>11</v>
      </c>
    </row>
    <row r="25" spans="1:3" x14ac:dyDescent="0.3">
      <c r="A25" t="s">
        <v>101</v>
      </c>
      <c r="B25">
        <f>MAX(5 + B17,5 + B18)</f>
        <v>7</v>
      </c>
    </row>
    <row r="26" spans="1:3" x14ac:dyDescent="0.3">
      <c r="A26" t="s">
        <v>76</v>
      </c>
    </row>
    <row r="27" spans="1:3" x14ac:dyDescent="0.3">
      <c r="A27" t="s">
        <v>189</v>
      </c>
      <c r="B27">
        <v>3</v>
      </c>
    </row>
    <row r="28" spans="1:3" x14ac:dyDescent="0.3">
      <c r="A28" t="s">
        <v>190</v>
      </c>
      <c r="B28">
        <v>3</v>
      </c>
    </row>
    <row r="29" spans="1:3" x14ac:dyDescent="0.3">
      <c r="A29" t="s">
        <v>191</v>
      </c>
      <c r="B29">
        <v>6</v>
      </c>
      <c r="C29" t="s">
        <v>300</v>
      </c>
    </row>
    <row r="30" spans="1:3" x14ac:dyDescent="0.3">
      <c r="A30" t="s">
        <v>192</v>
      </c>
      <c r="B30">
        <f>ROUNDDOWN((B15/2),0)</f>
        <v>3</v>
      </c>
    </row>
    <row r="31" spans="1:3" x14ac:dyDescent="0.3">
      <c r="A31" t="s">
        <v>193</v>
      </c>
      <c r="B31">
        <f>ROUNDDOWN((B16/2),0)</f>
        <v>2</v>
      </c>
    </row>
    <row r="32" spans="1:3" x14ac:dyDescent="0.3">
      <c r="A32" t="s">
        <v>194</v>
      </c>
      <c r="B32">
        <f>ROUNDDOWN((B16/2),0)</f>
        <v>2</v>
      </c>
    </row>
    <row r="33" spans="1:2" x14ac:dyDescent="0.3">
      <c r="A33" t="s">
        <v>195</v>
      </c>
      <c r="B33">
        <v>3</v>
      </c>
    </row>
    <row r="34" spans="1:2" x14ac:dyDescent="0.3">
      <c r="A34" t="s">
        <v>196</v>
      </c>
      <c r="B34">
        <v>3</v>
      </c>
    </row>
    <row r="35" spans="1:2" x14ac:dyDescent="0.3">
      <c r="A35" t="s">
        <v>197</v>
      </c>
      <c r="B35">
        <f>ROUNDDOWN((B17/2),0)</f>
        <v>1</v>
      </c>
    </row>
    <row r="36" spans="1:2" x14ac:dyDescent="0.3">
      <c r="A36" t="s">
        <v>198</v>
      </c>
      <c r="B36">
        <f>ROUNDDOWN((B17/2),0)</f>
        <v>1</v>
      </c>
    </row>
    <row r="37" spans="1:2" x14ac:dyDescent="0.3">
      <c r="A37" t="s">
        <v>199</v>
      </c>
      <c r="B37">
        <f>ROUNDDOWN((B17/2),0)</f>
        <v>1</v>
      </c>
    </row>
    <row r="38" spans="1:2" x14ac:dyDescent="0.3">
      <c r="A38" t="s">
        <v>200</v>
      </c>
      <c r="B38">
        <v>3</v>
      </c>
    </row>
    <row r="39" spans="1:2" x14ac:dyDescent="0.3">
      <c r="A39" t="s">
        <v>201</v>
      </c>
      <c r="B39">
        <f>ROUNDDOWN((B18/2),0)</f>
        <v>1</v>
      </c>
    </row>
    <row r="40" spans="1:2" x14ac:dyDescent="0.3">
      <c r="A40" t="s">
        <v>93</v>
      </c>
      <c r="B40">
        <f>ROUNDDOWN((B18/2),0)</f>
        <v>1</v>
      </c>
    </row>
    <row r="41" spans="1:2" x14ac:dyDescent="0.3">
      <c r="A41" t="s">
        <v>77</v>
      </c>
      <c r="B41" t="s">
        <v>152</v>
      </c>
    </row>
    <row r="42" spans="1:2" x14ac:dyDescent="0.3">
      <c r="A42" t="s">
        <v>78</v>
      </c>
      <c r="B42" t="s">
        <v>153</v>
      </c>
    </row>
    <row r="43" spans="1:2" x14ac:dyDescent="0.3">
      <c r="A43" t="s">
        <v>79</v>
      </c>
      <c r="B43" t="s">
        <v>154</v>
      </c>
    </row>
    <row r="44" spans="1:2" x14ac:dyDescent="0.3">
      <c r="A44" t="s">
        <v>80</v>
      </c>
      <c r="B44" t="s">
        <v>156</v>
      </c>
    </row>
    <row r="45" spans="1:2" x14ac:dyDescent="0.3">
      <c r="A45" t="s">
        <v>250</v>
      </c>
      <c r="B45" t="s">
        <v>155</v>
      </c>
    </row>
    <row r="46" spans="1:2" x14ac:dyDescent="0.3">
      <c r="A46" t="s">
        <v>249</v>
      </c>
    </row>
    <row r="47" spans="1:2" x14ac:dyDescent="0.3">
      <c r="A47" t="s">
        <v>247</v>
      </c>
    </row>
    <row r="48" spans="1:2" x14ac:dyDescent="0.3">
      <c r="A48" t="s">
        <v>248</v>
      </c>
    </row>
    <row r="49" spans="1:2" x14ac:dyDescent="0.3">
      <c r="A49" t="s">
        <v>254</v>
      </c>
    </row>
    <row r="50" spans="1:2" x14ac:dyDescent="0.3">
      <c r="A50" t="s">
        <v>255</v>
      </c>
    </row>
    <row r="51" spans="1:2" x14ac:dyDescent="0.3">
      <c r="A51" t="s">
        <v>82</v>
      </c>
    </row>
    <row r="52" spans="1:2" x14ac:dyDescent="0.3">
      <c r="A52" t="s">
        <v>83</v>
      </c>
    </row>
    <row r="53" spans="1:2" x14ac:dyDescent="0.3">
      <c r="A53" t="s">
        <v>178</v>
      </c>
    </row>
    <row r="54" spans="1:2" x14ac:dyDescent="0.3">
      <c r="A54" t="s">
        <v>179</v>
      </c>
    </row>
    <row r="55" spans="1:2" x14ac:dyDescent="0.3">
      <c r="A55" t="s">
        <v>180</v>
      </c>
    </row>
    <row r="56" spans="1:2" x14ac:dyDescent="0.3">
      <c r="A56" t="s">
        <v>184</v>
      </c>
    </row>
    <row r="57" spans="1:2" x14ac:dyDescent="0.3">
      <c r="A57" t="s">
        <v>256</v>
      </c>
    </row>
    <row r="58" spans="1:2" x14ac:dyDescent="0.3">
      <c r="A58" t="s">
        <v>186</v>
      </c>
    </row>
    <row r="59" spans="1:2" x14ac:dyDescent="0.3">
      <c r="A59" t="s">
        <v>123</v>
      </c>
    </row>
    <row r="60" spans="1:2" x14ac:dyDescent="0.3">
      <c r="A60" t="s">
        <v>158</v>
      </c>
      <c r="B60" t="s">
        <v>157</v>
      </c>
    </row>
  </sheetData>
  <pageMargins left="0.7" right="0.7" top="0.75" bottom="0.75" header="0.3" footer="0.3"/>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9"/>
  <sheetViews>
    <sheetView workbookViewId="0">
      <selection activeCell="C25" sqref="C25"/>
    </sheetView>
  </sheetViews>
  <sheetFormatPr defaultColWidth="8.77734375" defaultRowHeight="14.4" x14ac:dyDescent="0.3"/>
  <cols>
    <col min="1" max="1" width="16.6640625" bestFit="1" customWidth="1"/>
  </cols>
  <sheetData>
    <row r="1" spans="1:2" x14ac:dyDescent="0.3">
      <c r="A1" t="s">
        <v>60</v>
      </c>
      <c r="B1" t="s">
        <v>299</v>
      </c>
    </row>
    <row r="2" spans="1:2" x14ac:dyDescent="0.3">
      <c r="A2" t="s">
        <v>61</v>
      </c>
    </row>
    <row r="3" spans="1:2" x14ac:dyDescent="0.3">
      <c r="A3" t="s">
        <v>62</v>
      </c>
      <c r="B3" t="s">
        <v>257</v>
      </c>
    </row>
    <row r="4" spans="1:2" x14ac:dyDescent="0.3">
      <c r="A4" t="s">
        <v>63</v>
      </c>
      <c r="B4" t="s">
        <v>258</v>
      </c>
    </row>
    <row r="5" spans="1:2" x14ac:dyDescent="0.3">
      <c r="A5" t="s">
        <v>219</v>
      </c>
      <c r="B5" t="s">
        <v>308</v>
      </c>
    </row>
    <row r="6" spans="1:2" x14ac:dyDescent="0.3">
      <c r="A6" t="s">
        <v>64</v>
      </c>
      <c r="B6" t="s">
        <v>167</v>
      </c>
    </row>
    <row r="7" spans="1:2" x14ac:dyDescent="0.3">
      <c r="A7" t="s">
        <v>65</v>
      </c>
      <c r="B7" t="s">
        <v>145</v>
      </c>
    </row>
    <row r="8" spans="1:2" x14ac:dyDescent="0.3">
      <c r="A8" t="s">
        <v>94</v>
      </c>
      <c r="B8">
        <v>5</v>
      </c>
    </row>
    <row r="9" spans="1:2" x14ac:dyDescent="0.3">
      <c r="A9" t="s">
        <v>66</v>
      </c>
      <c r="B9" t="s">
        <v>171</v>
      </c>
    </row>
    <row r="10" spans="1:2" x14ac:dyDescent="0.3">
      <c r="A10" t="s">
        <v>67</v>
      </c>
      <c r="B10" t="s">
        <v>298</v>
      </c>
    </row>
    <row r="11" spans="1:2" x14ac:dyDescent="0.3">
      <c r="A11" t="s">
        <v>68</v>
      </c>
      <c r="B11" t="s">
        <v>170</v>
      </c>
    </row>
    <row r="12" spans="1:2" x14ac:dyDescent="0.3">
      <c r="A12" t="s">
        <v>69</v>
      </c>
      <c r="B12" t="s">
        <v>169</v>
      </c>
    </row>
    <row r="13" spans="1:2" x14ac:dyDescent="0.3">
      <c r="A13" t="s">
        <v>70</v>
      </c>
      <c r="B13" t="s">
        <v>168</v>
      </c>
    </row>
    <row r="14" spans="1:2" x14ac:dyDescent="0.3">
      <c r="A14" t="s">
        <v>71</v>
      </c>
      <c r="B14">
        <v>2</v>
      </c>
    </row>
    <row r="15" spans="1:2" x14ac:dyDescent="0.3">
      <c r="A15" t="s">
        <v>72</v>
      </c>
      <c r="B15">
        <v>3</v>
      </c>
    </row>
    <row r="16" spans="1:2" x14ac:dyDescent="0.3">
      <c r="A16" t="s">
        <v>73</v>
      </c>
      <c r="B16">
        <v>2</v>
      </c>
    </row>
    <row r="17" spans="1:2" x14ac:dyDescent="0.3">
      <c r="A17" t="s">
        <v>74</v>
      </c>
      <c r="B17">
        <v>6</v>
      </c>
    </row>
    <row r="18" spans="1:2" x14ac:dyDescent="0.3">
      <c r="A18" t="s">
        <v>75</v>
      </c>
      <c r="B18">
        <v>3</v>
      </c>
    </row>
    <row r="19" spans="1:2" x14ac:dyDescent="0.3">
      <c r="A19" t="s">
        <v>95</v>
      </c>
      <c r="B19">
        <f>20 + (2 * B14)</f>
        <v>24</v>
      </c>
    </row>
    <row r="20" spans="1:2" x14ac:dyDescent="0.3">
      <c r="A20" t="s">
        <v>96</v>
      </c>
      <c r="B20">
        <f>MAX(5 + B18,5 + B16)</f>
        <v>8</v>
      </c>
    </row>
    <row r="21" spans="1:2" x14ac:dyDescent="0.3">
      <c r="A21" t="s">
        <v>97</v>
      </c>
      <c r="B21">
        <f>B15 + B16</f>
        <v>5</v>
      </c>
    </row>
    <row r="22" spans="1:2" x14ac:dyDescent="0.3">
      <c r="A22" t="s">
        <v>98</v>
      </c>
      <c r="B22">
        <v>4</v>
      </c>
    </row>
    <row r="23" spans="1:2" x14ac:dyDescent="0.3">
      <c r="A23" t="s">
        <v>99</v>
      </c>
      <c r="B23">
        <f>B22 + B15 + B14</f>
        <v>9</v>
      </c>
    </row>
    <row r="24" spans="1:2" x14ac:dyDescent="0.3">
      <c r="A24" t="s">
        <v>100</v>
      </c>
      <c r="B24">
        <f>5 + B15</f>
        <v>8</v>
      </c>
    </row>
    <row r="25" spans="1:2" x14ac:dyDescent="0.3">
      <c r="A25" t="s">
        <v>101</v>
      </c>
      <c r="B25">
        <f>MAX(5 + B17,5 + B18)</f>
        <v>11</v>
      </c>
    </row>
    <row r="26" spans="1:2" x14ac:dyDescent="0.3">
      <c r="A26" t="s">
        <v>76</v>
      </c>
    </row>
    <row r="27" spans="1:2" x14ac:dyDescent="0.3">
      <c r="A27" t="s">
        <v>189</v>
      </c>
      <c r="B27">
        <f>ROUNDDOWN((B14/2),0)</f>
        <v>1</v>
      </c>
    </row>
    <row r="28" spans="1:2" x14ac:dyDescent="0.3">
      <c r="A28" t="s">
        <v>190</v>
      </c>
      <c r="B28">
        <f>ROUNDDOWN((B14/2),0)</f>
        <v>1</v>
      </c>
    </row>
    <row r="29" spans="1:2" x14ac:dyDescent="0.3">
      <c r="A29" t="s">
        <v>191</v>
      </c>
      <c r="B29">
        <v>3</v>
      </c>
    </row>
    <row r="30" spans="1:2" x14ac:dyDescent="0.3">
      <c r="A30" t="s">
        <v>192</v>
      </c>
      <c r="B30">
        <f>ROUNDDOWN((B15/2),0)</f>
        <v>1</v>
      </c>
    </row>
    <row r="31" spans="1:2" x14ac:dyDescent="0.3">
      <c r="A31" t="s">
        <v>193</v>
      </c>
      <c r="B31">
        <f>ROUNDDOWN((B16/2),0)</f>
        <v>1</v>
      </c>
    </row>
    <row r="32" spans="1:2" x14ac:dyDescent="0.3">
      <c r="A32" t="s">
        <v>194</v>
      </c>
      <c r="B32">
        <f>ROUNDDOWN((B16/2),0)</f>
        <v>1</v>
      </c>
    </row>
    <row r="33" spans="1:3" x14ac:dyDescent="0.3">
      <c r="A33" t="s">
        <v>195</v>
      </c>
      <c r="B33">
        <f>ROUNDDOWN((B16/2),0)</f>
        <v>1</v>
      </c>
    </row>
    <row r="34" spans="1:3" x14ac:dyDescent="0.3">
      <c r="A34" t="s">
        <v>196</v>
      </c>
      <c r="B34">
        <v>5</v>
      </c>
      <c r="C34" t="s">
        <v>301</v>
      </c>
    </row>
    <row r="35" spans="1:3" x14ac:dyDescent="0.3">
      <c r="A35" t="s">
        <v>197</v>
      </c>
      <c r="B35">
        <f>ROUNDDOWN((B17/2),0)</f>
        <v>3</v>
      </c>
    </row>
    <row r="36" spans="1:3" x14ac:dyDescent="0.3">
      <c r="A36" t="s">
        <v>198</v>
      </c>
      <c r="B36">
        <f>ROUNDDOWN((B17/2),0)</f>
        <v>3</v>
      </c>
    </row>
    <row r="37" spans="1:3" x14ac:dyDescent="0.3">
      <c r="A37" t="s">
        <v>199</v>
      </c>
      <c r="B37">
        <v>6</v>
      </c>
      <c r="C37" t="s">
        <v>302</v>
      </c>
    </row>
    <row r="38" spans="1:3" x14ac:dyDescent="0.3">
      <c r="A38" t="s">
        <v>200</v>
      </c>
      <c r="B38">
        <v>6</v>
      </c>
      <c r="C38" t="s">
        <v>303</v>
      </c>
    </row>
    <row r="39" spans="1:3" x14ac:dyDescent="0.3">
      <c r="A39" t="s">
        <v>201</v>
      </c>
      <c r="B39">
        <f>ROUNDDOWN((B18/2),0)</f>
        <v>1</v>
      </c>
    </row>
    <row r="40" spans="1:3" x14ac:dyDescent="0.3">
      <c r="A40" t="s">
        <v>93</v>
      </c>
      <c r="B40">
        <f>ROUNDDOWN((B18/2),0)</f>
        <v>1</v>
      </c>
    </row>
    <row r="41" spans="1:3" x14ac:dyDescent="0.3">
      <c r="A41" t="s">
        <v>77</v>
      </c>
      <c r="B41" t="s">
        <v>259</v>
      </c>
    </row>
    <row r="42" spans="1:3" x14ac:dyDescent="0.3">
      <c r="A42" t="s">
        <v>78</v>
      </c>
      <c r="B42" t="s">
        <v>260</v>
      </c>
    </row>
    <row r="43" spans="1:3" x14ac:dyDescent="0.3">
      <c r="A43" t="s">
        <v>79</v>
      </c>
      <c r="B43" t="s">
        <v>261</v>
      </c>
    </row>
    <row r="44" spans="1:3" x14ac:dyDescent="0.3">
      <c r="A44" t="s">
        <v>80</v>
      </c>
    </row>
    <row r="45" spans="1:3" x14ac:dyDescent="0.3">
      <c r="A45" t="s">
        <v>250</v>
      </c>
    </row>
    <row r="46" spans="1:3" x14ac:dyDescent="0.3">
      <c r="A46" t="s">
        <v>249</v>
      </c>
    </row>
    <row r="47" spans="1:3" x14ac:dyDescent="0.3">
      <c r="A47" t="s">
        <v>247</v>
      </c>
    </row>
    <row r="48" spans="1:3" x14ac:dyDescent="0.3">
      <c r="A48" t="s">
        <v>248</v>
      </c>
    </row>
    <row r="49" spans="1:1" x14ac:dyDescent="0.3">
      <c r="A49" t="s">
        <v>254</v>
      </c>
    </row>
    <row r="50" spans="1:1" x14ac:dyDescent="0.3">
      <c r="A50" t="s">
        <v>255</v>
      </c>
    </row>
    <row r="51" spans="1:1" x14ac:dyDescent="0.3">
      <c r="A51" t="s">
        <v>82</v>
      </c>
    </row>
    <row r="52" spans="1:1" x14ac:dyDescent="0.3">
      <c r="A52" t="s">
        <v>83</v>
      </c>
    </row>
    <row r="53" spans="1:1" x14ac:dyDescent="0.3">
      <c r="A53" t="s">
        <v>178</v>
      </c>
    </row>
    <row r="54" spans="1:1" x14ac:dyDescent="0.3">
      <c r="A54" t="s">
        <v>179</v>
      </c>
    </row>
    <row r="55" spans="1:1" x14ac:dyDescent="0.3">
      <c r="A55" t="s">
        <v>180</v>
      </c>
    </row>
    <row r="56" spans="1:1" x14ac:dyDescent="0.3">
      <c r="A56" t="s">
        <v>184</v>
      </c>
    </row>
    <row r="57" spans="1:1" x14ac:dyDescent="0.3">
      <c r="A57" t="s">
        <v>256</v>
      </c>
    </row>
    <row r="58" spans="1:1" x14ac:dyDescent="0.3">
      <c r="A58" t="s">
        <v>186</v>
      </c>
    </row>
    <row r="59" spans="1:1" x14ac:dyDescent="0.3">
      <c r="A59" t="s">
        <v>123</v>
      </c>
    </row>
  </sheetData>
  <pageMargins left="0.7" right="0.7" top="0.75" bottom="0.75" header="0.3" footer="0.3"/>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9"/>
  <sheetViews>
    <sheetView workbookViewId="0">
      <selection activeCell="C25" sqref="C25"/>
    </sheetView>
  </sheetViews>
  <sheetFormatPr defaultColWidth="8.77734375" defaultRowHeight="14.4" x14ac:dyDescent="0.3"/>
  <cols>
    <col min="1" max="1" width="16.6640625" bestFit="1" customWidth="1"/>
  </cols>
  <sheetData>
    <row r="1" spans="1:2" x14ac:dyDescent="0.3">
      <c r="A1" t="s">
        <v>60</v>
      </c>
      <c r="B1" t="s">
        <v>125</v>
      </c>
    </row>
    <row r="2" spans="1:2" x14ac:dyDescent="0.3">
      <c r="A2" t="s">
        <v>61</v>
      </c>
      <c r="B2" t="s">
        <v>126</v>
      </c>
    </row>
    <row r="3" spans="1:2" x14ac:dyDescent="0.3">
      <c r="A3" t="s">
        <v>62</v>
      </c>
      <c r="B3" t="s">
        <v>127</v>
      </c>
    </row>
    <row r="4" spans="1:2" x14ac:dyDescent="0.3">
      <c r="A4" t="s">
        <v>63</v>
      </c>
      <c r="B4" t="s">
        <v>128</v>
      </c>
    </row>
    <row r="5" spans="1:2" x14ac:dyDescent="0.3">
      <c r="A5" t="s">
        <v>219</v>
      </c>
      <c r="B5" t="s">
        <v>221</v>
      </c>
    </row>
    <row r="6" spans="1:2" x14ac:dyDescent="0.3">
      <c r="A6" t="s">
        <v>64</v>
      </c>
      <c r="B6" t="s">
        <v>129</v>
      </c>
    </row>
    <row r="7" spans="1:2" x14ac:dyDescent="0.3">
      <c r="A7" t="s">
        <v>65</v>
      </c>
    </row>
    <row r="8" spans="1:2" x14ac:dyDescent="0.3">
      <c r="A8" t="s">
        <v>94</v>
      </c>
      <c r="B8">
        <v>5</v>
      </c>
    </row>
    <row r="9" spans="1:2" x14ac:dyDescent="0.3">
      <c r="A9" t="s">
        <v>66</v>
      </c>
      <c r="B9" t="s">
        <v>130</v>
      </c>
    </row>
    <row r="10" spans="1:2" x14ac:dyDescent="0.3">
      <c r="A10" t="s">
        <v>67</v>
      </c>
      <c r="B10" t="s">
        <v>131</v>
      </c>
    </row>
    <row r="11" spans="1:2" x14ac:dyDescent="0.3">
      <c r="A11" t="s">
        <v>68</v>
      </c>
      <c r="B11" t="s">
        <v>237</v>
      </c>
    </row>
    <row r="12" spans="1:2" x14ac:dyDescent="0.3">
      <c r="A12" t="s">
        <v>69</v>
      </c>
      <c r="B12" t="s">
        <v>238</v>
      </c>
    </row>
    <row r="13" spans="1:2" x14ac:dyDescent="0.3">
      <c r="A13" t="s">
        <v>70</v>
      </c>
      <c r="B13" t="s">
        <v>239</v>
      </c>
    </row>
    <row r="14" spans="1:2" x14ac:dyDescent="0.3">
      <c r="A14" t="s">
        <v>71</v>
      </c>
      <c r="B14">
        <v>3</v>
      </c>
    </row>
    <row r="15" spans="1:2" x14ac:dyDescent="0.3">
      <c r="A15" t="s">
        <v>72</v>
      </c>
      <c r="B15">
        <v>3</v>
      </c>
    </row>
    <row r="16" spans="1:2" x14ac:dyDescent="0.3">
      <c r="A16" t="s">
        <v>73</v>
      </c>
      <c r="B16">
        <v>3</v>
      </c>
    </row>
    <row r="17" spans="1:3" x14ac:dyDescent="0.3">
      <c r="A17" t="s">
        <v>74</v>
      </c>
      <c r="B17">
        <v>4</v>
      </c>
    </row>
    <row r="18" spans="1:3" x14ac:dyDescent="0.3">
      <c r="A18" t="s">
        <v>75</v>
      </c>
      <c r="B18">
        <v>4</v>
      </c>
    </row>
    <row r="19" spans="1:3" x14ac:dyDescent="0.3">
      <c r="A19" t="s">
        <v>95</v>
      </c>
      <c r="B19">
        <f>20 + (2 * B14)</f>
        <v>26</v>
      </c>
    </row>
    <row r="20" spans="1:3" x14ac:dyDescent="0.3">
      <c r="A20" t="s">
        <v>96</v>
      </c>
      <c r="B20">
        <f>MAX(5 + B18,5 + B16)</f>
        <v>9</v>
      </c>
    </row>
    <row r="21" spans="1:3" x14ac:dyDescent="0.3">
      <c r="A21" t="s">
        <v>97</v>
      </c>
      <c r="B21">
        <f>B15 + B16</f>
        <v>6</v>
      </c>
    </row>
    <row r="22" spans="1:3" x14ac:dyDescent="0.3">
      <c r="A22" t="s">
        <v>98</v>
      </c>
      <c r="B22">
        <v>4</v>
      </c>
    </row>
    <row r="23" spans="1:3" x14ac:dyDescent="0.3">
      <c r="A23" t="s">
        <v>99</v>
      </c>
      <c r="B23">
        <f>B22 + B15 + B14</f>
        <v>10</v>
      </c>
    </row>
    <row r="24" spans="1:3" x14ac:dyDescent="0.3">
      <c r="A24" t="s">
        <v>100</v>
      </c>
      <c r="B24">
        <f>5 + B15</f>
        <v>8</v>
      </c>
    </row>
    <row r="25" spans="1:3" x14ac:dyDescent="0.3">
      <c r="A25" t="s">
        <v>101</v>
      </c>
      <c r="B25">
        <f>MAX(5 + B17,5 + B18)</f>
        <v>9</v>
      </c>
    </row>
    <row r="26" spans="1:3" x14ac:dyDescent="0.3">
      <c r="A26" t="s">
        <v>76</v>
      </c>
    </row>
    <row r="27" spans="1:3" x14ac:dyDescent="0.3">
      <c r="A27" t="s">
        <v>189</v>
      </c>
      <c r="B27">
        <f>ROUNDDOWN((B14/2),0)</f>
        <v>1</v>
      </c>
    </row>
    <row r="28" spans="1:3" x14ac:dyDescent="0.3">
      <c r="A28" t="s">
        <v>190</v>
      </c>
      <c r="B28">
        <v>6</v>
      </c>
      <c r="C28" t="s">
        <v>241</v>
      </c>
    </row>
    <row r="29" spans="1:3" x14ac:dyDescent="0.3">
      <c r="A29" t="s">
        <v>191</v>
      </c>
      <c r="B29">
        <f>ROUNDDOWN((B15/2),0)</f>
        <v>1</v>
      </c>
    </row>
    <row r="30" spans="1:3" x14ac:dyDescent="0.3">
      <c r="A30" t="s">
        <v>192</v>
      </c>
      <c r="B30">
        <f>ROUNDDOWN((B15/2),0)</f>
        <v>1</v>
      </c>
    </row>
    <row r="31" spans="1:3" x14ac:dyDescent="0.3">
      <c r="A31" t="s">
        <v>193</v>
      </c>
      <c r="B31">
        <v>6</v>
      </c>
      <c r="C31" t="s">
        <v>240</v>
      </c>
    </row>
    <row r="32" spans="1:3" x14ac:dyDescent="0.3">
      <c r="A32" t="s">
        <v>194</v>
      </c>
      <c r="B32">
        <f>ROUNDDOWN((B16/2),0)</f>
        <v>1</v>
      </c>
    </row>
    <row r="33" spans="1:3" x14ac:dyDescent="0.3">
      <c r="A33" t="s">
        <v>195</v>
      </c>
      <c r="B33">
        <f>ROUNDDOWN((B16/2),0)</f>
        <v>1</v>
      </c>
    </row>
    <row r="34" spans="1:3" x14ac:dyDescent="0.3">
      <c r="A34" t="s">
        <v>196</v>
      </c>
      <c r="B34">
        <f>ROUNDDOWN((B17/2),0)</f>
        <v>2</v>
      </c>
    </row>
    <row r="35" spans="1:3" x14ac:dyDescent="0.3">
      <c r="A35" t="s">
        <v>197</v>
      </c>
      <c r="B35">
        <f>ROUNDDOWN((B17/2),0)</f>
        <v>2</v>
      </c>
    </row>
    <row r="36" spans="1:3" x14ac:dyDescent="0.3">
      <c r="A36" t="s">
        <v>198</v>
      </c>
      <c r="B36">
        <f>ROUNDDOWN((B18/2),0)</f>
        <v>2</v>
      </c>
    </row>
    <row r="37" spans="1:3" x14ac:dyDescent="0.3">
      <c r="A37" t="s">
        <v>199</v>
      </c>
      <c r="B37">
        <f>ROUNDDOWN((B17/2),0)</f>
        <v>2</v>
      </c>
    </row>
    <row r="38" spans="1:3" x14ac:dyDescent="0.3">
      <c r="A38" t="s">
        <v>200</v>
      </c>
      <c r="B38">
        <v>3</v>
      </c>
    </row>
    <row r="39" spans="1:3" x14ac:dyDescent="0.3">
      <c r="A39" t="s">
        <v>201</v>
      </c>
      <c r="B39">
        <f>ROUNDDOWN((B18/2),0)</f>
        <v>2</v>
      </c>
    </row>
    <row r="40" spans="1:3" x14ac:dyDescent="0.3">
      <c r="A40" t="s">
        <v>93</v>
      </c>
      <c r="B40">
        <v>5</v>
      </c>
      <c r="C40" t="s">
        <v>304</v>
      </c>
    </row>
    <row r="41" spans="1:3" x14ac:dyDescent="0.3">
      <c r="A41" t="s">
        <v>77</v>
      </c>
      <c r="B41" t="s">
        <v>242</v>
      </c>
    </row>
    <row r="42" spans="1:3" x14ac:dyDescent="0.3">
      <c r="A42" t="s">
        <v>78</v>
      </c>
      <c r="B42" t="s">
        <v>243</v>
      </c>
    </row>
    <row r="43" spans="1:3" x14ac:dyDescent="0.3">
      <c r="A43" t="s">
        <v>79</v>
      </c>
      <c r="B43" t="s">
        <v>244</v>
      </c>
    </row>
    <row r="44" spans="1:3" x14ac:dyDescent="0.3">
      <c r="A44" t="s">
        <v>80</v>
      </c>
      <c r="B44" t="s">
        <v>245</v>
      </c>
    </row>
    <row r="45" spans="1:3" x14ac:dyDescent="0.3">
      <c r="A45" t="s">
        <v>250</v>
      </c>
      <c r="B45" t="s">
        <v>246</v>
      </c>
    </row>
    <row r="46" spans="1:3" x14ac:dyDescent="0.3">
      <c r="A46" t="s">
        <v>249</v>
      </c>
      <c r="B46" t="s">
        <v>251</v>
      </c>
    </row>
    <row r="47" spans="1:3" x14ac:dyDescent="0.3">
      <c r="A47" t="s">
        <v>247</v>
      </c>
      <c r="B47" t="s">
        <v>252</v>
      </c>
    </row>
    <row r="48" spans="1:3" x14ac:dyDescent="0.3">
      <c r="A48" t="s">
        <v>248</v>
      </c>
      <c r="B48" t="s">
        <v>253</v>
      </c>
    </row>
    <row r="49" spans="1:1" x14ac:dyDescent="0.3">
      <c r="A49" t="s">
        <v>254</v>
      </c>
    </row>
    <row r="50" spans="1:1" x14ac:dyDescent="0.3">
      <c r="A50" t="s">
        <v>255</v>
      </c>
    </row>
    <row r="51" spans="1:1" x14ac:dyDescent="0.3">
      <c r="A51" t="s">
        <v>82</v>
      </c>
    </row>
    <row r="52" spans="1:1" x14ac:dyDescent="0.3">
      <c r="A52" t="s">
        <v>83</v>
      </c>
    </row>
    <row r="53" spans="1:1" x14ac:dyDescent="0.3">
      <c r="A53" t="s">
        <v>178</v>
      </c>
    </row>
    <row r="54" spans="1:1" x14ac:dyDescent="0.3">
      <c r="A54" t="s">
        <v>179</v>
      </c>
    </row>
    <row r="55" spans="1:1" x14ac:dyDescent="0.3">
      <c r="A55" t="s">
        <v>180</v>
      </c>
    </row>
    <row r="56" spans="1:1" x14ac:dyDescent="0.3">
      <c r="A56" t="s">
        <v>184</v>
      </c>
    </row>
    <row r="57" spans="1:1" x14ac:dyDescent="0.3">
      <c r="A57" t="s">
        <v>256</v>
      </c>
    </row>
    <row r="58" spans="1:1" x14ac:dyDescent="0.3">
      <c r="A58" t="s">
        <v>186</v>
      </c>
    </row>
    <row r="59" spans="1:1" x14ac:dyDescent="0.3">
      <c r="A59" t="s">
        <v>123</v>
      </c>
    </row>
  </sheetData>
  <pageMargins left="0.7" right="0.7" top="0.75" bottom="0.75" header="0.3" footer="0.3"/>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workbookViewId="0">
      <selection activeCell="C25" sqref="C25"/>
    </sheetView>
  </sheetViews>
  <sheetFormatPr defaultColWidth="8.77734375" defaultRowHeight="14.4" x14ac:dyDescent="0.3"/>
  <cols>
    <col min="1" max="1" width="16.6640625" bestFit="1" customWidth="1"/>
  </cols>
  <sheetData>
    <row r="1" spans="1:2" x14ac:dyDescent="0.3">
      <c r="A1" t="s">
        <v>60</v>
      </c>
      <c r="B1" t="s">
        <v>202</v>
      </c>
    </row>
    <row r="2" spans="1:2" x14ac:dyDescent="0.3">
      <c r="A2" t="s">
        <v>61</v>
      </c>
    </row>
    <row r="3" spans="1:2" x14ac:dyDescent="0.3">
      <c r="A3" t="s">
        <v>62</v>
      </c>
      <c r="B3" t="s">
        <v>204</v>
      </c>
    </row>
    <row r="4" spans="1:2" x14ac:dyDescent="0.3">
      <c r="A4" t="s">
        <v>63</v>
      </c>
      <c r="B4" t="s">
        <v>203</v>
      </c>
    </row>
    <row r="5" spans="1:2" x14ac:dyDescent="0.3">
      <c r="A5" t="s">
        <v>219</v>
      </c>
      <c r="B5" t="s">
        <v>309</v>
      </c>
    </row>
    <row r="6" spans="1:2" x14ac:dyDescent="0.3">
      <c r="A6" t="s">
        <v>64</v>
      </c>
      <c r="B6" t="s">
        <v>205</v>
      </c>
    </row>
    <row r="7" spans="1:2" x14ac:dyDescent="0.3">
      <c r="A7" t="s">
        <v>65</v>
      </c>
      <c r="B7" t="s">
        <v>206</v>
      </c>
    </row>
    <row r="8" spans="1:2" x14ac:dyDescent="0.3">
      <c r="A8" t="s">
        <v>94</v>
      </c>
      <c r="B8">
        <v>5</v>
      </c>
    </row>
    <row r="9" spans="1:2" x14ac:dyDescent="0.3">
      <c r="A9" t="s">
        <v>66</v>
      </c>
      <c r="B9" t="s">
        <v>209</v>
      </c>
    </row>
    <row r="10" spans="1:2" x14ac:dyDescent="0.3">
      <c r="A10" t="s">
        <v>67</v>
      </c>
      <c r="B10" t="s">
        <v>208</v>
      </c>
    </row>
    <row r="11" spans="1:2" x14ac:dyDescent="0.3">
      <c r="A11" t="s">
        <v>68</v>
      </c>
      <c r="B11" t="s">
        <v>210</v>
      </c>
    </row>
    <row r="12" spans="1:2" x14ac:dyDescent="0.3">
      <c r="A12" t="s">
        <v>69</v>
      </c>
      <c r="B12" t="s">
        <v>207</v>
      </c>
    </row>
    <row r="13" spans="1:2" x14ac:dyDescent="0.3">
      <c r="A13" t="s">
        <v>70</v>
      </c>
      <c r="B13" t="s">
        <v>159</v>
      </c>
    </row>
    <row r="14" spans="1:2" x14ac:dyDescent="0.3">
      <c r="A14" t="s">
        <v>71</v>
      </c>
      <c r="B14">
        <v>2</v>
      </c>
    </row>
    <row r="15" spans="1:2" x14ac:dyDescent="0.3">
      <c r="A15" t="s">
        <v>72</v>
      </c>
      <c r="B15">
        <v>2</v>
      </c>
    </row>
    <row r="16" spans="1:2" x14ac:dyDescent="0.3">
      <c r="A16" t="s">
        <v>73</v>
      </c>
      <c r="B16">
        <v>4</v>
      </c>
    </row>
    <row r="17" spans="1:2" x14ac:dyDescent="0.3">
      <c r="A17" t="s">
        <v>74</v>
      </c>
      <c r="B17">
        <v>2</v>
      </c>
    </row>
    <row r="18" spans="1:2" x14ac:dyDescent="0.3">
      <c r="A18" t="s">
        <v>75</v>
      </c>
      <c r="B18">
        <v>5</v>
      </c>
    </row>
    <row r="19" spans="1:2" x14ac:dyDescent="0.3">
      <c r="A19" t="s">
        <v>95</v>
      </c>
      <c r="B19">
        <f>20 + (2 * B14)</f>
        <v>24</v>
      </c>
    </row>
    <row r="20" spans="1:2" x14ac:dyDescent="0.3">
      <c r="A20" t="s">
        <v>96</v>
      </c>
      <c r="B20">
        <f>MAX(5 + B18,5 + B16)</f>
        <v>10</v>
      </c>
    </row>
    <row r="21" spans="1:2" x14ac:dyDescent="0.3">
      <c r="A21" t="s">
        <v>97</v>
      </c>
      <c r="B21">
        <f>B15 + B16</f>
        <v>6</v>
      </c>
    </row>
    <row r="22" spans="1:2" x14ac:dyDescent="0.3">
      <c r="A22" t="s">
        <v>98</v>
      </c>
      <c r="B22">
        <v>4</v>
      </c>
    </row>
    <row r="23" spans="1:2" x14ac:dyDescent="0.3">
      <c r="A23" t="s">
        <v>99</v>
      </c>
      <c r="B23">
        <f>B22 + B15 + B14</f>
        <v>8</v>
      </c>
    </row>
    <row r="24" spans="1:2" x14ac:dyDescent="0.3">
      <c r="A24" t="s">
        <v>100</v>
      </c>
      <c r="B24">
        <f>5 + B15</f>
        <v>7</v>
      </c>
    </row>
    <row r="25" spans="1:2" x14ac:dyDescent="0.3">
      <c r="A25" t="s">
        <v>101</v>
      </c>
      <c r="B25">
        <f>MAX(5 + B17,5 + B18)</f>
        <v>10</v>
      </c>
    </row>
    <row r="26" spans="1:2" x14ac:dyDescent="0.3">
      <c r="A26" t="s">
        <v>76</v>
      </c>
    </row>
    <row r="27" spans="1:2" x14ac:dyDescent="0.3">
      <c r="A27" t="s">
        <v>189</v>
      </c>
      <c r="B27">
        <f>ROUNDDOWN((B14/2),0)</f>
        <v>1</v>
      </c>
    </row>
    <row r="28" spans="1:2" x14ac:dyDescent="0.3">
      <c r="A28" t="s">
        <v>190</v>
      </c>
      <c r="B28">
        <f>ROUNDDOWN((B14/2),0)</f>
        <v>1</v>
      </c>
    </row>
    <row r="29" spans="1:2" x14ac:dyDescent="0.3">
      <c r="A29" t="s">
        <v>191</v>
      </c>
      <c r="B29">
        <f>ROUNDDOWN((B15/2),0)</f>
        <v>1</v>
      </c>
    </row>
    <row r="30" spans="1:2" x14ac:dyDescent="0.3">
      <c r="A30" t="s">
        <v>192</v>
      </c>
      <c r="B30">
        <f>ROUNDDOWN((B15/2),0)</f>
        <v>1</v>
      </c>
    </row>
    <row r="31" spans="1:2" x14ac:dyDescent="0.3">
      <c r="A31" t="s">
        <v>193</v>
      </c>
      <c r="B31">
        <v>5</v>
      </c>
    </row>
    <row r="32" spans="1:2" x14ac:dyDescent="0.3">
      <c r="A32" t="s">
        <v>194</v>
      </c>
      <c r="B32">
        <f>ROUNDDOWN((B16/2),0)</f>
        <v>2</v>
      </c>
    </row>
    <row r="33" spans="1:3" x14ac:dyDescent="0.3">
      <c r="A33" t="s">
        <v>195</v>
      </c>
      <c r="B33">
        <f>ROUNDDOWN((B16/2),0)</f>
        <v>2</v>
      </c>
    </row>
    <row r="34" spans="1:3" x14ac:dyDescent="0.3">
      <c r="A34" t="s">
        <v>196</v>
      </c>
      <c r="B34">
        <v>3</v>
      </c>
    </row>
    <row r="35" spans="1:3" x14ac:dyDescent="0.3">
      <c r="A35" t="s">
        <v>197</v>
      </c>
      <c r="B35">
        <f>ROUNDDOWN((B17/2),0)</f>
        <v>1</v>
      </c>
    </row>
    <row r="36" spans="1:3" x14ac:dyDescent="0.3">
      <c r="A36" t="s">
        <v>198</v>
      </c>
      <c r="B36">
        <f>ROUNDDOWN((B17/2),0)</f>
        <v>1</v>
      </c>
    </row>
    <row r="37" spans="1:3" x14ac:dyDescent="0.3">
      <c r="A37" t="s">
        <v>199</v>
      </c>
      <c r="B37">
        <f>ROUNDDOWN((B17/2),0)</f>
        <v>1</v>
      </c>
    </row>
    <row r="38" spans="1:3" x14ac:dyDescent="0.3">
      <c r="A38" t="s">
        <v>200</v>
      </c>
      <c r="B38">
        <f>ROUNDDOWN((B17/2),0)</f>
        <v>1</v>
      </c>
    </row>
    <row r="39" spans="1:3" x14ac:dyDescent="0.3">
      <c r="A39" t="s">
        <v>201</v>
      </c>
      <c r="B39">
        <v>5</v>
      </c>
      <c r="C39" t="s">
        <v>215</v>
      </c>
    </row>
    <row r="40" spans="1:3" x14ac:dyDescent="0.3">
      <c r="A40" t="s">
        <v>93</v>
      </c>
      <c r="B40">
        <v>5</v>
      </c>
      <c r="C40" t="s">
        <v>111</v>
      </c>
    </row>
    <row r="41" spans="1:3" x14ac:dyDescent="0.3">
      <c r="A41" t="s">
        <v>77</v>
      </c>
      <c r="B41" t="s">
        <v>212</v>
      </c>
    </row>
    <row r="42" spans="1:3" x14ac:dyDescent="0.3">
      <c r="A42" t="s">
        <v>78</v>
      </c>
      <c r="B42" t="s">
        <v>211</v>
      </c>
    </row>
    <row r="43" spans="1:3" x14ac:dyDescent="0.3">
      <c r="A43" t="s">
        <v>79</v>
      </c>
      <c r="B43" t="s">
        <v>213</v>
      </c>
    </row>
    <row r="44" spans="1:3" x14ac:dyDescent="0.3">
      <c r="A44" t="s">
        <v>80</v>
      </c>
      <c r="B44" t="s">
        <v>214</v>
      </c>
    </row>
    <row r="45" spans="1:3" x14ac:dyDescent="0.3">
      <c r="A45" t="s">
        <v>250</v>
      </c>
    </row>
    <row r="46" spans="1:3" x14ac:dyDescent="0.3">
      <c r="A46" t="s">
        <v>249</v>
      </c>
    </row>
    <row r="47" spans="1:3" x14ac:dyDescent="0.3">
      <c r="A47" t="s">
        <v>247</v>
      </c>
    </row>
    <row r="48" spans="1:3" x14ac:dyDescent="0.3">
      <c r="A48" t="s">
        <v>248</v>
      </c>
    </row>
    <row r="49" spans="1:2" x14ac:dyDescent="0.3">
      <c r="A49" t="s">
        <v>254</v>
      </c>
    </row>
    <row r="50" spans="1:2" x14ac:dyDescent="0.3">
      <c r="A50" t="s">
        <v>255</v>
      </c>
    </row>
    <row r="51" spans="1:2" x14ac:dyDescent="0.3">
      <c r="A51" t="s">
        <v>82</v>
      </c>
      <c r="B51" t="s">
        <v>280</v>
      </c>
    </row>
    <row r="52" spans="1:2" x14ac:dyDescent="0.3">
      <c r="A52" t="s">
        <v>83</v>
      </c>
    </row>
    <row r="53" spans="1:2" x14ac:dyDescent="0.3">
      <c r="A53" t="s">
        <v>178</v>
      </c>
    </row>
    <row r="54" spans="1:2" x14ac:dyDescent="0.3">
      <c r="A54" t="s">
        <v>179</v>
      </c>
    </row>
    <row r="55" spans="1:2" x14ac:dyDescent="0.3">
      <c r="A55" t="s">
        <v>180</v>
      </c>
    </row>
    <row r="56" spans="1:2" x14ac:dyDescent="0.3">
      <c r="A56" t="s">
        <v>184</v>
      </c>
    </row>
    <row r="57" spans="1:2" x14ac:dyDescent="0.3">
      <c r="A57" t="s">
        <v>256</v>
      </c>
    </row>
    <row r="58" spans="1:2" x14ac:dyDescent="0.3">
      <c r="A58" t="s">
        <v>186</v>
      </c>
    </row>
    <row r="59" spans="1:2" x14ac:dyDescent="0.3">
      <c r="A59" t="s">
        <v>123</v>
      </c>
    </row>
    <row r="60" spans="1:2" x14ac:dyDescent="0.3">
      <c r="A60" t="s">
        <v>158</v>
      </c>
      <c r="B60" t="s">
        <v>271</v>
      </c>
    </row>
  </sheetData>
  <pageMargins left="0.7" right="0.7" top="0.75" bottom="0.75" header="0.3" footer="0.3"/>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workbookViewId="0">
      <selection activeCell="C25" sqref="C25"/>
    </sheetView>
  </sheetViews>
  <sheetFormatPr defaultColWidth="8.77734375" defaultRowHeight="14.4" x14ac:dyDescent="0.3"/>
  <cols>
    <col min="1" max="1" width="16.6640625" bestFit="1" customWidth="1"/>
  </cols>
  <sheetData>
    <row r="1" spans="1:3" x14ac:dyDescent="0.3">
      <c r="A1" t="s">
        <v>60</v>
      </c>
      <c r="B1" t="s">
        <v>272</v>
      </c>
    </row>
    <row r="2" spans="1:3" x14ac:dyDescent="0.3">
      <c r="A2" t="s">
        <v>61</v>
      </c>
    </row>
    <row r="3" spans="1:3" x14ac:dyDescent="0.3">
      <c r="A3" t="s">
        <v>62</v>
      </c>
      <c r="B3" t="s">
        <v>283</v>
      </c>
    </row>
    <row r="4" spans="1:3" x14ac:dyDescent="0.3">
      <c r="A4" t="s">
        <v>63</v>
      </c>
      <c r="B4" t="s">
        <v>273</v>
      </c>
    </row>
    <row r="5" spans="1:3" x14ac:dyDescent="0.3">
      <c r="A5" t="s">
        <v>219</v>
      </c>
      <c r="B5" t="s">
        <v>308</v>
      </c>
    </row>
    <row r="6" spans="1:3" x14ac:dyDescent="0.3">
      <c r="A6" t="s">
        <v>64</v>
      </c>
      <c r="B6" t="s">
        <v>274</v>
      </c>
    </row>
    <row r="7" spans="1:3" x14ac:dyDescent="0.3">
      <c r="A7" t="s">
        <v>65</v>
      </c>
    </row>
    <row r="8" spans="1:3" x14ac:dyDescent="0.3">
      <c r="A8" t="s">
        <v>94</v>
      </c>
      <c r="B8">
        <v>5</v>
      </c>
    </row>
    <row r="9" spans="1:3" x14ac:dyDescent="0.3">
      <c r="A9" t="s">
        <v>66</v>
      </c>
      <c r="B9" t="s">
        <v>278</v>
      </c>
    </row>
    <row r="10" spans="1:3" x14ac:dyDescent="0.3">
      <c r="A10" t="s">
        <v>67</v>
      </c>
      <c r="B10" t="s">
        <v>277</v>
      </c>
    </row>
    <row r="11" spans="1:3" x14ac:dyDescent="0.3">
      <c r="A11" t="s">
        <v>68</v>
      </c>
      <c r="B11" t="s">
        <v>282</v>
      </c>
    </row>
    <row r="12" spans="1:3" x14ac:dyDescent="0.3">
      <c r="A12" t="s">
        <v>69</v>
      </c>
      <c r="B12" t="s">
        <v>276</v>
      </c>
    </row>
    <row r="13" spans="1:3" x14ac:dyDescent="0.3">
      <c r="A13" t="s">
        <v>70</v>
      </c>
      <c r="B13" t="s">
        <v>275</v>
      </c>
    </row>
    <row r="14" spans="1:3" x14ac:dyDescent="0.3">
      <c r="A14" t="s">
        <v>71</v>
      </c>
      <c r="B14">
        <v>1</v>
      </c>
    </row>
    <row r="15" spans="1:3" x14ac:dyDescent="0.3">
      <c r="A15" t="s">
        <v>72</v>
      </c>
      <c r="B15">
        <v>3</v>
      </c>
      <c r="C15" t="s">
        <v>279</v>
      </c>
    </row>
    <row r="16" spans="1:3" x14ac:dyDescent="0.3">
      <c r="A16" t="s">
        <v>73</v>
      </c>
      <c r="B16">
        <v>6</v>
      </c>
    </row>
    <row r="17" spans="1:3" x14ac:dyDescent="0.3">
      <c r="A17" t="s">
        <v>74</v>
      </c>
      <c r="B17">
        <v>4</v>
      </c>
    </row>
    <row r="18" spans="1:3" x14ac:dyDescent="0.3">
      <c r="A18" t="s">
        <v>75</v>
      </c>
      <c r="B18">
        <v>2</v>
      </c>
    </row>
    <row r="19" spans="1:3" x14ac:dyDescent="0.3">
      <c r="A19" t="s">
        <v>95</v>
      </c>
      <c r="B19">
        <f>20 + (2 * B14)</f>
        <v>22</v>
      </c>
    </row>
    <row r="20" spans="1:3" x14ac:dyDescent="0.3">
      <c r="A20" t="s">
        <v>96</v>
      </c>
      <c r="B20">
        <f>MAX(5 + B18,5 + B16)</f>
        <v>11</v>
      </c>
    </row>
    <row r="21" spans="1:3" x14ac:dyDescent="0.3">
      <c r="A21" t="s">
        <v>97</v>
      </c>
      <c r="B21">
        <f>B15 + B16</f>
        <v>9</v>
      </c>
    </row>
    <row r="22" spans="1:3" x14ac:dyDescent="0.3">
      <c r="A22" t="s">
        <v>98</v>
      </c>
      <c r="B22">
        <v>4</v>
      </c>
    </row>
    <row r="23" spans="1:3" x14ac:dyDescent="0.3">
      <c r="A23" t="s">
        <v>99</v>
      </c>
      <c r="B23">
        <f>B22 + B15 + B14</f>
        <v>8</v>
      </c>
    </row>
    <row r="24" spans="1:3" x14ac:dyDescent="0.3">
      <c r="A24" t="s">
        <v>100</v>
      </c>
      <c r="B24">
        <f>5 + B15</f>
        <v>8</v>
      </c>
    </row>
    <row r="25" spans="1:3" x14ac:dyDescent="0.3">
      <c r="A25" t="s">
        <v>101</v>
      </c>
      <c r="B25">
        <f>MAX(5 + B17,5 + B18)</f>
        <v>9</v>
      </c>
    </row>
    <row r="26" spans="1:3" x14ac:dyDescent="0.3">
      <c r="A26" t="s">
        <v>76</v>
      </c>
    </row>
    <row r="27" spans="1:3" x14ac:dyDescent="0.3">
      <c r="A27" t="s">
        <v>189</v>
      </c>
      <c r="B27">
        <f>ROUNDDOWN((B14/2),0)</f>
        <v>0</v>
      </c>
    </row>
    <row r="28" spans="1:3" x14ac:dyDescent="0.3">
      <c r="A28" t="s">
        <v>190</v>
      </c>
      <c r="B28">
        <f>ROUNDDOWN((B14/2),0)</f>
        <v>0</v>
      </c>
    </row>
    <row r="29" spans="1:3" x14ac:dyDescent="0.3">
      <c r="A29" t="s">
        <v>191</v>
      </c>
      <c r="B29">
        <f>ROUNDDOWN((B15/2),0)</f>
        <v>1</v>
      </c>
    </row>
    <row r="30" spans="1:3" x14ac:dyDescent="0.3">
      <c r="A30" t="s">
        <v>192</v>
      </c>
      <c r="B30">
        <v>6</v>
      </c>
      <c r="C30" t="s">
        <v>163</v>
      </c>
    </row>
    <row r="31" spans="1:3" x14ac:dyDescent="0.3">
      <c r="A31" t="s">
        <v>193</v>
      </c>
      <c r="B31">
        <v>6</v>
      </c>
      <c r="C31" t="s">
        <v>161</v>
      </c>
    </row>
    <row r="32" spans="1:3" x14ac:dyDescent="0.3">
      <c r="A32" t="s">
        <v>194</v>
      </c>
      <c r="B32">
        <v>5</v>
      </c>
      <c r="C32" t="s">
        <v>162</v>
      </c>
    </row>
    <row r="33" spans="1:2" x14ac:dyDescent="0.3">
      <c r="A33" t="s">
        <v>195</v>
      </c>
      <c r="B33">
        <f>ROUNDDOWN((B16/2),0)</f>
        <v>3</v>
      </c>
    </row>
    <row r="34" spans="1:2" x14ac:dyDescent="0.3">
      <c r="A34" t="s">
        <v>196</v>
      </c>
      <c r="B34">
        <f>ROUNDDOWN((B17/2),0)</f>
        <v>2</v>
      </c>
    </row>
    <row r="35" spans="1:2" x14ac:dyDescent="0.3">
      <c r="A35" t="s">
        <v>197</v>
      </c>
      <c r="B35">
        <f>ROUNDDOWN((B17/2),0)</f>
        <v>2</v>
      </c>
    </row>
    <row r="36" spans="1:2" x14ac:dyDescent="0.3">
      <c r="A36" t="s">
        <v>198</v>
      </c>
      <c r="B36">
        <f>ROUNDDOWN((B17/2),0)</f>
        <v>2</v>
      </c>
    </row>
    <row r="37" spans="1:2" x14ac:dyDescent="0.3">
      <c r="A37" t="s">
        <v>199</v>
      </c>
      <c r="B37">
        <f>ROUNDDOWN((B17/2),0)</f>
        <v>2</v>
      </c>
    </row>
    <row r="38" spans="1:2" x14ac:dyDescent="0.3">
      <c r="A38" t="s">
        <v>200</v>
      </c>
      <c r="B38">
        <f>ROUNDDOWN((B17/2),0)</f>
        <v>2</v>
      </c>
    </row>
    <row r="39" spans="1:2" x14ac:dyDescent="0.3">
      <c r="A39" t="s">
        <v>201</v>
      </c>
      <c r="B39">
        <f>ROUNDDOWN((B18/2),0)</f>
        <v>1</v>
      </c>
    </row>
    <row r="40" spans="1:2" x14ac:dyDescent="0.3">
      <c r="A40" t="s">
        <v>93</v>
      </c>
      <c r="B40">
        <v>3</v>
      </c>
    </row>
    <row r="41" spans="1:2" x14ac:dyDescent="0.3">
      <c r="A41" t="s">
        <v>77</v>
      </c>
      <c r="B41" t="s">
        <v>160</v>
      </c>
    </row>
    <row r="42" spans="1:2" x14ac:dyDescent="0.3">
      <c r="A42" t="s">
        <v>78</v>
      </c>
      <c r="B42" t="s">
        <v>281</v>
      </c>
    </row>
    <row r="43" spans="1:2" x14ac:dyDescent="0.3">
      <c r="A43" t="s">
        <v>79</v>
      </c>
      <c r="B43" t="s">
        <v>165</v>
      </c>
    </row>
    <row r="44" spans="1:2" x14ac:dyDescent="0.3">
      <c r="A44" t="s">
        <v>80</v>
      </c>
      <c r="B44" t="s">
        <v>164</v>
      </c>
    </row>
    <row r="45" spans="1:2" x14ac:dyDescent="0.3">
      <c r="A45" t="s">
        <v>250</v>
      </c>
    </row>
    <row r="46" spans="1:2" x14ac:dyDescent="0.3">
      <c r="A46" t="s">
        <v>249</v>
      </c>
    </row>
    <row r="47" spans="1:2" x14ac:dyDescent="0.3">
      <c r="A47" t="s">
        <v>247</v>
      </c>
    </row>
    <row r="48" spans="1:2" x14ac:dyDescent="0.3">
      <c r="A48" t="s">
        <v>248</v>
      </c>
    </row>
    <row r="49" spans="1:1" x14ac:dyDescent="0.3">
      <c r="A49" t="s">
        <v>254</v>
      </c>
    </row>
    <row r="50" spans="1:1" x14ac:dyDescent="0.3">
      <c r="A50" t="s">
        <v>255</v>
      </c>
    </row>
    <row r="51" spans="1:1" x14ac:dyDescent="0.3">
      <c r="A51" t="s">
        <v>82</v>
      </c>
    </row>
    <row r="52" spans="1:1" x14ac:dyDescent="0.3">
      <c r="A52" t="s">
        <v>83</v>
      </c>
    </row>
    <row r="53" spans="1:1" x14ac:dyDescent="0.3">
      <c r="A53" t="s">
        <v>178</v>
      </c>
    </row>
    <row r="54" spans="1:1" x14ac:dyDescent="0.3">
      <c r="A54" t="s">
        <v>179</v>
      </c>
    </row>
    <row r="55" spans="1:1" x14ac:dyDescent="0.3">
      <c r="A55" t="s">
        <v>180</v>
      </c>
    </row>
    <row r="56" spans="1:1" x14ac:dyDescent="0.3">
      <c r="A56" t="s">
        <v>184</v>
      </c>
    </row>
    <row r="57" spans="1:1" x14ac:dyDescent="0.3">
      <c r="A57" t="s">
        <v>256</v>
      </c>
    </row>
    <row r="58" spans="1:1" x14ac:dyDescent="0.3">
      <c r="A58" t="s">
        <v>186</v>
      </c>
    </row>
    <row r="59" spans="1:1" x14ac:dyDescent="0.3">
      <c r="A59" t="s">
        <v>123</v>
      </c>
    </row>
    <row r="60" spans="1:1" x14ac:dyDescent="0.3">
      <c r="A60" t="s">
        <v>158</v>
      </c>
    </row>
  </sheetData>
  <pageMargins left="0.7" right="0.7" top="0.75" bottom="0.75" header="0.3" footer="0.3"/>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workbookViewId="0">
      <selection activeCell="C25" sqref="C25"/>
    </sheetView>
  </sheetViews>
  <sheetFormatPr defaultColWidth="8.77734375" defaultRowHeight="14.4" x14ac:dyDescent="0.3"/>
  <cols>
    <col min="1" max="1" width="16.6640625" bestFit="1" customWidth="1"/>
  </cols>
  <sheetData>
    <row r="1" spans="1:2" x14ac:dyDescent="0.3">
      <c r="A1" t="s">
        <v>60</v>
      </c>
      <c r="B1" t="s">
        <v>218</v>
      </c>
    </row>
    <row r="2" spans="1:2" x14ac:dyDescent="0.3">
      <c r="A2" t="s">
        <v>61</v>
      </c>
    </row>
    <row r="3" spans="1:2" x14ac:dyDescent="0.3">
      <c r="A3" t="s">
        <v>62</v>
      </c>
      <c r="B3" t="s">
        <v>187</v>
      </c>
    </row>
    <row r="4" spans="1:2" x14ac:dyDescent="0.3">
      <c r="A4" t="s">
        <v>63</v>
      </c>
      <c r="B4" t="s">
        <v>166</v>
      </c>
    </row>
    <row r="5" spans="1:2" x14ac:dyDescent="0.3">
      <c r="A5" t="s">
        <v>219</v>
      </c>
      <c r="B5" t="s">
        <v>308</v>
      </c>
    </row>
    <row r="6" spans="1:2" x14ac:dyDescent="0.3">
      <c r="A6" t="s">
        <v>64</v>
      </c>
      <c r="B6" t="s">
        <v>310</v>
      </c>
    </row>
    <row r="7" spans="1:2" x14ac:dyDescent="0.3">
      <c r="A7" t="s">
        <v>65</v>
      </c>
    </row>
    <row r="8" spans="1:2" x14ac:dyDescent="0.3">
      <c r="A8" t="s">
        <v>94</v>
      </c>
      <c r="B8">
        <v>5</v>
      </c>
    </row>
    <row r="9" spans="1:2" x14ac:dyDescent="0.3">
      <c r="A9" t="s">
        <v>66</v>
      </c>
    </row>
    <row r="10" spans="1:2" x14ac:dyDescent="0.3">
      <c r="A10" t="s">
        <v>67</v>
      </c>
    </row>
    <row r="11" spans="1:2" x14ac:dyDescent="0.3">
      <c r="A11" t="s">
        <v>68</v>
      </c>
    </row>
    <row r="12" spans="1:2" x14ac:dyDescent="0.3">
      <c r="A12" t="s">
        <v>69</v>
      </c>
    </row>
    <row r="13" spans="1:2" x14ac:dyDescent="0.3">
      <c r="A13" t="s">
        <v>70</v>
      </c>
    </row>
    <row r="14" spans="1:2" x14ac:dyDescent="0.3">
      <c r="A14" t="s">
        <v>71</v>
      </c>
      <c r="B14">
        <v>4</v>
      </c>
    </row>
    <row r="15" spans="1:2" x14ac:dyDescent="0.3">
      <c r="A15" t="s">
        <v>72</v>
      </c>
      <c r="B15">
        <v>2</v>
      </c>
    </row>
    <row r="16" spans="1:2" x14ac:dyDescent="0.3">
      <c r="A16" t="s">
        <v>73</v>
      </c>
      <c r="B16">
        <v>2</v>
      </c>
    </row>
    <row r="17" spans="1:3" x14ac:dyDescent="0.3">
      <c r="A17" t="s">
        <v>74</v>
      </c>
      <c r="B17">
        <v>2</v>
      </c>
    </row>
    <row r="18" spans="1:3" x14ac:dyDescent="0.3">
      <c r="A18" t="s">
        <v>75</v>
      </c>
      <c r="B18">
        <v>6</v>
      </c>
    </row>
    <row r="19" spans="1:3" x14ac:dyDescent="0.3">
      <c r="A19" t="s">
        <v>95</v>
      </c>
      <c r="B19">
        <f>20 + (2 * B14)</f>
        <v>28</v>
      </c>
    </row>
    <row r="20" spans="1:3" x14ac:dyDescent="0.3">
      <c r="A20" t="s">
        <v>96</v>
      </c>
      <c r="B20">
        <f>MAX(5 + B18,5 + B16)</f>
        <v>11</v>
      </c>
    </row>
    <row r="21" spans="1:3" x14ac:dyDescent="0.3">
      <c r="A21" t="s">
        <v>97</v>
      </c>
      <c r="B21">
        <f>B15 + B16</f>
        <v>4</v>
      </c>
    </row>
    <row r="22" spans="1:3" x14ac:dyDescent="0.3">
      <c r="A22" t="s">
        <v>98</v>
      </c>
      <c r="B22">
        <v>4</v>
      </c>
    </row>
    <row r="23" spans="1:3" x14ac:dyDescent="0.3">
      <c r="A23" t="s">
        <v>99</v>
      </c>
      <c r="B23">
        <f>B22 + B15 + B14</f>
        <v>10</v>
      </c>
    </row>
    <row r="24" spans="1:3" x14ac:dyDescent="0.3">
      <c r="A24" t="s">
        <v>100</v>
      </c>
      <c r="B24">
        <f>5 + B15</f>
        <v>7</v>
      </c>
    </row>
    <row r="25" spans="1:3" x14ac:dyDescent="0.3">
      <c r="A25" t="s">
        <v>101</v>
      </c>
      <c r="B25">
        <f>MAX(5 + B17,5 + B18)</f>
        <v>11</v>
      </c>
    </row>
    <row r="26" spans="1:3" x14ac:dyDescent="0.3">
      <c r="A26" t="s">
        <v>76</v>
      </c>
    </row>
    <row r="27" spans="1:3" x14ac:dyDescent="0.3">
      <c r="A27" t="s">
        <v>189</v>
      </c>
      <c r="B27">
        <f>ROUNDDOWN((B14/2),0)</f>
        <v>2</v>
      </c>
    </row>
    <row r="28" spans="1:3" x14ac:dyDescent="0.3">
      <c r="A28" t="s">
        <v>190</v>
      </c>
      <c r="B28">
        <v>5</v>
      </c>
      <c r="C28" t="s">
        <v>312</v>
      </c>
    </row>
    <row r="29" spans="1:3" x14ac:dyDescent="0.3">
      <c r="A29" t="s">
        <v>191</v>
      </c>
      <c r="B29">
        <f>ROUNDDOWN((B15/2),0)</f>
        <v>1</v>
      </c>
    </row>
    <row r="30" spans="1:3" x14ac:dyDescent="0.3">
      <c r="A30" t="s">
        <v>192</v>
      </c>
      <c r="B30">
        <f>ROUNDDOWN((B15/2),0)</f>
        <v>1</v>
      </c>
    </row>
    <row r="31" spans="1:3" x14ac:dyDescent="0.3">
      <c r="A31" t="s">
        <v>193</v>
      </c>
      <c r="B31">
        <f>ROUNDDOWN((B16/2),0)</f>
        <v>1</v>
      </c>
    </row>
    <row r="32" spans="1:3" x14ac:dyDescent="0.3">
      <c r="A32" t="s">
        <v>194</v>
      </c>
      <c r="B32">
        <f>ROUNDDOWN((B16/2),0)</f>
        <v>1</v>
      </c>
    </row>
    <row r="33" spans="1:3" x14ac:dyDescent="0.3">
      <c r="A33" t="s">
        <v>195</v>
      </c>
      <c r="B33">
        <f>ROUNDDOWN((B16/2),0)</f>
        <v>1</v>
      </c>
    </row>
    <row r="34" spans="1:3" x14ac:dyDescent="0.3">
      <c r="A34" t="s">
        <v>196</v>
      </c>
      <c r="B34">
        <v>3</v>
      </c>
    </row>
    <row r="35" spans="1:3" x14ac:dyDescent="0.3">
      <c r="A35" t="s">
        <v>197</v>
      </c>
      <c r="B35">
        <f>ROUNDDOWN((B17/2),0)</f>
        <v>1</v>
      </c>
    </row>
    <row r="36" spans="1:3" x14ac:dyDescent="0.3">
      <c r="A36" t="s">
        <v>198</v>
      </c>
      <c r="B36">
        <f>ROUNDDOWN((B17/2),0)</f>
        <v>1</v>
      </c>
    </row>
    <row r="37" spans="1:3" x14ac:dyDescent="0.3">
      <c r="A37" t="s">
        <v>199</v>
      </c>
      <c r="B37">
        <f>ROUNDDOWN((B17/2),0)</f>
        <v>1</v>
      </c>
    </row>
    <row r="38" spans="1:3" x14ac:dyDescent="0.3">
      <c r="A38" t="s">
        <v>200</v>
      </c>
      <c r="B38">
        <f>ROUNDDOWN((B17/2),0)</f>
        <v>1</v>
      </c>
    </row>
    <row r="39" spans="1:3" x14ac:dyDescent="0.3">
      <c r="A39" t="s">
        <v>201</v>
      </c>
      <c r="B39">
        <v>5</v>
      </c>
      <c r="C39" t="s">
        <v>313</v>
      </c>
    </row>
    <row r="40" spans="1:3" x14ac:dyDescent="0.3">
      <c r="A40" t="s">
        <v>93</v>
      </c>
      <c r="B40">
        <v>5</v>
      </c>
    </row>
    <row r="41" spans="1:3" x14ac:dyDescent="0.3">
      <c r="A41" t="s">
        <v>77</v>
      </c>
      <c r="B41" t="s">
        <v>214</v>
      </c>
    </row>
    <row r="42" spans="1:3" x14ac:dyDescent="0.3">
      <c r="A42" t="s">
        <v>78</v>
      </c>
      <c r="B42" t="s">
        <v>314</v>
      </c>
    </row>
    <row r="43" spans="1:3" x14ac:dyDescent="0.3">
      <c r="A43" t="s">
        <v>79</v>
      </c>
      <c r="B43" t="s">
        <v>216</v>
      </c>
    </row>
    <row r="44" spans="1:3" x14ac:dyDescent="0.3">
      <c r="A44" t="s">
        <v>80</v>
      </c>
      <c r="B44" t="s">
        <v>217</v>
      </c>
    </row>
    <row r="45" spans="1:3" x14ac:dyDescent="0.3">
      <c r="A45" t="s">
        <v>250</v>
      </c>
    </row>
    <row r="46" spans="1:3" x14ac:dyDescent="0.3">
      <c r="A46" t="s">
        <v>249</v>
      </c>
    </row>
    <row r="47" spans="1:3" x14ac:dyDescent="0.3">
      <c r="A47" t="s">
        <v>247</v>
      </c>
    </row>
    <row r="48" spans="1:3" x14ac:dyDescent="0.3">
      <c r="A48" t="s">
        <v>248</v>
      </c>
    </row>
    <row r="49" spans="1:2" x14ac:dyDescent="0.3">
      <c r="A49" t="s">
        <v>254</v>
      </c>
    </row>
    <row r="50" spans="1:2" x14ac:dyDescent="0.3">
      <c r="A50" t="s">
        <v>255</v>
      </c>
    </row>
    <row r="51" spans="1:2" x14ac:dyDescent="0.3">
      <c r="A51" t="s">
        <v>82</v>
      </c>
    </row>
    <row r="52" spans="1:2" x14ac:dyDescent="0.3">
      <c r="A52" t="s">
        <v>83</v>
      </c>
    </row>
    <row r="53" spans="1:2" x14ac:dyDescent="0.3">
      <c r="A53" t="s">
        <v>178</v>
      </c>
    </row>
    <row r="54" spans="1:2" x14ac:dyDescent="0.3">
      <c r="A54" t="s">
        <v>179</v>
      </c>
    </row>
    <row r="55" spans="1:2" x14ac:dyDescent="0.3">
      <c r="A55" t="s">
        <v>180</v>
      </c>
    </row>
    <row r="56" spans="1:2" x14ac:dyDescent="0.3">
      <c r="A56" t="s">
        <v>184</v>
      </c>
    </row>
    <row r="57" spans="1:2" x14ac:dyDescent="0.3">
      <c r="A57" t="s">
        <v>256</v>
      </c>
    </row>
    <row r="58" spans="1:2" x14ac:dyDescent="0.3">
      <c r="A58" t="s">
        <v>186</v>
      </c>
    </row>
    <row r="59" spans="1:2" x14ac:dyDescent="0.3">
      <c r="A59" t="s">
        <v>123</v>
      </c>
    </row>
    <row r="60" spans="1:2" x14ac:dyDescent="0.3">
      <c r="A60" t="s">
        <v>158</v>
      </c>
      <c r="B60" t="s">
        <v>311</v>
      </c>
    </row>
  </sheetData>
  <pageMargins left="0.7" right="0.7" top="0.75" bottom="0.75" header="0.3" footer="0.3"/>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2"/>
  <sheetViews>
    <sheetView workbookViewId="0">
      <selection activeCell="C25" sqref="C25"/>
    </sheetView>
  </sheetViews>
  <sheetFormatPr defaultColWidth="8.77734375" defaultRowHeight="14.4" x14ac:dyDescent="0.3"/>
  <cols>
    <col min="1" max="1" width="16.6640625" bestFit="1" customWidth="1"/>
  </cols>
  <sheetData>
    <row r="1" spans="1:2" x14ac:dyDescent="0.3">
      <c r="A1" t="s">
        <v>60</v>
      </c>
      <c r="B1" t="s">
        <v>220</v>
      </c>
    </row>
    <row r="2" spans="1:2" x14ac:dyDescent="0.3">
      <c r="A2" t="s">
        <v>61</v>
      </c>
    </row>
    <row r="3" spans="1:2" x14ac:dyDescent="0.3">
      <c r="A3" t="s">
        <v>62</v>
      </c>
      <c r="B3" t="s">
        <v>127</v>
      </c>
    </row>
    <row r="4" spans="1:2" x14ac:dyDescent="0.3">
      <c r="A4" t="s">
        <v>63</v>
      </c>
      <c r="B4" t="s">
        <v>222</v>
      </c>
    </row>
    <row r="5" spans="1:2" x14ac:dyDescent="0.3">
      <c r="A5" t="s">
        <v>219</v>
      </c>
      <c r="B5" t="s">
        <v>221</v>
      </c>
    </row>
    <row r="6" spans="1:2" x14ac:dyDescent="0.3">
      <c r="A6" t="s">
        <v>64</v>
      </c>
      <c r="B6" t="s">
        <v>223</v>
      </c>
    </row>
    <row r="7" spans="1:2" x14ac:dyDescent="0.3">
      <c r="A7" t="s">
        <v>65</v>
      </c>
    </row>
    <row r="8" spans="1:2" x14ac:dyDescent="0.3">
      <c r="A8" t="s">
        <v>94</v>
      </c>
      <c r="B8">
        <v>5</v>
      </c>
    </row>
    <row r="9" spans="1:2" x14ac:dyDescent="0.3">
      <c r="A9" t="s">
        <v>66</v>
      </c>
      <c r="B9" t="s">
        <v>224</v>
      </c>
    </row>
    <row r="10" spans="1:2" x14ac:dyDescent="0.3">
      <c r="A10" t="s">
        <v>67</v>
      </c>
      <c r="B10" t="s">
        <v>225</v>
      </c>
    </row>
    <row r="11" spans="1:2" x14ac:dyDescent="0.3">
      <c r="A11" t="s">
        <v>68</v>
      </c>
      <c r="B11" t="s">
        <v>226</v>
      </c>
    </row>
    <row r="12" spans="1:2" x14ac:dyDescent="0.3">
      <c r="A12" t="s">
        <v>69</v>
      </c>
      <c r="B12" t="s">
        <v>227</v>
      </c>
    </row>
    <row r="13" spans="1:2" x14ac:dyDescent="0.3">
      <c r="A13" t="s">
        <v>70</v>
      </c>
      <c r="B13" t="s">
        <v>228</v>
      </c>
    </row>
    <row r="14" spans="1:2" x14ac:dyDescent="0.3">
      <c r="A14" t="s">
        <v>71</v>
      </c>
      <c r="B14">
        <v>1</v>
      </c>
    </row>
    <row r="15" spans="1:2" x14ac:dyDescent="0.3">
      <c r="A15" t="s">
        <v>72</v>
      </c>
      <c r="B15">
        <v>3</v>
      </c>
    </row>
    <row r="16" spans="1:2" x14ac:dyDescent="0.3">
      <c r="A16" t="s">
        <v>73</v>
      </c>
      <c r="B16">
        <v>4</v>
      </c>
    </row>
    <row r="17" spans="1:2" x14ac:dyDescent="0.3">
      <c r="A17" t="s">
        <v>74</v>
      </c>
      <c r="B17">
        <v>3</v>
      </c>
    </row>
    <row r="18" spans="1:2" x14ac:dyDescent="0.3">
      <c r="A18" t="s">
        <v>75</v>
      </c>
      <c r="B18">
        <v>4</v>
      </c>
    </row>
    <row r="19" spans="1:2" x14ac:dyDescent="0.3">
      <c r="A19" t="s">
        <v>95</v>
      </c>
      <c r="B19">
        <f>20 + (2 * B14)</f>
        <v>22</v>
      </c>
    </row>
    <row r="20" spans="1:2" x14ac:dyDescent="0.3">
      <c r="A20" t="s">
        <v>96</v>
      </c>
      <c r="B20">
        <f>MAX(5 + B18,5 + B16)</f>
        <v>9</v>
      </c>
    </row>
    <row r="21" spans="1:2" x14ac:dyDescent="0.3">
      <c r="A21" t="s">
        <v>97</v>
      </c>
      <c r="B21">
        <f>B15 + B16</f>
        <v>7</v>
      </c>
    </row>
    <row r="22" spans="1:2" x14ac:dyDescent="0.3">
      <c r="A22" t="s">
        <v>98</v>
      </c>
      <c r="B22">
        <v>4</v>
      </c>
    </row>
    <row r="23" spans="1:2" x14ac:dyDescent="0.3">
      <c r="A23" t="s">
        <v>99</v>
      </c>
      <c r="B23">
        <f>B22 + B15 + B14</f>
        <v>8</v>
      </c>
    </row>
    <row r="24" spans="1:2" x14ac:dyDescent="0.3">
      <c r="A24" t="s">
        <v>100</v>
      </c>
      <c r="B24">
        <f>5 + B15</f>
        <v>8</v>
      </c>
    </row>
    <row r="25" spans="1:2" x14ac:dyDescent="0.3">
      <c r="A25" t="s">
        <v>101</v>
      </c>
      <c r="B25">
        <f>MAX(5 + B17,5 + B18)</f>
        <v>9</v>
      </c>
    </row>
    <row r="26" spans="1:2" x14ac:dyDescent="0.3">
      <c r="A26" t="s">
        <v>76</v>
      </c>
    </row>
    <row r="27" spans="1:2" x14ac:dyDescent="0.3">
      <c r="A27" t="s">
        <v>189</v>
      </c>
      <c r="B27">
        <f>ROUNDDOWN((B14/2),0)</f>
        <v>0</v>
      </c>
    </row>
    <row r="28" spans="1:2" x14ac:dyDescent="0.3">
      <c r="A28" t="s">
        <v>190</v>
      </c>
      <c r="B28">
        <f>ROUNDDOWN((B14/2),0)</f>
        <v>0</v>
      </c>
    </row>
    <row r="29" spans="1:2" x14ac:dyDescent="0.3">
      <c r="A29" t="s">
        <v>191</v>
      </c>
      <c r="B29">
        <f>ROUNDDOWN((B15/2),0)</f>
        <v>1</v>
      </c>
    </row>
    <row r="30" spans="1:2" x14ac:dyDescent="0.3">
      <c r="A30" t="s">
        <v>192</v>
      </c>
      <c r="B30">
        <f>ROUNDDOWN((B15/2),0)</f>
        <v>1</v>
      </c>
    </row>
    <row r="31" spans="1:2" x14ac:dyDescent="0.3">
      <c r="A31" t="s">
        <v>193</v>
      </c>
      <c r="B31">
        <v>3</v>
      </c>
    </row>
    <row r="32" spans="1:2" x14ac:dyDescent="0.3">
      <c r="A32" t="s">
        <v>194</v>
      </c>
      <c r="B32">
        <f>ROUNDDOWN((B16/2),0)</f>
        <v>2</v>
      </c>
    </row>
    <row r="33" spans="1:2" x14ac:dyDescent="0.3">
      <c r="A33" t="s">
        <v>195</v>
      </c>
      <c r="B33">
        <f>ROUNDDOWN((B16/2),0)</f>
        <v>2</v>
      </c>
    </row>
    <row r="34" spans="1:2" x14ac:dyDescent="0.3">
      <c r="A34" t="s">
        <v>196</v>
      </c>
      <c r="B34">
        <f>ROUNDDOWN((B17/2),0)</f>
        <v>1</v>
      </c>
    </row>
    <row r="35" spans="1:2" x14ac:dyDescent="0.3">
      <c r="A35" t="s">
        <v>197</v>
      </c>
      <c r="B35">
        <v>3</v>
      </c>
    </row>
    <row r="36" spans="1:2" x14ac:dyDescent="0.3">
      <c r="A36" t="s">
        <v>198</v>
      </c>
      <c r="B36">
        <f>ROUNDDOWN((B17/2),0)</f>
        <v>1</v>
      </c>
    </row>
    <row r="37" spans="1:2" x14ac:dyDescent="0.3">
      <c r="A37" t="s">
        <v>199</v>
      </c>
      <c r="B37">
        <f>ROUNDDOWN((B17/2),0)</f>
        <v>1</v>
      </c>
    </row>
    <row r="38" spans="1:2" x14ac:dyDescent="0.3">
      <c r="A38" t="s">
        <v>200</v>
      </c>
      <c r="B38">
        <v>3</v>
      </c>
    </row>
    <row r="39" spans="1:2" x14ac:dyDescent="0.3">
      <c r="A39" t="s">
        <v>201</v>
      </c>
      <c r="B39">
        <v>5</v>
      </c>
    </row>
    <row r="40" spans="1:2" x14ac:dyDescent="0.3">
      <c r="A40" t="s">
        <v>93</v>
      </c>
      <c r="B40">
        <v>5</v>
      </c>
    </row>
    <row r="41" spans="1:2" x14ac:dyDescent="0.3">
      <c r="A41" t="s">
        <v>77</v>
      </c>
      <c r="B41" t="s">
        <v>230</v>
      </c>
    </row>
    <row r="42" spans="1:2" x14ac:dyDescent="0.3">
      <c r="A42" t="s">
        <v>78</v>
      </c>
      <c r="B42" t="s">
        <v>231</v>
      </c>
    </row>
    <row r="43" spans="1:2" x14ac:dyDescent="0.3">
      <c r="A43" t="s">
        <v>79</v>
      </c>
      <c r="B43" s="1" t="s">
        <v>229</v>
      </c>
    </row>
    <row r="44" spans="1:2" x14ac:dyDescent="0.3">
      <c r="A44" t="s">
        <v>80</v>
      </c>
      <c r="B44" s="1" t="s">
        <v>232</v>
      </c>
    </row>
    <row r="45" spans="1:2" x14ac:dyDescent="0.3">
      <c r="A45" t="s">
        <v>250</v>
      </c>
      <c r="B45" s="4" t="s">
        <v>306</v>
      </c>
    </row>
    <row r="46" spans="1:2" x14ac:dyDescent="0.3">
      <c r="A46" t="s">
        <v>249</v>
      </c>
    </row>
    <row r="47" spans="1:2" x14ac:dyDescent="0.3">
      <c r="A47" t="s">
        <v>247</v>
      </c>
    </row>
    <row r="48" spans="1:2" x14ac:dyDescent="0.3">
      <c r="A48" t="s">
        <v>248</v>
      </c>
    </row>
    <row r="49" spans="1:2" x14ac:dyDescent="0.3">
      <c r="A49" t="s">
        <v>254</v>
      </c>
    </row>
    <row r="50" spans="1:2" x14ac:dyDescent="0.3">
      <c r="A50" t="s">
        <v>255</v>
      </c>
    </row>
    <row r="51" spans="1:2" x14ac:dyDescent="0.3">
      <c r="A51" t="s">
        <v>82</v>
      </c>
      <c r="B51" t="s">
        <v>307</v>
      </c>
    </row>
    <row r="52" spans="1:2" x14ac:dyDescent="0.3">
      <c r="A52" t="s">
        <v>83</v>
      </c>
    </row>
    <row r="53" spans="1:2" x14ac:dyDescent="0.3">
      <c r="A53" t="s">
        <v>178</v>
      </c>
    </row>
    <row r="54" spans="1:2" x14ac:dyDescent="0.3">
      <c r="A54" t="s">
        <v>179</v>
      </c>
    </row>
    <row r="55" spans="1:2" x14ac:dyDescent="0.3">
      <c r="A55" t="s">
        <v>180</v>
      </c>
    </row>
    <row r="56" spans="1:2" x14ac:dyDescent="0.3">
      <c r="A56" t="s">
        <v>184</v>
      </c>
    </row>
    <row r="57" spans="1:2" x14ac:dyDescent="0.3">
      <c r="A57" t="s">
        <v>256</v>
      </c>
    </row>
    <row r="58" spans="1:2" x14ac:dyDescent="0.3">
      <c r="A58" t="s">
        <v>186</v>
      </c>
    </row>
    <row r="59" spans="1:2" x14ac:dyDescent="0.3">
      <c r="A59" t="s">
        <v>123</v>
      </c>
    </row>
    <row r="60" spans="1:2" ht="15" x14ac:dyDescent="0.3">
      <c r="A60" t="s">
        <v>158</v>
      </c>
      <c r="B60" s="3" t="s">
        <v>305</v>
      </c>
    </row>
    <row r="61" spans="1:2" ht="15" x14ac:dyDescent="0.3">
      <c r="B61" s="3"/>
    </row>
    <row r="62" spans="1:2" ht="15" x14ac:dyDescent="0.3">
      <c r="B62" s="3"/>
    </row>
  </sheetData>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Template</vt:lpstr>
      <vt:lpstr>William Watson</vt:lpstr>
      <vt:lpstr>Cassandra Jackson</vt:lpstr>
      <vt:lpstr>Bradley Fox</vt:lpstr>
      <vt:lpstr>Phillip Twig</vt:lpstr>
      <vt:lpstr>Father Mikael</vt:lpstr>
      <vt:lpstr>Sandy Perkins</vt:lpstr>
      <vt:lpstr>Annie Rylinn</vt:lpstr>
      <vt:lpstr>Albany Stone</vt:lpstr>
      <vt:lpstr>Grom Jotunbrud</vt:lpstr>
      <vt:lpstr>Euryale</vt:lpstr>
      <vt:lpstr>Edwina</vt:lpstr>
      <vt:lpstr>Slym Salazar</vt:lpstr>
      <vt:lpstr>Dr. Otto Karr</vt:lpstr>
      <vt:lpstr>Simon Suvini</vt:lpstr>
      <vt:lpstr>Wilhimena</vt:lpstr>
      <vt:lpstr>Super Aspect DB</vt:lpstr>
      <vt:lpstr>Common Aspect DB</vt:lpstr>
      <vt:lpstr>Worldly Aspect DB</vt:lpstr>
      <vt:lpstr>'Super Aspect DB'!OLE_LINK2</vt:lpstr>
      <vt:lpstr>'Super Aspect DB'!OLE_LINK4</vt:lpstr>
      <vt:lpstr>'Common Aspect DB'!OLE_LINK6</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dc:creator>
  <cp:lastModifiedBy>Ken</cp:lastModifiedBy>
  <dcterms:created xsi:type="dcterms:W3CDTF">2013-07-27T01:14:59Z</dcterms:created>
  <dcterms:modified xsi:type="dcterms:W3CDTF">2013-08-15T02:10:53Z</dcterms:modified>
</cp:coreProperties>
</file>