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nas\Desktop\Teamprojektarbeit\Aktuell\Messungen BBB\"/>
    </mc:Choice>
  </mc:AlternateContent>
  <xr:revisionPtr revIDLastSave="0" documentId="13_ncr:1_{FF8E44AC-1144-4DC4-AD75-8ED7ED16B147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Übersicht" sheetId="1" r:id="rId1"/>
    <sheet name="20.06.2023" sheetId="3" r:id="rId2"/>
    <sheet name="21.06.2023" sheetId="2" r:id="rId3"/>
    <sheet name="22.06.2023" sheetId="4" r:id="rId4"/>
    <sheet name="27.06.2023" sheetId="5" r:id="rId5"/>
    <sheet name="29.06.2023" sheetId="6" r:id="rId6"/>
    <sheet name="08.08.2023" sheetId="7" r:id="rId7"/>
    <sheet name="13.09.2023" sheetId="9" r:id="rId8"/>
    <sheet name="15.09.2023" sheetId="11" r:id="rId9"/>
    <sheet name="RC-Parallel" sheetId="8" r:id="rId10"/>
    <sheet name="RC-Reih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3" i="10"/>
  <c r="D5" i="10"/>
  <c r="D4" i="10"/>
  <c r="G4" i="10" s="1"/>
  <c r="H4" i="10" s="1"/>
  <c r="H3" i="10"/>
  <c r="G3" i="10"/>
  <c r="G3" i="8"/>
  <c r="H3" i="8" s="1"/>
  <c r="G4" i="8"/>
  <c r="H4" i="8" s="1"/>
  <c r="G5" i="8"/>
  <c r="H5" i="8" s="1"/>
  <c r="G6" i="8"/>
  <c r="H6" i="8" s="1"/>
  <c r="G7" i="8"/>
  <c r="H7" i="8" s="1"/>
  <c r="G8" i="8"/>
  <c r="H8" i="8" s="1"/>
  <c r="G9" i="8"/>
  <c r="H9" i="8" s="1"/>
  <c r="G10" i="8"/>
  <c r="H10" i="8" s="1"/>
  <c r="G11" i="8"/>
  <c r="H11" i="8" s="1"/>
  <c r="G12" i="8"/>
  <c r="H12" i="8" s="1"/>
  <c r="G13" i="8"/>
  <c r="H13" i="8" s="1"/>
  <c r="G102" i="8"/>
  <c r="H102" i="8" s="1"/>
  <c r="G14" i="8"/>
  <c r="H14" i="8" s="1"/>
  <c r="G15" i="8"/>
  <c r="H15" i="8" s="1"/>
  <c r="G16" i="8"/>
  <c r="H16" i="8" s="1"/>
  <c r="G17" i="8"/>
  <c r="H17" i="8" s="1"/>
  <c r="G18" i="8"/>
  <c r="H18" i="8" s="1"/>
  <c r="G19" i="8"/>
  <c r="H19" i="8" s="1"/>
  <c r="G20" i="8"/>
  <c r="H20" i="8" s="1"/>
  <c r="G21" i="8"/>
  <c r="H21" i="8" s="1"/>
  <c r="G22" i="8"/>
  <c r="H22" i="8" s="1"/>
  <c r="G23" i="8"/>
  <c r="H23" i="8" s="1"/>
  <c r="G24" i="8"/>
  <c r="H24" i="8" s="1"/>
  <c r="G25" i="8"/>
  <c r="H25" i="8" s="1"/>
  <c r="G26" i="8"/>
  <c r="H26" i="8" s="1"/>
  <c r="G27" i="8"/>
  <c r="H27" i="8" s="1"/>
  <c r="G28" i="8"/>
  <c r="H28" i="8" s="1"/>
  <c r="G29" i="8"/>
  <c r="H29" i="8" s="1"/>
  <c r="G30" i="8"/>
  <c r="H30" i="8" s="1"/>
  <c r="G31" i="8"/>
  <c r="H31" i="8" s="1"/>
  <c r="G32" i="8"/>
  <c r="H32" i="8" s="1"/>
  <c r="G33" i="8"/>
  <c r="H33" i="8" s="1"/>
  <c r="G34" i="8"/>
  <c r="H34" i="8" s="1"/>
  <c r="G35" i="8"/>
  <c r="H35" i="8" s="1"/>
  <c r="G36" i="8"/>
  <c r="H36" i="8" s="1"/>
  <c r="G37" i="8"/>
  <c r="H37" i="8" s="1"/>
  <c r="G38" i="8"/>
  <c r="H38" i="8" s="1"/>
  <c r="G39" i="8"/>
  <c r="H39" i="8" s="1"/>
  <c r="G40" i="8"/>
  <c r="H40" i="8" s="1"/>
  <c r="G41" i="8"/>
  <c r="H41" i="8" s="1"/>
  <c r="G42" i="8"/>
  <c r="H42" i="8" s="1"/>
  <c r="G43" i="8"/>
  <c r="H43" i="8" s="1"/>
  <c r="G44" i="8"/>
  <c r="H44" i="8" s="1"/>
  <c r="G45" i="8"/>
  <c r="H45" i="8" s="1"/>
  <c r="G46" i="8"/>
  <c r="H46" i="8" s="1"/>
  <c r="G47" i="8"/>
  <c r="H47" i="8" s="1"/>
  <c r="G48" i="8"/>
  <c r="H48" i="8" s="1"/>
  <c r="G49" i="8"/>
  <c r="H49" i="8" s="1"/>
  <c r="G50" i="8"/>
  <c r="H50" i="8" s="1"/>
  <c r="G51" i="8"/>
  <c r="H51" i="8" s="1"/>
  <c r="G52" i="8"/>
  <c r="H52" i="8" s="1"/>
  <c r="G53" i="8"/>
  <c r="H53" i="8" s="1"/>
  <c r="G54" i="8"/>
  <c r="H54" i="8" s="1"/>
  <c r="G55" i="8"/>
  <c r="H55" i="8" s="1"/>
  <c r="G56" i="8"/>
  <c r="H56" i="8" s="1"/>
  <c r="G57" i="8"/>
  <c r="H57" i="8" s="1"/>
  <c r="G58" i="8"/>
  <c r="H58" i="8" s="1"/>
  <c r="G59" i="8"/>
  <c r="H59" i="8" s="1"/>
  <c r="G60" i="8"/>
  <c r="H60" i="8" s="1"/>
  <c r="G61" i="8"/>
  <c r="H61" i="8" s="1"/>
  <c r="G62" i="8"/>
  <c r="H62" i="8" s="1"/>
  <c r="G63" i="8"/>
  <c r="H63" i="8" s="1"/>
  <c r="G64" i="8"/>
  <c r="H64" i="8" s="1"/>
  <c r="G65" i="8"/>
  <c r="H65" i="8" s="1"/>
  <c r="G66" i="8"/>
  <c r="H66" i="8" s="1"/>
  <c r="G67" i="8"/>
  <c r="H67" i="8" s="1"/>
  <c r="G68" i="8"/>
  <c r="H68" i="8" s="1"/>
  <c r="G69" i="8"/>
  <c r="H69" i="8" s="1"/>
  <c r="G70" i="8"/>
  <c r="H70" i="8" s="1"/>
  <c r="G71" i="8"/>
  <c r="H71" i="8" s="1"/>
  <c r="G72" i="8"/>
  <c r="H72" i="8" s="1"/>
  <c r="G73" i="8"/>
  <c r="H73" i="8" s="1"/>
  <c r="G74" i="8"/>
  <c r="H74" i="8" s="1"/>
  <c r="G75" i="8"/>
  <c r="H75" i="8" s="1"/>
  <c r="G76" i="8"/>
  <c r="H76" i="8" s="1"/>
  <c r="G77" i="8"/>
  <c r="H77" i="8" s="1"/>
  <c r="G78" i="8"/>
  <c r="H78" i="8" s="1"/>
  <c r="G79" i="8"/>
  <c r="H79" i="8" s="1"/>
  <c r="G80" i="8"/>
  <c r="H80" i="8" s="1"/>
  <c r="G81" i="8"/>
  <c r="H81" i="8" s="1"/>
  <c r="G82" i="8"/>
  <c r="H82" i="8" s="1"/>
  <c r="G83" i="8"/>
  <c r="H83" i="8" s="1"/>
  <c r="G84" i="8"/>
  <c r="H84" i="8" s="1"/>
  <c r="G85" i="8"/>
  <c r="H85" i="8" s="1"/>
  <c r="G86" i="8"/>
  <c r="H86" i="8" s="1"/>
  <c r="G87" i="8"/>
  <c r="H87" i="8" s="1"/>
  <c r="G88" i="8"/>
  <c r="H88" i="8" s="1"/>
  <c r="G89" i="8"/>
  <c r="H89" i="8" s="1"/>
  <c r="G90" i="8"/>
  <c r="H90" i="8" s="1"/>
  <c r="G91" i="8"/>
  <c r="H91" i="8" s="1"/>
  <c r="G92" i="8"/>
  <c r="H92" i="8" s="1"/>
  <c r="G93" i="8"/>
  <c r="H93" i="8" s="1"/>
  <c r="G94" i="8"/>
  <c r="H94" i="8" s="1"/>
  <c r="G95" i="8"/>
  <c r="H95" i="8" s="1"/>
  <c r="G96" i="8"/>
  <c r="H96" i="8" s="1"/>
  <c r="G97" i="8"/>
  <c r="H97" i="8" s="1"/>
  <c r="G98" i="8"/>
  <c r="H98" i="8" s="1"/>
  <c r="G99" i="8"/>
  <c r="H99" i="8" s="1"/>
  <c r="G100" i="8"/>
  <c r="H100" i="8" s="1"/>
  <c r="G101" i="8"/>
  <c r="H101" i="8" s="1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4" i="8"/>
  <c r="F5" i="8"/>
  <c r="F6" i="8"/>
  <c r="F7" i="8"/>
  <c r="F8" i="8"/>
  <c r="F9" i="8"/>
  <c r="F10" i="8"/>
  <c r="F11" i="8"/>
  <c r="F12" i="8"/>
  <c r="F13" i="8"/>
  <c r="D101" i="8"/>
  <c r="D102" i="8" s="1"/>
  <c r="D5" i="8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4" i="8"/>
  <c r="F5" i="10" l="1"/>
  <c r="D6" i="10"/>
  <c r="G5" i="10"/>
  <c r="H5" i="10" s="1"/>
  <c r="F4" i="10"/>
  <c r="G6" i="10" l="1"/>
  <c r="H6" i="10" s="1"/>
  <c r="F6" i="10"/>
  <c r="D7" i="10"/>
  <c r="D8" i="10" l="1"/>
  <c r="F7" i="10"/>
  <c r="G7" i="10"/>
  <c r="H7" i="10" s="1"/>
  <c r="G8" i="10" l="1"/>
  <c r="H8" i="10" s="1"/>
  <c r="F8" i="10"/>
  <c r="D9" i="10"/>
  <c r="D10" i="10" l="1"/>
  <c r="G9" i="10"/>
  <c r="H9" i="10" s="1"/>
  <c r="F9" i="10"/>
  <c r="G10" i="10" l="1"/>
  <c r="H10" i="10" s="1"/>
  <c r="F10" i="10"/>
  <c r="D11" i="10"/>
  <c r="F11" i="10" l="1"/>
  <c r="D12" i="10"/>
  <c r="G11" i="10"/>
  <c r="H11" i="10" s="1"/>
  <c r="G12" i="10" l="1"/>
  <c r="H12" i="10" s="1"/>
  <c r="F12" i="10"/>
  <c r="D13" i="10"/>
  <c r="D14" i="10" l="1"/>
  <c r="F13" i="10"/>
  <c r="G13" i="10"/>
  <c r="H13" i="10" s="1"/>
  <c r="G14" i="10" l="1"/>
  <c r="H14" i="10" s="1"/>
  <c r="F14" i="10"/>
  <c r="D15" i="10"/>
  <c r="D16" i="10" l="1"/>
  <c r="F15" i="10"/>
  <c r="G15" i="10"/>
  <c r="H15" i="10" s="1"/>
  <c r="G16" i="10" l="1"/>
  <c r="H16" i="10" s="1"/>
  <c r="F16" i="10"/>
  <c r="D17" i="10"/>
  <c r="F17" i="10" l="1"/>
  <c r="D18" i="10"/>
  <c r="G17" i="10"/>
  <c r="H17" i="10" s="1"/>
  <c r="G18" i="10" l="1"/>
  <c r="H18" i="10" s="1"/>
  <c r="F18" i="10"/>
  <c r="D19" i="10"/>
  <c r="D20" i="10" l="1"/>
  <c r="G19" i="10"/>
  <c r="H19" i="10" s="1"/>
  <c r="F19" i="10"/>
  <c r="G20" i="10" l="1"/>
  <c r="H20" i="10" s="1"/>
  <c r="F20" i="10"/>
  <c r="D21" i="10"/>
  <c r="D22" i="10" l="1"/>
  <c r="F21" i="10"/>
  <c r="G21" i="10"/>
  <c r="H21" i="10" s="1"/>
  <c r="G22" i="10" l="1"/>
  <c r="H22" i="10" s="1"/>
  <c r="F22" i="10"/>
  <c r="D23" i="10"/>
  <c r="F23" i="10" l="1"/>
  <c r="D24" i="10"/>
  <c r="G23" i="10"/>
  <c r="H23" i="10" s="1"/>
  <c r="G24" i="10" l="1"/>
  <c r="H24" i="10" s="1"/>
  <c r="F24" i="10"/>
  <c r="D25" i="10"/>
  <c r="F25" i="10" l="1"/>
  <c r="D26" i="10"/>
  <c r="G25" i="10"/>
  <c r="H25" i="10" s="1"/>
  <c r="G26" i="10" l="1"/>
  <c r="H26" i="10" s="1"/>
  <c r="F26" i="10"/>
  <c r="D27" i="10"/>
  <c r="D28" i="10" l="1"/>
  <c r="F27" i="10"/>
  <c r="G27" i="10"/>
  <c r="H27" i="10" s="1"/>
  <c r="G28" i="10" l="1"/>
  <c r="H28" i="10" s="1"/>
  <c r="F28" i="10"/>
  <c r="D29" i="10"/>
  <c r="F29" i="10" l="1"/>
  <c r="D30" i="10"/>
  <c r="G29" i="10"/>
  <c r="H29" i="10" s="1"/>
  <c r="G30" i="10" l="1"/>
  <c r="H30" i="10" s="1"/>
  <c r="F30" i="10"/>
  <c r="D31" i="10"/>
  <c r="D32" i="10" l="1"/>
  <c r="G31" i="10"/>
  <c r="H31" i="10" s="1"/>
  <c r="F31" i="10"/>
  <c r="G32" i="10" l="1"/>
  <c r="H32" i="10" s="1"/>
  <c r="D33" i="10"/>
  <c r="F32" i="10"/>
  <c r="F33" i="10" l="1"/>
  <c r="D34" i="10"/>
  <c r="G33" i="10"/>
  <c r="H33" i="10" s="1"/>
  <c r="G34" i="10" l="1"/>
  <c r="H34" i="10" s="1"/>
  <c r="F34" i="10"/>
  <c r="D35" i="10"/>
  <c r="D36" i="10" l="1"/>
  <c r="F35" i="10"/>
  <c r="G35" i="10"/>
  <c r="H35" i="10" s="1"/>
  <c r="G36" i="10" l="1"/>
  <c r="H36" i="10" s="1"/>
  <c r="F36" i="10"/>
  <c r="D37" i="10"/>
  <c r="D38" i="10" l="1"/>
  <c r="G37" i="10"/>
  <c r="H37" i="10" s="1"/>
  <c r="F37" i="10"/>
  <c r="G38" i="10" l="1"/>
  <c r="H38" i="10" s="1"/>
  <c r="D39" i="10"/>
  <c r="F38" i="10"/>
  <c r="F39" i="10" l="1"/>
  <c r="D40" i="10"/>
  <c r="G39" i="10"/>
  <c r="H39" i="10" s="1"/>
  <c r="G40" i="10" l="1"/>
  <c r="H40" i="10" s="1"/>
  <c r="F40" i="10"/>
  <c r="D41" i="10"/>
  <c r="D42" i="10" l="1"/>
  <c r="F41" i="10"/>
  <c r="G41" i="10"/>
  <c r="H41" i="10" s="1"/>
  <c r="G42" i="10" l="1"/>
  <c r="H42" i="10" s="1"/>
  <c r="D43" i="10"/>
  <c r="F42" i="10"/>
  <c r="D44" i="10" l="1"/>
  <c r="G43" i="10"/>
  <c r="H43" i="10" s="1"/>
  <c r="F43" i="10"/>
  <c r="G44" i="10" l="1"/>
  <c r="H44" i="10" s="1"/>
  <c r="D45" i="10"/>
  <c r="F44" i="10"/>
  <c r="D46" i="10" l="1"/>
  <c r="G45" i="10"/>
  <c r="H45" i="10" s="1"/>
  <c r="F45" i="10"/>
  <c r="G46" i="10" l="1"/>
  <c r="H46" i="10" s="1"/>
  <c r="F46" i="10"/>
  <c r="D47" i="10"/>
  <c r="F47" i="10" l="1"/>
  <c r="D48" i="10"/>
  <c r="G47" i="10"/>
  <c r="H47" i="10" s="1"/>
  <c r="G48" i="10" l="1"/>
  <c r="H48" i="10" s="1"/>
  <c r="F48" i="10"/>
  <c r="D49" i="10"/>
  <c r="D50" i="10" l="1"/>
  <c r="F49" i="10"/>
  <c r="G49" i="10"/>
  <c r="H49" i="10" s="1"/>
  <c r="G50" i="10" l="1"/>
  <c r="H50" i="10" s="1"/>
  <c r="F50" i="10"/>
  <c r="D51" i="10"/>
  <c r="D52" i="10" l="1"/>
  <c r="G51" i="10"/>
  <c r="H51" i="10" s="1"/>
  <c r="F51" i="10"/>
  <c r="G52" i="10" l="1"/>
  <c r="H52" i="10" s="1"/>
  <c r="D53" i="10"/>
  <c r="F52" i="10"/>
  <c r="D54" i="10" l="1"/>
  <c r="G53" i="10"/>
  <c r="H53" i="10" s="1"/>
  <c r="F53" i="10"/>
  <c r="G54" i="10" l="1"/>
  <c r="H54" i="10" s="1"/>
  <c r="F54" i="10"/>
  <c r="D55" i="10"/>
  <c r="D56" i="10" l="1"/>
  <c r="G55" i="10"/>
  <c r="H55" i="10" s="1"/>
  <c r="F55" i="10"/>
  <c r="G56" i="10" l="1"/>
  <c r="H56" i="10" s="1"/>
  <c r="D57" i="10"/>
  <c r="F56" i="10"/>
  <c r="D58" i="10" l="1"/>
  <c r="G57" i="10"/>
  <c r="H57" i="10" s="1"/>
  <c r="F57" i="10"/>
  <c r="G58" i="10" l="1"/>
  <c r="H58" i="10" s="1"/>
  <c r="F58" i="10"/>
  <c r="D59" i="10"/>
  <c r="D60" i="10" l="1"/>
  <c r="G59" i="10"/>
  <c r="H59" i="10" s="1"/>
  <c r="F59" i="10"/>
  <c r="G60" i="10" l="1"/>
  <c r="H60" i="10" s="1"/>
  <c r="F60" i="10"/>
  <c r="D61" i="10"/>
  <c r="D62" i="10" l="1"/>
  <c r="G61" i="10"/>
  <c r="H61" i="10" s="1"/>
  <c r="F61" i="10"/>
  <c r="G62" i="10" l="1"/>
  <c r="H62" i="10" s="1"/>
  <c r="D63" i="10"/>
  <c r="F62" i="10"/>
  <c r="D64" i="10" l="1"/>
  <c r="G63" i="10"/>
  <c r="H63" i="10" s="1"/>
  <c r="F63" i="10"/>
  <c r="G64" i="10" l="1"/>
  <c r="H64" i="10" s="1"/>
  <c r="F64" i="10"/>
  <c r="D65" i="10"/>
  <c r="F65" i="10" l="1"/>
  <c r="D66" i="10"/>
  <c r="G65" i="10"/>
  <c r="H65" i="10" s="1"/>
  <c r="G66" i="10" l="1"/>
  <c r="H66" i="10" s="1"/>
  <c r="D67" i="10"/>
  <c r="F66" i="10"/>
  <c r="D68" i="10" l="1"/>
  <c r="F67" i="10"/>
  <c r="G67" i="10"/>
  <c r="H67" i="10" s="1"/>
  <c r="G68" i="10" l="1"/>
  <c r="H68" i="10" s="1"/>
  <c r="F68" i="10"/>
  <c r="D69" i="10"/>
  <c r="D70" i="10" l="1"/>
  <c r="G69" i="10"/>
  <c r="H69" i="10" s="1"/>
  <c r="F69" i="10"/>
  <c r="G70" i="10" l="1"/>
  <c r="H70" i="10" s="1"/>
  <c r="D71" i="10"/>
  <c r="F70" i="10"/>
  <c r="D72" i="10" l="1"/>
  <c r="G71" i="10"/>
  <c r="H71" i="10" s="1"/>
  <c r="F71" i="10"/>
  <c r="G72" i="10" l="1"/>
  <c r="H72" i="10" s="1"/>
  <c r="F72" i="10"/>
  <c r="D73" i="10"/>
  <c r="D74" i="10" l="1"/>
  <c r="G73" i="10"/>
  <c r="H73" i="10" s="1"/>
  <c r="F73" i="10"/>
  <c r="G74" i="10" l="1"/>
  <c r="H74" i="10" s="1"/>
  <c r="F74" i="10"/>
  <c r="D75" i="10"/>
  <c r="D76" i="10" l="1"/>
  <c r="G75" i="10"/>
  <c r="H75" i="10" s="1"/>
  <c r="F75" i="10"/>
  <c r="G76" i="10" l="1"/>
  <c r="H76" i="10" s="1"/>
  <c r="D77" i="10"/>
  <c r="F76" i="10"/>
  <c r="D78" i="10" l="1"/>
  <c r="G77" i="10"/>
  <c r="H77" i="10" s="1"/>
  <c r="F77" i="10"/>
  <c r="G78" i="10" l="1"/>
  <c r="H78" i="10" s="1"/>
  <c r="F78" i="10"/>
  <c r="D79" i="10"/>
  <c r="D80" i="10" l="1"/>
  <c r="G79" i="10"/>
  <c r="H79" i="10" s="1"/>
  <c r="F79" i="10"/>
  <c r="G80" i="10" l="1"/>
  <c r="H80" i="10" s="1"/>
  <c r="D81" i="10"/>
  <c r="F80" i="10"/>
  <c r="D82" i="10" l="1"/>
  <c r="G81" i="10"/>
  <c r="H81" i="10" s="1"/>
  <c r="F81" i="10"/>
  <c r="G82" i="10" l="1"/>
  <c r="H82" i="10" s="1"/>
  <c r="F82" i="10"/>
  <c r="D83" i="10"/>
  <c r="D84" i="10" l="1"/>
  <c r="G83" i="10"/>
  <c r="H83" i="10" s="1"/>
  <c r="F83" i="10"/>
  <c r="G84" i="10" l="1"/>
  <c r="H84" i="10" s="1"/>
  <c r="D85" i="10"/>
  <c r="F84" i="10"/>
  <c r="D86" i="10" l="1"/>
  <c r="G85" i="10"/>
  <c r="H85" i="10" s="1"/>
  <c r="F85" i="10"/>
  <c r="G86" i="10" l="1"/>
  <c r="H86" i="10" s="1"/>
  <c r="F86" i="10"/>
  <c r="D87" i="10"/>
  <c r="D88" i="10" l="1"/>
  <c r="G87" i="10"/>
  <c r="H87" i="10" s="1"/>
  <c r="F87" i="10"/>
  <c r="G88" i="10" l="1"/>
  <c r="H88" i="10" s="1"/>
  <c r="D89" i="10"/>
  <c r="F88" i="10"/>
  <c r="D90" i="10" l="1"/>
  <c r="G89" i="10"/>
  <c r="H89" i="10" s="1"/>
  <c r="F89" i="10"/>
  <c r="G90" i="10" l="1"/>
  <c r="H90" i="10" s="1"/>
  <c r="F90" i="10"/>
  <c r="D91" i="10"/>
  <c r="D92" i="10" l="1"/>
  <c r="G91" i="10"/>
  <c r="H91" i="10" s="1"/>
  <c r="F91" i="10"/>
  <c r="G92" i="10" l="1"/>
  <c r="H92" i="10" s="1"/>
  <c r="D93" i="10"/>
  <c r="F92" i="10"/>
  <c r="D94" i="10" l="1"/>
  <c r="G93" i="10"/>
  <c r="H93" i="10" s="1"/>
  <c r="F93" i="10"/>
  <c r="G94" i="10" l="1"/>
  <c r="H94" i="10" s="1"/>
  <c r="F94" i="10"/>
  <c r="D95" i="10"/>
  <c r="D96" i="10" l="1"/>
  <c r="G95" i="10"/>
  <c r="H95" i="10" s="1"/>
  <c r="F95" i="10"/>
  <c r="G96" i="10" l="1"/>
  <c r="H96" i="10" s="1"/>
  <c r="F96" i="10"/>
  <c r="D97" i="10"/>
  <c r="D98" i="10" l="1"/>
  <c r="G97" i="10"/>
  <c r="H97" i="10" s="1"/>
  <c r="F97" i="10"/>
  <c r="G98" i="10" l="1"/>
  <c r="H98" i="10" s="1"/>
  <c r="D99" i="10"/>
  <c r="F98" i="10"/>
  <c r="D100" i="10" l="1"/>
  <c r="G99" i="10"/>
  <c r="H99" i="10" s="1"/>
  <c r="F99" i="10"/>
  <c r="G100" i="10" l="1"/>
  <c r="H100" i="10" s="1"/>
  <c r="F100" i="10"/>
  <c r="D101" i="10"/>
  <c r="D102" i="10" l="1"/>
  <c r="G101" i="10"/>
  <c r="H101" i="10" s="1"/>
  <c r="F101" i="10"/>
  <c r="G102" i="10" l="1"/>
  <c r="H102" i="10" s="1"/>
  <c r="F102" i="10"/>
</calcChain>
</file>

<file path=xl/sharedStrings.xml><?xml version="1.0" encoding="utf-8"?>
<sst xmlns="http://schemas.openxmlformats.org/spreadsheetml/2006/main" count="481" uniqueCount="56">
  <si>
    <t>Adapterplatine 560 Ohm parallel zu ?F und 560 Ohm in Reihe</t>
  </si>
  <si>
    <t>Name</t>
  </si>
  <si>
    <t>14.12.2022_Ap_1</t>
  </si>
  <si>
    <t>560 Ohm</t>
  </si>
  <si>
    <t xml:space="preserve">1k Ohm </t>
  </si>
  <si>
    <t>07.12.22_Ap</t>
  </si>
  <si>
    <t>07.02.2023_1</t>
  </si>
  <si>
    <t>Beschreibung</t>
  </si>
  <si>
    <t>Anmerkungen</t>
  </si>
  <si>
    <t>Nachdem Einfluss von Oszi bekannt wurde</t>
  </si>
  <si>
    <t>Testmessungen um System zu charakterisieren</t>
  </si>
  <si>
    <t xml:space="preserve">Messungen um Kennlinie zwischen Shunt und Grenzfrequenz aufzustellen </t>
  </si>
  <si>
    <t>Nummer</t>
  </si>
  <si>
    <t>DUT / Ohm</t>
  </si>
  <si>
    <t>Shunt / Ohm</t>
  </si>
  <si>
    <t>Startfrequenz / Hz</t>
  </si>
  <si>
    <t>Schrittweite / Hz</t>
  </si>
  <si>
    <t>Schrittanzahl</t>
  </si>
  <si>
    <t>Anzahl Datenpunkte</t>
  </si>
  <si>
    <t>Erweiterte Infos</t>
  </si>
  <si>
    <t>10k</t>
  </si>
  <si>
    <t>1k</t>
  </si>
  <si>
    <t>4,7k</t>
  </si>
  <si>
    <t>50k</t>
  </si>
  <si>
    <t>Aufbau aus 2. TPA</t>
  </si>
  <si>
    <t>100k</t>
  </si>
  <si>
    <t>nicht gut</t>
  </si>
  <si>
    <t>mit Oszi</t>
  </si>
  <si>
    <t>ohne Oszi</t>
  </si>
  <si>
    <t>1M</t>
  </si>
  <si>
    <t>mit zwei opvs</t>
  </si>
  <si>
    <t>mit einem opv</t>
  </si>
  <si>
    <t>Messungen mit neuem Breadboard</t>
  </si>
  <si>
    <t>Messungen mit Verstärkung von 2</t>
  </si>
  <si>
    <t>alle 100</t>
  </si>
  <si>
    <t>22k</t>
  </si>
  <si>
    <t>spannungsfolger</t>
  </si>
  <si>
    <t>Messungen mit cleanem Aufbau aber alter Platine ohne Verstärkung</t>
  </si>
  <si>
    <t>12k</t>
  </si>
  <si>
    <t>Widerstand</t>
  </si>
  <si>
    <t>Kondensator</t>
  </si>
  <si>
    <t>Amplitude</t>
  </si>
  <si>
    <t>Frequenz</t>
  </si>
  <si>
    <t>Phase</t>
  </si>
  <si>
    <t>Kapazität / Farad</t>
  </si>
  <si>
    <t>1 n</t>
  </si>
  <si>
    <t>10 n</t>
  </si>
  <si>
    <t>Messungen mit RC-Parallelgliedern</t>
  </si>
  <si>
    <t>4,7 n</t>
  </si>
  <si>
    <t>Messungen mit Lochrasterplatine von Felix</t>
  </si>
  <si>
    <t>56k</t>
  </si>
  <si>
    <t>120k</t>
  </si>
  <si>
    <t>1n</t>
  </si>
  <si>
    <t>22n</t>
  </si>
  <si>
    <t>4,5n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</si>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</sst>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Standard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C59AC-3504-4735-A211-5050622AF15A}" name="Tabelle1" displayName="Tabelle1" ref="B3:D18" totalsRowShown="0">
  <autoFilter ref="B3:D18" xr:uid="{97EC59AC-3504-4735-A211-5050622AF15A}"/>
  <tableColumns count="3">
    <tableColumn id="1" xr3:uid="{47750100-D12E-496B-A46D-8B2F6E3A5A71}" name="Name"/>
    <tableColumn id="2" xr3:uid="{D3A30E59-0691-4A89-8972-F991E6F57D7A}" name="Beschreibung"/>
    <tableColumn id="3" xr3:uid="{500D500F-098D-4F19-90E7-A89AC6F0B616}" name="Anmerku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46CAC-C9A7-4B3A-9C56-87956E32D19D}" name="Tabelle24" displayName="Tabelle24" ref="B2:I27" totalsRowShown="0" dataDxfId="17">
  <autoFilter ref="B2:I27" xr:uid="{0E946CAC-C9A7-4B3A-9C56-87956E32D19D}"/>
  <tableColumns count="8">
    <tableColumn id="1" xr3:uid="{F3027BB8-8060-49A8-AFA3-E396FFDAECD7}" name="Nummer" dataDxfId="16"/>
    <tableColumn id="2" xr3:uid="{A0B7096D-91F9-4515-861F-46E21DBCB91B}" name="DUT / Ohm" dataDxfId="15"/>
    <tableColumn id="3" xr3:uid="{ABABB6C7-CBAA-471D-8DA5-C5E1BDC3E06D}" name="Shunt / Ohm" dataDxfId="14"/>
    <tableColumn id="4" xr3:uid="{205DAD20-42F7-4F4D-87B8-6A6CAF48F440}" name="Startfrequenz / Hz" dataDxfId="13"/>
    <tableColumn id="5" xr3:uid="{61F7DEEB-3AF8-4797-A886-13B059C8FD85}" name="Schrittweite / Hz" dataDxfId="12"/>
    <tableColumn id="6" xr3:uid="{6F241D70-0658-477E-9B30-9EE5F4402E00}" name="Schrittanzahl" dataDxfId="11"/>
    <tableColumn id="7" xr3:uid="{1EF47C43-06D1-4B4A-993A-9C400A577BFE}" name="Anzahl Datenpunkte" dataDxfId="10"/>
    <tableColumn id="8" xr3:uid="{3D130002-6403-46CB-8393-00F7D8F880EB}" name="Erweiterte Info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BA3663-772B-4865-9C84-B43CBA7DEE70}" name="Tabelle2" displayName="Tabelle2" ref="B2:I27" totalsRowShown="0" dataDxfId="8">
  <autoFilter ref="B2:I27" xr:uid="{75BA3663-772B-4865-9C84-B43CBA7DEE70}"/>
  <tableColumns count="8">
    <tableColumn id="1" xr3:uid="{5174B7F3-8A6F-47DC-B81A-1A6E9BAAE6DC}" name="Nummer" dataDxfId="7"/>
    <tableColumn id="2" xr3:uid="{9E9BE7CD-67C8-4033-A08A-639EFC17E5B1}" name="DUT / Ohm" dataDxfId="6"/>
    <tableColumn id="3" xr3:uid="{556F4DAE-4D4C-4C5D-8D56-FB3A13621E4A}" name="Shunt / Ohm" dataDxfId="5"/>
    <tableColumn id="4" xr3:uid="{80D9EB4F-C9C9-4FE8-9CB0-56DD5B5D9323}" name="Startfrequenz / Hz" dataDxfId="4"/>
    <tableColumn id="5" xr3:uid="{5E2F36EF-7889-454D-BED4-0C9C118418B7}" name="Schrittweite / Hz" dataDxfId="3"/>
    <tableColumn id="6" xr3:uid="{5CF9070E-AE78-48DB-964C-D4542E442BB4}" name="Schrittanzahl" dataDxfId="2"/>
    <tableColumn id="7" xr3:uid="{D346CDF5-0A8F-4977-9C8E-18FFC5FDAD9B}" name="Anzahl Datenpunkte" dataDxfId="1"/>
    <tableColumn id="8" xr3:uid="{F3D1D8E3-FBC9-4BCA-9BE5-0A36BAA73F80}" name="Erweiterte Inf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workbookViewId="0">
      <selection activeCell="C15" sqref="C15"/>
    </sheetView>
  </sheetViews>
  <sheetFormatPr baseColWidth="10" defaultColWidth="8.88671875" defaultRowHeight="14.4" x14ac:dyDescent="0.3"/>
  <cols>
    <col min="2" max="2" width="15.21875" bestFit="1" customWidth="1"/>
    <col min="3" max="3" width="61" bestFit="1" customWidth="1"/>
    <col min="4" max="4" width="35.5546875" bestFit="1" customWidth="1"/>
  </cols>
  <sheetData>
    <row r="3" spans="2:4" x14ac:dyDescent="0.3">
      <c r="B3" t="s">
        <v>1</v>
      </c>
      <c r="C3" t="s">
        <v>7</v>
      </c>
      <c r="D3" t="s">
        <v>8</v>
      </c>
    </row>
    <row r="4" spans="2:4" x14ac:dyDescent="0.3">
      <c r="B4" s="1" t="s">
        <v>5</v>
      </c>
      <c r="C4" t="s">
        <v>0</v>
      </c>
    </row>
    <row r="5" spans="2:4" x14ac:dyDescent="0.3">
      <c r="B5" s="1" t="s">
        <v>2</v>
      </c>
      <c r="C5" t="s">
        <v>3</v>
      </c>
    </row>
    <row r="6" spans="2:4" x14ac:dyDescent="0.3">
      <c r="B6" t="s">
        <v>6</v>
      </c>
      <c r="C6" t="s">
        <v>4</v>
      </c>
    </row>
    <row r="7" spans="2:4" x14ac:dyDescent="0.3">
      <c r="B7" s="1">
        <v>45097</v>
      </c>
      <c r="C7" t="s">
        <v>10</v>
      </c>
      <c r="D7" t="s">
        <v>9</v>
      </c>
    </row>
    <row r="8" spans="2:4" x14ac:dyDescent="0.3">
      <c r="B8" s="1">
        <v>45098</v>
      </c>
      <c r="C8" t="s">
        <v>11</v>
      </c>
    </row>
    <row r="9" spans="2:4" x14ac:dyDescent="0.3">
      <c r="B9" s="1">
        <v>45099</v>
      </c>
    </row>
    <row r="10" spans="2:4" x14ac:dyDescent="0.3">
      <c r="B10" s="1">
        <v>45104</v>
      </c>
      <c r="C10" t="s">
        <v>32</v>
      </c>
    </row>
    <row r="11" spans="2:4" x14ac:dyDescent="0.3">
      <c r="B11" s="1">
        <v>45106</v>
      </c>
      <c r="C11" t="s">
        <v>33</v>
      </c>
    </row>
    <row r="12" spans="2:4" x14ac:dyDescent="0.3">
      <c r="B12" s="1">
        <v>45146</v>
      </c>
      <c r="C12" t="s">
        <v>37</v>
      </c>
    </row>
    <row r="13" spans="2:4" x14ac:dyDescent="0.3">
      <c r="B13" s="1">
        <v>45182</v>
      </c>
      <c r="C13" t="s">
        <v>47</v>
      </c>
    </row>
    <row r="14" spans="2:4" x14ac:dyDescent="0.3">
      <c r="B14" s="1">
        <v>45184</v>
      </c>
      <c r="C14" t="s">
        <v>49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4556-7FC1-4AA1-877E-97C0EFA822B0}">
  <dimension ref="B2:H102"/>
  <sheetViews>
    <sheetView topLeftCell="A71" workbookViewId="0">
      <selection activeCell="F105" sqref="F105"/>
    </sheetView>
  </sheetViews>
  <sheetFormatPr baseColWidth="10" defaultRowHeight="14.4" x14ac:dyDescent="0.3"/>
  <cols>
    <col min="4" max="4" width="11.5546875" style="14"/>
    <col min="6" max="7" width="11.5546875" style="14"/>
  </cols>
  <sheetData>
    <row r="2" spans="2:8" x14ac:dyDescent="0.3">
      <c r="B2" t="s">
        <v>39</v>
      </c>
      <c r="C2" t="s">
        <v>40</v>
      </c>
      <c r="D2" s="14" t="s">
        <v>42</v>
      </c>
      <c r="F2" s="14" t="s">
        <v>41</v>
      </c>
      <c r="G2" s="14" t="s">
        <v>43</v>
      </c>
    </row>
    <row r="3" spans="2:8" x14ac:dyDescent="0.3">
      <c r="B3">
        <v>100</v>
      </c>
      <c r="C3" s="13">
        <v>1.0000000000000001E-9</v>
      </c>
      <c r="D3" s="14">
        <v>10000</v>
      </c>
      <c r="F3" s="14">
        <f t="shared" ref="F3:F34" si="0">($B$3/(SQRT((2*PI()*D3*$B$3*$C$3)^2+1)))</f>
        <v>99.998026137563315</v>
      </c>
      <c r="G3" s="14">
        <f t="shared" ref="G3:G34" si="1">ATAN(0)-ATAN(2*PI()*D3*$B$3*$C$3)</f>
        <v>-6.2831026257335765E-3</v>
      </c>
      <c r="H3">
        <f>G3*(180/PI())</f>
        <v>-0.35999526270209958</v>
      </c>
    </row>
    <row r="4" spans="2:8" x14ac:dyDescent="0.3">
      <c r="D4" s="14">
        <f>D3+10000</f>
        <v>20000</v>
      </c>
      <c r="F4" s="14">
        <f t="shared" si="0"/>
        <v>99.992105251483366</v>
      </c>
      <c r="G4" s="14">
        <f t="shared" si="1"/>
        <v>-1.256570920978909E-2</v>
      </c>
      <c r="H4">
        <f t="shared" ref="H4:H67" si="2">G4*(180/PI())</f>
        <v>-0.71996210430958363</v>
      </c>
    </row>
    <row r="5" spans="2:8" x14ac:dyDescent="0.3">
      <c r="D5" s="14">
        <f t="shared" ref="D5:D68" si="3">D4+10000</f>
        <v>30000</v>
      </c>
      <c r="F5" s="14">
        <f t="shared" si="0"/>
        <v>99.982239444758591</v>
      </c>
      <c r="G5" s="14">
        <f t="shared" si="1"/>
        <v>-1.884732394541884E-2</v>
      </c>
      <c r="H5">
        <f t="shared" si="2"/>
        <v>-1.0798721171883547</v>
      </c>
    </row>
    <row r="6" spans="2:8" x14ac:dyDescent="0.3">
      <c r="D6" s="14">
        <f t="shared" si="3"/>
        <v>40000</v>
      </c>
      <c r="F6" s="14">
        <f t="shared" si="0"/>
        <v>99.968432220081539</v>
      </c>
      <c r="G6" s="14">
        <f t="shared" si="1"/>
        <v>-2.5127451495457767E-2</v>
      </c>
      <c r="H6">
        <f t="shared" si="2"/>
        <v>-1.439696920609419</v>
      </c>
    </row>
    <row r="7" spans="2:8" x14ac:dyDescent="0.3">
      <c r="D7" s="14">
        <f t="shared" si="3"/>
        <v>50000</v>
      </c>
      <c r="F7" s="14">
        <f t="shared" si="0"/>
        <v>99.95068847638619</v>
      </c>
      <c r="G7" s="14">
        <f t="shared" si="1"/>
        <v>-3.1405597226420133E-2</v>
      </c>
      <c r="H7">
        <f t="shared" si="2"/>
        <v>-1.7994081741616377</v>
      </c>
    </row>
    <row r="8" spans="2:8" x14ac:dyDescent="0.3">
      <c r="D8" s="14">
        <f t="shared" si="3"/>
        <v>60000</v>
      </c>
      <c r="F8" s="14">
        <f t="shared" si="0"/>
        <v>99.929014504023598</v>
      </c>
      <c r="G8" s="14">
        <f t="shared" si="1"/>
        <v>-3.7681267441764407E-2</v>
      </c>
      <c r="H8">
        <f t="shared" si="2"/>
        <v>-2.158977591116821</v>
      </c>
    </row>
    <row r="9" spans="2:8" x14ac:dyDescent="0.3">
      <c r="D9" s="14">
        <f t="shared" si="3"/>
        <v>70000</v>
      </c>
      <c r="F9" s="14">
        <f t="shared" si="0"/>
        <v>99.903417978575135</v>
      </c>
      <c r="G9" s="14">
        <f t="shared" si="1"/>
        <v>-4.3953969614051895E-2</v>
      </c>
      <c r="H9">
        <f t="shared" si="2"/>
        <v>-2.5183769517314376</v>
      </c>
    </row>
    <row r="10" spans="2:8" x14ac:dyDescent="0.3">
      <c r="D10" s="14">
        <f t="shared" si="3"/>
        <v>80000</v>
      </c>
      <c r="F10" s="14">
        <f t="shared" si="0"/>
        <v>99.873907953315168</v>
      </c>
      <c r="G10" s="14">
        <f t="shared" si="1"/>
        <v>-5.0223212615727091E-2</v>
      </c>
      <c r="H10">
        <f t="shared" si="2"/>
        <v>-2.8775781164693539</v>
      </c>
    </row>
    <row r="11" spans="2:8" x14ac:dyDescent="0.3">
      <c r="D11" s="14">
        <f t="shared" si="3"/>
        <v>90000</v>
      </c>
      <c r="F11" s="14">
        <f t="shared" si="0"/>
        <v>99.840494850337791</v>
      </c>
      <c r="G11" s="14">
        <f t="shared" si="1"/>
        <v>-5.6488506948250944E-2</v>
      </c>
      <c r="H11">
        <f t="shared" si="2"/>
        <v>-3.2365530391302051</v>
      </c>
    </row>
    <row r="12" spans="2:8" x14ac:dyDescent="0.3">
      <c r="D12" s="14">
        <f t="shared" si="3"/>
        <v>100000</v>
      </c>
      <c r="F12" s="14">
        <f t="shared" si="0"/>
        <v>99.803190450364482</v>
      </c>
      <c r="G12" s="14">
        <f t="shared" si="1"/>
        <v>-6.2749364969321486E-2</v>
      </c>
      <c r="H12">
        <f t="shared" si="2"/>
        <v>-3.5952737798681755</v>
      </c>
    </row>
    <row r="13" spans="2:8" x14ac:dyDescent="0.3">
      <c r="D13" s="14">
        <f t="shared" si="3"/>
        <v>110000</v>
      </c>
      <c r="F13" s="14">
        <f t="shared" si="0"/>
        <v>99.762007881252245</v>
      </c>
      <c r="G13" s="14">
        <f t="shared" si="1"/>
        <v>-6.9005301117920845E-2</v>
      </c>
      <c r="H13">
        <f t="shared" si="2"/>
        <v>-3.9537125180862458</v>
      </c>
    </row>
    <row r="14" spans="2:8" x14ac:dyDescent="0.3">
      <c r="D14" s="14">
        <f t="shared" si="3"/>
        <v>120000</v>
      </c>
      <c r="F14" s="14">
        <f t="shared" si="0"/>
        <v>99.716961605224043</v>
      </c>
      <c r="G14" s="14">
        <f t="shared" si="1"/>
        <v>-7.5255832136932072E-2</v>
      </c>
      <c r="H14">
        <f t="shared" si="2"/>
        <v>-4.3118415651911945</v>
      </c>
    </row>
    <row r="15" spans="2:8" x14ac:dyDescent="0.3">
      <c r="D15" s="14">
        <f t="shared" si="3"/>
        <v>130000</v>
      </c>
      <c r="F15" s="14">
        <f t="shared" si="0"/>
        <v>99.668067404845814</v>
      </c>
      <c r="G15" s="14">
        <f t="shared" si="1"/>
        <v>-8.1500477293074691E-2</v>
      </c>
      <c r="H15">
        <f t="shared" si="2"/>
        <v>-4.6696333771949803</v>
      </c>
    </row>
    <row r="16" spans="2:8" x14ac:dyDescent="0.3">
      <c r="D16" s="14">
        <f t="shared" si="3"/>
        <v>140000</v>
      </c>
      <c r="F16" s="14">
        <f t="shared" si="0"/>
        <v>99.615342367776591</v>
      </c>
      <c r="G16" s="14">
        <f t="shared" si="1"/>
        <v>-8.7738758593913654E-2</v>
      </c>
      <c r="H16">
        <f t="shared" si="2"/>
        <v>-5.0270605671484336</v>
      </c>
    </row>
    <row r="17" spans="4:8" x14ac:dyDescent="0.3">
      <c r="D17" s="14">
        <f t="shared" si="3"/>
        <v>150000</v>
      </c>
      <c r="F17" s="14">
        <f t="shared" si="0"/>
        <v>99.558804870320174</v>
      </c>
      <c r="G17" s="14">
        <f t="shared" si="1"/>
        <v>-9.3970201001702419E-2</v>
      </c>
      <c r="H17">
        <f t="shared" si="2"/>
        <v>-5.3840959173935694</v>
      </c>
    </row>
    <row r="18" spans="4:8" x14ac:dyDescent="0.3">
      <c r="D18" s="14">
        <f t="shared" si="3"/>
        <v>160000</v>
      </c>
      <c r="F18" s="14">
        <f t="shared" si="0"/>
        <v>99.498474559809466</v>
      </c>
      <c r="G18" s="14">
        <f t="shared" si="1"/>
        <v>-0.10019433264382811</v>
      </c>
      <c r="H18">
        <f t="shared" si="2"/>
        <v>-5.7407123916212024</v>
      </c>
    </row>
    <row r="19" spans="4:8" x14ac:dyDescent="0.3">
      <c r="D19" s="14">
        <f t="shared" si="3"/>
        <v>170000</v>
      </c>
      <c r="F19" s="14">
        <f t="shared" si="0"/>
        <v>99.434372335855855</v>
      </c>
      <c r="G19" s="14">
        <f t="shared" si="1"/>
        <v>-0.10641068501963359</v>
      </c>
      <c r="H19">
        <f t="shared" si="2"/>
        <v>-6.0968831467209785</v>
      </c>
    </row>
    <row r="20" spans="4:8" x14ac:dyDescent="0.3">
      <c r="D20" s="14">
        <f t="shared" si="3"/>
        <v>180000</v>
      </c>
      <c r="F20" s="14">
        <f t="shared" si="0"/>
        <v>99.366520330498687</v>
      </c>
      <c r="G20" s="14">
        <f t="shared" si="1"/>
        <v>-0.11261879320339881</v>
      </c>
      <c r="H20">
        <f t="shared" si="2"/>
        <v>-6.4525815444113519</v>
      </c>
    </row>
    <row r="21" spans="4:8" x14ac:dyDescent="0.3">
      <c r="D21" s="14">
        <f t="shared" si="3"/>
        <v>190000</v>
      </c>
      <c r="F21" s="14">
        <f t="shared" si="0"/>
        <v>99.294941887290847</v>
      </c>
      <c r="G21" s="14">
        <f t="shared" si="1"/>
        <v>-0.11881819604327232</v>
      </c>
      <c r="H21">
        <f t="shared" si="2"/>
        <v>-6.8077811626375215</v>
      </c>
    </row>
    <row r="22" spans="4:8" x14ac:dyDescent="0.3">
      <c r="D22" s="14">
        <f t="shared" si="3"/>
        <v>200000</v>
      </c>
      <c r="F22" s="14">
        <f t="shared" si="0"/>
        <v>99.219661539359166</v>
      </c>
      <c r="G22" s="14">
        <f t="shared" si="1"/>
        <v>-0.12500843635595221</v>
      </c>
      <c r="H22">
        <f t="shared" si="2"/>
        <v>-7.1624558067258226</v>
      </c>
    </row>
    <row r="23" spans="4:8" x14ac:dyDescent="0.3">
      <c r="D23" s="14">
        <f t="shared" si="3"/>
        <v>210000</v>
      </c>
      <c r="F23" s="14">
        <f t="shared" si="0"/>
        <v>99.140704986478625</v>
      </c>
      <c r="G23" s="14">
        <f t="shared" si="1"/>
        <v>-0.13118906111692352</v>
      </c>
      <c r="H23">
        <f t="shared" si="2"/>
        <v>-7.5165795202835319</v>
      </c>
    </row>
    <row r="24" spans="4:8" x14ac:dyDescent="0.3">
      <c r="D24" s="14">
        <f t="shared" si="3"/>
        <v>220000</v>
      </c>
      <c r="F24" s="14">
        <f t="shared" si="0"/>
        <v>99.058099071202292</v>
      </c>
      <c r="G24" s="14">
        <f t="shared" si="1"/>
        <v>-0.13735962164607027</v>
      </c>
      <c r="H24">
        <f t="shared" si="2"/>
        <v>-7.8701265958336517</v>
      </c>
    </row>
    <row r="25" spans="4:8" x14ac:dyDescent="0.3">
      <c r="D25" s="14">
        <f t="shared" si="3"/>
        <v>230000</v>
      </c>
      <c r="F25" s="14">
        <f t="shared" si="0"/>
        <v>98.971871754089037</v>
      </c>
      <c r="G25" s="14">
        <f t="shared" si="1"/>
        <v>-0.14351967378848743</v>
      </c>
      <c r="H25">
        <f t="shared" si="2"/>
        <v>-8.2230715851746758</v>
      </c>
    </row>
    <row r="26" spans="4:8" x14ac:dyDescent="0.3">
      <c r="D26" s="14">
        <f t="shared" si="3"/>
        <v>240000</v>
      </c>
      <c r="F26" s="14">
        <f t="shared" si="0"/>
        <v>98.882052088072754</v>
      </c>
      <c r="G26" s="14">
        <f t="shared" si="1"/>
        <v>-0.14966877809032958</v>
      </c>
      <c r="H26">
        <f t="shared" si="2"/>
        <v>-8.5753893094559697</v>
      </c>
    </row>
    <row r="27" spans="4:8" x14ac:dyDescent="0.3">
      <c r="D27" s="14">
        <f t="shared" si="3"/>
        <v>250000</v>
      </c>
      <c r="F27" s="14">
        <f t="shared" si="0"/>
        <v>98.788670192018131</v>
      </c>
      <c r="G27" s="14">
        <f t="shared" si="1"/>
        <v>-0.15580649996954174</v>
      </c>
      <c r="H27">
        <f t="shared" si="2"/>
        <v>-8.9270548689599316</v>
      </c>
    </row>
    <row r="28" spans="4:8" x14ac:dyDescent="0.3">
      <c r="D28" s="14">
        <f t="shared" si="3"/>
        <v>260000</v>
      </c>
      <c r="F28" s="14">
        <f t="shared" si="0"/>
        <v>98.691757223508617</v>
      </c>
      <c r="G28" s="14">
        <f t="shared" si="1"/>
        <v>-0.16193240988132895</v>
      </c>
      <c r="H28">
        <f t="shared" si="2"/>
        <v>-9.2780436525826975</v>
      </c>
    </row>
    <row r="29" spans="4:8" x14ac:dyDescent="0.3">
      <c r="D29" s="14">
        <f t="shared" si="3"/>
        <v>270000</v>
      </c>
      <c r="F29" s="14">
        <f t="shared" si="0"/>
        <v>98.591345350913087</v>
      </c>
      <c r="G29" s="14">
        <f t="shared" si="1"/>
        <v>-0.16804608347823025</v>
      </c>
      <c r="H29">
        <f t="shared" si="2"/>
        <v>-9.628331347005707</v>
      </c>
    </row>
    <row r="30" spans="4:8" x14ac:dyDescent="0.3">
      <c r="D30" s="14">
        <f t="shared" si="3"/>
        <v>280000</v>
      </c>
      <c r="F30" s="14">
        <f t="shared" si="0"/>
        <v>98.487467724778938</v>
      </c>
      <c r="G30" s="14">
        <f t="shared" si="1"/>
        <v>-0.17414710176467421</v>
      </c>
      <c r="H30">
        <f t="shared" si="2"/>
        <v>-9.9778939455510827</v>
      </c>
    </row>
    <row r="31" spans="4:8" x14ac:dyDescent="0.3">
      <c r="D31" s="14">
        <f t="shared" si="3"/>
        <v>290000</v>
      </c>
      <c r="F31" s="14">
        <f t="shared" si="0"/>
        <v>98.380158448598834</v>
      </c>
      <c r="G31" s="14">
        <f t="shared" si="1"/>
        <v>-0.1802350512459033</v>
      </c>
      <c r="H31">
        <f t="shared" si="2"/>
        <v>-10.326707756714368</v>
      </c>
    </row>
    <row r="32" spans="4:8" x14ac:dyDescent="0.3">
      <c r="D32" s="14">
        <f t="shared" si="3"/>
        <v>300000</v>
      </c>
      <c r="F32" s="14">
        <f t="shared" si="0"/>
        <v>98.269452549000292</v>
      </c>
      <c r="G32" s="14">
        <f t="shared" si="1"/>
        <v>-0.1863095240711648</v>
      </c>
      <c r="H32">
        <f t="shared" si="2"/>
        <v>-10.674749412368762</v>
      </c>
    </row>
    <row r="33" spans="4:8" x14ac:dyDescent="0.3">
      <c r="D33" s="14">
        <f t="shared" si="3"/>
        <v>310000</v>
      </c>
      <c r="F33" s="14">
        <f t="shared" si="0"/>
        <v>98.155385945406096</v>
      </c>
      <c r="G33" s="14">
        <f t="shared" si="1"/>
        <v>-0.19237011817107624</v>
      </c>
      <c r="H33">
        <f t="shared" si="2"/>
        <v>-11.021995875635575</v>
      </c>
    </row>
    <row r="34" spans="4:8" x14ac:dyDescent="0.3">
      <c r="D34" s="14">
        <f t="shared" si="3"/>
        <v>320000</v>
      </c>
      <c r="F34" s="14">
        <f t="shared" si="0"/>
        <v>98.037995419214951</v>
      </c>
      <c r="G34" s="14">
        <f t="shared" si="1"/>
        <v>-0.19841643738908579</v>
      </c>
      <c r="H34">
        <f t="shared" si="2"/>
        <v>-11.368424448416363</v>
      </c>
    </row>
    <row r="35" spans="4:8" x14ac:dyDescent="0.3">
      <c r="D35" s="14">
        <f t="shared" si="3"/>
        <v>330000</v>
      </c>
      <c r="F35" s="14">
        <f t="shared" ref="F35:F66" si="4">($B$3/(SQRT((2*PI()*D35*$B$3*$C$3)^2+1)))</f>
        <v>97.917318582550976</v>
      </c>
      <c r="G35" s="14">
        <f t="shared" ref="G35:G66" si="5">ATAN(0)-ATAN(2*PI()*D35*$B$3*$C$3)</f>
        <v>-0.20444809160695565</v>
      </c>
      <c r="H35">
        <f t="shared" si="2"/>
        <v>-11.714012778582587</v>
      </c>
    </row>
    <row r="36" spans="4:8" x14ac:dyDescent="0.3">
      <c r="D36" s="14">
        <f t="shared" si="3"/>
        <v>340000</v>
      </c>
      <c r="F36" s="14">
        <f t="shared" si="4"/>
        <v>97.793393846631361</v>
      </c>
      <c r="G36" s="14">
        <f t="shared" si="5"/>
        <v>-0.2104646968642104</v>
      </c>
      <c r="H36">
        <f t="shared" si="2"/>
        <v>-12.058738866819509</v>
      </c>
    </row>
    <row r="37" spans="4:8" x14ac:dyDescent="0.3">
      <c r="D37" s="14">
        <f t="shared" si="3"/>
        <v>350000</v>
      </c>
      <c r="F37" s="14">
        <f t="shared" si="4"/>
        <v>97.666260389800726</v>
      </c>
      <c r="G37" s="14">
        <f t="shared" si="5"/>
        <v>-0.21646587547150009</v>
      </c>
      <c r="H37">
        <f t="shared" si="2"/>
        <v>-12.402581073121404</v>
      </c>
    </row>
    <row r="38" spans="4:8" x14ac:dyDescent="0.3">
      <c r="D38" s="14">
        <f t="shared" si="3"/>
        <v>360000</v>
      </c>
      <c r="F38" s="14">
        <f t="shared" si="4"/>
        <v>97.535958125280771</v>
      </c>
      <c r="G38" s="14">
        <f t="shared" si="5"/>
        <v>-0.22245125611784031</v>
      </c>
      <c r="H38">
        <f t="shared" si="2"/>
        <v>-12.745518122935984</v>
      </c>
    </row>
    <row r="39" spans="4:8" x14ac:dyDescent="0.3">
      <c r="D39" s="14">
        <f t="shared" si="3"/>
        <v>370000</v>
      </c>
      <c r="F39" s="14">
        <f t="shared" si="4"/>
        <v>97.402527668683561</v>
      </c>
      <c r="G39" s="14">
        <f t="shared" si="5"/>
        <v>-0.22842047397169968</v>
      </c>
      <c r="H39">
        <f t="shared" si="2"/>
        <v>-13.087529112956265</v>
      </c>
    </row>
    <row r="40" spans="4:8" x14ac:dyDescent="0.3">
      <c r="D40" s="14">
        <f t="shared" si="3"/>
        <v>380000</v>
      </c>
      <c r="F40" s="14">
        <f t="shared" si="4"/>
        <v>97.266010305335712</v>
      </c>
      <c r="G40" s="14">
        <f t="shared" si="5"/>
        <v>-0.23437317077591827</v>
      </c>
      <c r="H40">
        <f t="shared" si="2"/>
        <v>-13.428593516559003</v>
      </c>
    </row>
    <row r="41" spans="4:8" x14ac:dyDescent="0.3">
      <c r="D41" s="14">
        <f t="shared" si="3"/>
        <v>390000</v>
      </c>
      <c r="F41" s="14">
        <f t="shared" si="4"/>
        <v>97.126447957461167</v>
      </c>
      <c r="G41" s="14">
        <f t="shared" si="5"/>
        <v>-0.24030899493644731</v>
      </c>
      <c r="H41">
        <f t="shared" si="2"/>
        <v>-13.7686911888891</v>
      </c>
    </row>
    <row r="42" spans="4:8" x14ac:dyDescent="0.3">
      <c r="D42" s="14">
        <f t="shared" si="3"/>
        <v>400000</v>
      </c>
      <c r="F42" s="14">
        <f t="shared" si="4"/>
        <v>96.983883151268387</v>
      </c>
      <c r="G42" s="14">
        <f t="shared" si="5"/>
        <v>-0.24622760160491228</v>
      </c>
      <c r="H42">
        <f t="shared" si="2"/>
        <v>-14.107802371590129</v>
      </c>
    </row>
    <row r="43" spans="4:8" x14ac:dyDescent="0.3">
      <c r="D43" s="14">
        <f t="shared" si="3"/>
        <v>410000</v>
      </c>
      <c r="F43" s="14">
        <f t="shared" si="4"/>
        <v>96.838358983987831</v>
      </c>
      <c r="G43" s="14">
        <f t="shared" si="5"/>
        <v>-0.25212865275501117</v>
      </c>
      <c r="H43">
        <f t="shared" si="2"/>
        <v>-14.445907697181616</v>
      </c>
    </row>
    <row r="44" spans="4:8" x14ac:dyDescent="0.3">
      <c r="D44" s="14">
        <f t="shared" si="3"/>
        <v>420000</v>
      </c>
      <c r="F44" s="14">
        <f t="shared" si="4"/>
        <v>96.689919090904553</v>
      </c>
      <c r="G44" s="14">
        <f t="shared" si="5"/>
        <v>-0.25801181725276751</v>
      </c>
      <c r="H44">
        <f t="shared" si="2"/>
        <v>-14.782988193084257</v>
      </c>
    </row>
    <row r="45" spans="4:8" x14ac:dyDescent="0.3">
      <c r="D45" s="14">
        <f t="shared" si="3"/>
        <v>430000</v>
      </c>
      <c r="F45" s="14">
        <f t="shared" si="4"/>
        <v>96.538607612429544</v>
      </c>
      <c r="G45" s="14">
        <f t="shared" si="5"/>
        <v>-0.26387677092066847</v>
      </c>
      <c r="H45">
        <f t="shared" si="2"/>
        <v>-15.119025285294754</v>
      </c>
    </row>
    <row r="46" spans="4:8" x14ac:dyDescent="0.3">
      <c r="D46" s="14">
        <f t="shared" si="3"/>
        <v>440000</v>
      </c>
      <c r="F46" s="14">
        <f t="shared" si="4"/>
        <v>96.384469161252696</v>
      </c>
      <c r="G46" s="14">
        <f t="shared" si="5"/>
        <v>-0.26972319659572658</v>
      </c>
      <c r="H46">
        <f t="shared" si="2"/>
        <v>-15.454000801712507</v>
      </c>
    </row>
    <row r="47" spans="4:8" x14ac:dyDescent="0.3">
      <c r="D47" s="14">
        <f t="shared" si="3"/>
        <v>450000</v>
      </c>
      <c r="F47" s="14">
        <f t="shared" si="4"/>
        <v>96.227548789618936</v>
      </c>
      <c r="G47" s="14">
        <f t="shared" si="5"/>
        <v>-0.27555078418151158</v>
      </c>
      <c r="H47">
        <f t="shared" si="2"/>
        <v>-15.78789697512082</v>
      </c>
    </row>
    <row r="48" spans="4:8" x14ac:dyDescent="0.3">
      <c r="D48" s="14">
        <f t="shared" si="3"/>
        <v>460000</v>
      </c>
      <c r="F48" s="14">
        <f t="shared" si="4"/>
        <v>96.067891956768122</v>
      </c>
      <c r="G48" s="14">
        <f t="shared" si="5"/>
        <v>-0.28135923069420782</v>
      </c>
      <c r="H48">
        <f t="shared" si="2"/>
        <v>-16.120696445825796</v>
      </c>
    </row>
    <row r="49" spans="4:8" x14ac:dyDescent="0.3">
      <c r="D49" s="14">
        <f t="shared" si="3"/>
        <v>470000</v>
      </c>
      <c r="F49" s="14">
        <f t="shared" si="4"/>
        <v>95.905544496577846</v>
      </c>
      <c r="G49" s="14">
        <f t="shared" si="5"/>
        <v>-0.28714824030276115</v>
      </c>
      <c r="H49">
        <f t="shared" si="2"/>
        <v>-16.452382263956583</v>
      </c>
    </row>
    <row r="50" spans="4:8" x14ac:dyDescent="0.3">
      <c r="D50" s="14">
        <f t="shared" si="3"/>
        <v>480000</v>
      </c>
      <c r="F50" s="14">
        <f t="shared" si="4"/>
        <v>95.740552585447062</v>
      </c>
      <c r="G50" s="14">
        <f t="shared" si="5"/>
        <v>-0.29291752436318452</v>
      </c>
      <c r="H50">
        <f t="shared" si="2"/>
        <v>-16.78293789143094</v>
      </c>
    </row>
    <row r="51" spans="4:8" x14ac:dyDescent="0.3">
      <c r="D51" s="14">
        <f t="shared" si="3"/>
        <v>490000</v>
      </c>
      <c r="F51" s="14">
        <f t="shared" si="4"/>
        <v>95.572962710457347</v>
      </c>
      <c r="G51" s="14">
        <f t="shared" si="5"/>
        <v>-0.29866680144710206</v>
      </c>
      <c r="H51">
        <f t="shared" si="2"/>
        <v>-17.112347203590694</v>
      </c>
    </row>
    <row r="52" spans="4:8" x14ac:dyDescent="0.3">
      <c r="D52" s="14">
        <f t="shared" si="3"/>
        <v>500000</v>
      </c>
      <c r="F52" s="14">
        <f t="shared" si="4"/>
        <v>95.4028216378465</v>
      </c>
      <c r="G52" s="14">
        <f t="shared" si="5"/>
        <v>-0.30439579736461508</v>
      </c>
      <c r="H52">
        <f t="shared" si="2"/>
        <v>-17.44059449051187</v>
      </c>
    </row>
    <row r="53" spans="4:8" x14ac:dyDescent="0.3">
      <c r="D53" s="14">
        <f t="shared" si="3"/>
        <v>510000</v>
      </c>
      <c r="F53" s="14">
        <f t="shared" si="4"/>
        <v>95.230176381828969</v>
      </c>
      <c r="G53" s="14">
        <f t="shared" si="5"/>
        <v>-0.31010424518158225</v>
      </c>
      <c r="H53">
        <f t="shared" si="2"/>
        <v>-17.767664457994758</v>
      </c>
    </row>
    <row r="54" spans="4:8" x14ac:dyDescent="0.3">
      <c r="D54" s="14">
        <f t="shared" si="3"/>
        <v>520000</v>
      </c>
      <c r="F54" s="14">
        <f t="shared" si="4"/>
        <v>95.055074173794509</v>
      </c>
      <c r="G54" s="14">
        <f t="shared" si="5"/>
        <v>-0.31579188523141161</v>
      </c>
      <c r="H54">
        <f t="shared" si="2"/>
        <v>-18.093542228239556</v>
      </c>
    </row>
    <row r="55" spans="4:8" x14ac:dyDescent="0.3">
      <c r="D55" s="14">
        <f t="shared" si="3"/>
        <v>530000</v>
      </c>
      <c r="F55" s="14">
        <f t="shared" si="4"/>
        <v>94.877562431916601</v>
      </c>
      <c r="G55" s="14">
        <f t="shared" si="5"/>
        <v>-0.3214584651214672</v>
      </c>
      <c r="H55">
        <f t="shared" si="2"/>
        <v>-18.418213340213448</v>
      </c>
    </row>
    <row r="56" spans="4:8" x14ac:dyDescent="0.3">
      <c r="D56" s="14">
        <f t="shared" si="3"/>
        <v>540000</v>
      </c>
      <c r="F56" s="14">
        <f t="shared" si="4"/>
        <v>94.697688731199477</v>
      </c>
      <c r="G56" s="14">
        <f t="shared" si="5"/>
        <v>-0.32710373973420054</v>
      </c>
      <c r="H56">
        <f t="shared" si="2"/>
        <v>-18.741663749715418</v>
      </c>
    </row>
    <row r="57" spans="4:8" x14ac:dyDescent="0.3">
      <c r="D57" s="14">
        <f t="shared" si="3"/>
        <v>550000</v>
      </c>
      <c r="F57" s="14">
        <f t="shared" si="4"/>
        <v>94.515500773991519</v>
      </c>
      <c r="G57" s="14">
        <f t="shared" si="5"/>
        <v>-0.33272747122311919</v>
      </c>
      <c r="H57">
        <f t="shared" si="2"/>
        <v>-19.063879829145279</v>
      </c>
    </row>
    <row r="58" spans="4:8" x14ac:dyDescent="0.3">
      <c r="D58" s="14">
        <f t="shared" si="3"/>
        <v>560000</v>
      </c>
      <c r="F58" s="14">
        <f t="shared" si="4"/>
        <v>94.331046360991209</v>
      </c>
      <c r="G58" s="14">
        <f t="shared" si="5"/>
        <v>-0.33832942900371282</v>
      </c>
      <c r="H58">
        <f t="shared" si="2"/>
        <v>-19.384848366983768</v>
      </c>
    </row>
    <row r="59" spans="4:8" x14ac:dyDescent="0.3">
      <c r="D59" s="14">
        <f t="shared" si="3"/>
        <v>570000</v>
      </c>
      <c r="F59" s="14">
        <f t="shared" si="4"/>
        <v>94.144373362770125</v>
      </c>
      <c r="G59" s="14">
        <f t="shared" si="5"/>
        <v>-0.34390938973945878</v>
      </c>
      <c r="H59">
        <f t="shared" si="2"/>
        <v>-19.704556566990725</v>
      </c>
    </row>
    <row r="60" spans="4:8" x14ac:dyDescent="0.3">
      <c r="D60" s="14">
        <f t="shared" si="3"/>
        <v>580000</v>
      </c>
      <c r="F60" s="14">
        <f t="shared" si="4"/>
        <v>93.955529691836091</v>
      </c>
      <c r="G60" s="14">
        <f t="shared" si="5"/>
        <v>-0.34946713732303464</v>
      </c>
      <c r="H60">
        <f t="shared" si="2"/>
        <v>-20.022992047128653</v>
      </c>
    </row>
    <row r="61" spans="4:8" x14ac:dyDescent="0.3">
      <c r="D61" s="14">
        <f t="shared" si="3"/>
        <v>590000</v>
      </c>
      <c r="F61" s="14">
        <f t="shared" si="4"/>
        <v>93.764563275257771</v>
      </c>
      <c r="G61" s="14">
        <f t="shared" si="5"/>
        <v>-0.3550024628528678</v>
      </c>
      <c r="H61">
        <f t="shared" si="2"/>
        <v>-20.340142838219112</v>
      </c>
    </row>
    <row r="62" spans="4:8" x14ac:dyDescent="0.3">
      <c r="D62" s="14">
        <f t="shared" si="3"/>
        <v>600000</v>
      </c>
      <c r="F62" s="14">
        <f t="shared" si="4"/>
        <v>93.571522027870486</v>
      </c>
      <c r="G62" s="14">
        <f t="shared" si="5"/>
        <v>-0.36051516460515709</v>
      </c>
      <c r="H62">
        <f t="shared" si="2"/>
        <v>-20.65599738233966</v>
      </c>
    </row>
    <row r="63" spans="4:8" x14ac:dyDescent="0.3">
      <c r="D63" s="14">
        <f t="shared" si="3"/>
        <v>610000</v>
      </c>
      <c r="F63" s="14">
        <f t="shared" si="4"/>
        <v>93.376453826081772</v>
      </c>
      <c r="G63" s="14">
        <f t="shared" si="5"/>
        <v>-0.36600504800150174</v>
      </c>
      <c r="H63">
        <f t="shared" si="2"/>
        <v>-20.970544530969157</v>
      </c>
    </row>
    <row r="64" spans="4:8" x14ac:dyDescent="0.3">
      <c r="D64" s="14">
        <f t="shared" si="3"/>
        <v>620000</v>
      </c>
      <c r="F64" s="14">
        <f t="shared" si="4"/>
        <v>93.179406482293018</v>
      </c>
      <c r="G64" s="14">
        <f t="shared" si="5"/>
        <v>-0.37147192557227832</v>
      </c>
      <c r="H64">
        <f t="shared" si="2"/>
        <v>-21.283773542889385</v>
      </c>
    </row>
    <row r="65" spans="4:8" x14ac:dyDescent="0.3">
      <c r="D65" s="14">
        <f t="shared" si="3"/>
        <v>630000</v>
      </c>
      <c r="F65" s="14">
        <f t="shared" si="4"/>
        <v>92.980427719952786</v>
      </c>
      <c r="G65" s="14">
        <f t="shared" si="5"/>
        <v>-0.37691561691590569</v>
      </c>
      <c r="H65">
        <f t="shared" si="2"/>
        <v>-21.595674081851133</v>
      </c>
    </row>
    <row r="66" spans="4:8" x14ac:dyDescent="0.3">
      <c r="D66" s="14">
        <f t="shared" si="3"/>
        <v>640000</v>
      </c>
      <c r="F66" s="14">
        <f t="shared" si="4"/>
        <v>92.779565149254964</v>
      </c>
      <c r="G66" s="14">
        <f t="shared" si="5"/>
        <v>-0.38233594865414233</v>
      </c>
      <c r="H66">
        <f t="shared" si="2"/>
        <v>-21.906236214012903</v>
      </c>
    </row>
    <row r="67" spans="4:8" x14ac:dyDescent="0.3">
      <c r="D67" s="14">
        <f t="shared" si="3"/>
        <v>650000</v>
      </c>
      <c r="F67" s="14">
        <f t="shared" ref="F67:F102" si="6">($B$3/(SQRT((2*PI()*D67*$B$3*$C$3)^2+1)))</f>
        <v>92.576866243494507</v>
      </c>
      <c r="G67" s="14">
        <f t="shared" ref="G67:G102" si="7">ATAN(0)-ATAN(2*PI()*D67*$B$3*$C$3)</f>
        <v>-0.38773275438356086</v>
      </c>
      <c r="H67">
        <f t="shared" si="2"/>
        <v>-22.215450405160606</v>
      </c>
    </row>
    <row r="68" spans="4:8" x14ac:dyDescent="0.3">
      <c r="D68" s="14">
        <f t="shared" si="3"/>
        <v>660000</v>
      </c>
      <c r="F68" s="14">
        <f t="shared" si="6"/>
        <v>92.372378316091002</v>
      </c>
      <c r="G68" s="14">
        <f t="shared" si="7"/>
        <v>-0.39310587462334434</v>
      </c>
      <c r="H68">
        <f t="shared" ref="H68:H102" si="8">G68*(180/PI())</f>
        <v>-22.523307517716521</v>
      </c>
    </row>
    <row r="69" spans="4:8" x14ac:dyDescent="0.3">
      <c r="D69" s="14">
        <f t="shared" ref="D69:D102" si="9">D68+10000</f>
        <v>670000</v>
      </c>
      <c r="F69" s="14">
        <f t="shared" si="6"/>
        <v>92.16614849828926</v>
      </c>
      <c r="G69" s="14">
        <f t="shared" si="7"/>
        <v>-0.39845515675955295</v>
      </c>
      <c r="H69">
        <f t="shared" si="8"/>
        <v>-22.829798807545998</v>
      </c>
    </row>
    <row r="70" spans="4:8" x14ac:dyDescent="0.3">
      <c r="D70" s="14">
        <f t="shared" si="9"/>
        <v>680000</v>
      </c>
      <c r="F70" s="14">
        <f t="shared" si="6"/>
        <v>91.958223717545522</v>
      </c>
      <c r="G70" s="14">
        <f t="shared" si="7"/>
        <v>-0.40378045498600718</v>
      </c>
      <c r="H70">
        <f t="shared" si="8"/>
        <v>-23.134915920570329</v>
      </c>
    </row>
    <row r="71" spans="4:8" x14ac:dyDescent="0.3">
      <c r="D71" s="14">
        <f t="shared" si="9"/>
        <v>690000</v>
      </c>
      <c r="F71" s="14">
        <f t="shared" si="6"/>
        <v>91.748650676604569</v>
      </c>
      <c r="G71" s="14">
        <f t="shared" si="7"/>
        <v>-0.40908163024193533</v>
      </c>
      <c r="H71">
        <f t="shared" si="8"/>
        <v>-23.438650889194196</v>
      </c>
    </row>
    <row r="72" spans="4:8" x14ac:dyDescent="0.3">
      <c r="D72" s="14">
        <f t="shared" si="9"/>
        <v>700000</v>
      </c>
      <c r="F72" s="14">
        <f t="shared" si="6"/>
        <v>91.537475833274115</v>
      </c>
      <c r="G72" s="14">
        <f t="shared" si="7"/>
        <v>-0.41435855014653372</v>
      </c>
      <c r="H72">
        <f t="shared" si="8"/>
        <v>-23.740996128556262</v>
      </c>
    </row>
    <row r="73" spans="4:8" x14ac:dyDescent="0.3">
      <c r="D73" s="14">
        <f t="shared" si="9"/>
        <v>710000</v>
      </c>
      <c r="F73" s="14">
        <f t="shared" si="6"/>
        <v>91.324745380899358</v>
      </c>
      <c r="G73" s="14">
        <f t="shared" si="7"/>
        <v>-0.4196110889305863</v>
      </c>
      <c r="H73">
        <f t="shared" si="8"/>
        <v>-24.041944432611253</v>
      </c>
    </row>
    <row r="74" spans="4:8" x14ac:dyDescent="0.3">
      <c r="D74" s="14">
        <f t="shared" si="9"/>
        <v>720000</v>
      </c>
      <c r="F74" s="14">
        <f t="shared" si="6"/>
        <v>91.110505229540905</v>
      </c>
      <c r="G74" s="14">
        <f t="shared" si="7"/>
        <v>-0.42483912736528961</v>
      </c>
      <c r="H74">
        <f t="shared" si="8"/>
        <v>-24.341488970051934</v>
      </c>
    </row>
    <row r="75" spans="4:8" x14ac:dyDescent="0.3">
      <c r="D75" s="14">
        <f t="shared" si="9"/>
        <v>730000</v>
      </c>
      <c r="F75" s="14">
        <f t="shared" si="6"/>
        <v>90.894800987857209</v>
      </c>
      <c r="G75" s="14">
        <f t="shared" si="7"/>
        <v>-0.43004255268843156</v>
      </c>
      <c r="H75">
        <f t="shared" si="8"/>
        <v>-24.639623280079462</v>
      </c>
    </row>
    <row r="76" spans="4:8" x14ac:dyDescent="0.3">
      <c r="D76" s="14">
        <f t="shared" si="9"/>
        <v>740000</v>
      </c>
      <c r="F76" s="14">
        <f t="shared" si="6"/>
        <v>90.677677945691528</v>
      </c>
      <c r="G76" s="14">
        <f t="shared" si="7"/>
        <v>-0.43522125852806609</v>
      </c>
      <c r="H76">
        <f t="shared" si="8"/>
        <v>-24.936341268030276</v>
      </c>
    </row>
    <row r="77" spans="4:8" x14ac:dyDescent="0.3">
      <c r="D77" s="14">
        <f t="shared" si="9"/>
        <v>750000</v>
      </c>
      <c r="F77" s="14">
        <f t="shared" si="6"/>
        <v>90.459181057363111</v>
      </c>
      <c r="G77" s="14">
        <f t="shared" si="7"/>
        <v>-0.44037514482382933</v>
      </c>
      <c r="H77">
        <f t="shared" si="8"/>
        <v>-25.231637200867823</v>
      </c>
    </row>
    <row r="78" spans="4:8" x14ac:dyDescent="0.3">
      <c r="D78" s="14">
        <f t="shared" si="9"/>
        <v>760000</v>
      </c>
      <c r="F78" s="14">
        <f t="shared" si="6"/>
        <v>90.239354925659782</v>
      </c>
      <c r="G78" s="14">
        <f t="shared" si="7"/>
        <v>-0.44550411774603876</v>
      </c>
      <c r="H78">
        <f t="shared" si="8"/>
        <v>-25.525505702547303</v>
      </c>
    </row>
    <row r="79" spans="4:8" x14ac:dyDescent="0.3">
      <c r="D79" s="14">
        <f t="shared" si="9"/>
        <v>770000</v>
      </c>
      <c r="F79" s="14">
        <f t="shared" si="6"/>
        <v>90.018243786529766</v>
      </c>
      <c r="G79" s="14">
        <f t="shared" si="7"/>
        <v>-0.45060808961271576</v>
      </c>
      <c r="H79">
        <f t="shared" si="8"/>
        <v>-25.817941749261404</v>
      </c>
    </row>
    <row r="80" spans="4:8" x14ac:dyDescent="0.3">
      <c r="D80" s="14">
        <f t="shared" si="9"/>
        <v>780000</v>
      </c>
      <c r="F80" s="14">
        <f t="shared" si="6"/>
        <v>89.795891494467966</v>
      </c>
      <c r="G80" s="14">
        <f t="shared" si="7"/>
        <v>-0.45568697880467057</v>
      </c>
      <c r="H80">
        <f t="shared" si="8"/>
        <v>-26.108940664575023</v>
      </c>
    </row>
    <row r="81" spans="4:8" x14ac:dyDescent="0.3">
      <c r="D81" s="14">
        <f t="shared" si="9"/>
        <v>790000</v>
      </c>
      <c r="F81" s="14">
        <f t="shared" si="6"/>
        <v>89.572341508592515</v>
      </c>
      <c r="G81" s="14">
        <f t="shared" si="7"/>
        <v>-0.46074070967878666</v>
      </c>
      <c r="H81">
        <f t="shared" si="8"/>
        <v>-26.398498114456835</v>
      </c>
    </row>
    <row r="82" spans="4:8" x14ac:dyDescent="0.3">
      <c r="D82" s="14">
        <f t="shared" si="9"/>
        <v>800000</v>
      </c>
      <c r="F82" s="14">
        <f t="shared" si="6"/>
        <v>89.347636879404774</v>
      </c>
      <c r="G82" s="14">
        <f t="shared" si="7"/>
        <v>-0.46576921247963771</v>
      </c>
      <c r="H82">
        <f t="shared" si="8"/>
        <v>-26.686610102215312</v>
      </c>
    </row>
    <row r="83" spans="4:8" x14ac:dyDescent="0.3">
      <c r="D83" s="14">
        <f t="shared" si="9"/>
        <v>810000</v>
      </c>
      <c r="F83" s="14">
        <f t="shared" si="6"/>
        <v>89.121820236227407</v>
      </c>
      <c r="G83" s="14">
        <f t="shared" si="7"/>
        <v>-0.47077242324957008</v>
      </c>
      <c r="H83">
        <f t="shared" si="8"/>
        <v>-26.973272963346837</v>
      </c>
    </row>
    <row r="84" spans="4:8" x14ac:dyDescent="0.3">
      <c r="D84" s="14">
        <f t="shared" si="9"/>
        <v>820000</v>
      </c>
      <c r="F84" s="14">
        <f t="shared" si="6"/>
        <v>88.89493377531177</v>
      </c>
      <c r="G84" s="14">
        <f t="shared" si="7"/>
        <v>-0.47575028373738121</v>
      </c>
      <c r="H84">
        <f t="shared" si="8"/>
        <v>-27.258483360303348</v>
      </c>
    </row>
    <row r="85" spans="4:8" x14ac:dyDescent="0.3">
      <c r="D85" s="14">
        <f t="shared" si="9"/>
        <v>830000</v>
      </c>
      <c r="F85" s="14">
        <f t="shared" si="6"/>
        <v>88.667019248607332</v>
      </c>
      <c r="G85" s="14">
        <f t="shared" si="7"/>
        <v>-0.48070274130571877</v>
      </c>
      <c r="H85">
        <f t="shared" si="8"/>
        <v>-27.542238277186712</v>
      </c>
    </row>
    <row r="86" spans="4:8" x14ac:dyDescent="0.3">
      <c r="D86" s="14">
        <f t="shared" si="9"/>
        <v>840000</v>
      </c>
      <c r="F86" s="14">
        <f t="shared" si="6"/>
        <v>88.438117953183792</v>
      </c>
      <c r="G86" s="14">
        <f t="shared" si="7"/>
        <v>-0.48562974883732646</v>
      </c>
      <c r="H86">
        <f t="shared" si="8"/>
        <v>-27.824535014377002</v>
      </c>
    </row>
    <row r="87" spans="4:8" x14ac:dyDescent="0.3">
      <c r="D87" s="14">
        <f t="shared" si="9"/>
        <v>850000</v>
      </c>
      <c r="F87" s="14">
        <f t="shared" si="6"/>
        <v>88.208270721296302</v>
      </c>
      <c r="G87" s="14">
        <f t="shared" si="7"/>
        <v>-0.49053126464025815</v>
      </c>
      <c r="H87">
        <f t="shared" si="8"/>
        <v>-28.105371183101667</v>
      </c>
    </row>
    <row r="88" spans="4:8" x14ac:dyDescent="0.3">
      <c r="D88" s="14">
        <f t="shared" si="9"/>
        <v>860000</v>
      </c>
      <c r="F88" s="14">
        <f t="shared" si="6"/>
        <v>87.977517911083908</v>
      </c>
      <c r="G88" s="14">
        <f t="shared" si="7"/>
        <v>-0.49540725235217625</v>
      </c>
      <c r="H88">
        <f t="shared" si="8"/>
        <v>-28.384744699952225</v>
      </c>
    </row>
    <row r="89" spans="4:8" x14ac:dyDescent="0.3">
      <c r="D89" s="14">
        <f t="shared" si="9"/>
        <v>870000</v>
      </c>
      <c r="F89" s="14">
        <f t="shared" si="6"/>
        <v>87.745899397890213</v>
      </c>
      <c r="G89" s="14">
        <f t="shared" si="7"/>
        <v>-0.50025768084385347</v>
      </c>
      <c r="H89">
        <f t="shared" si="8"/>
        <v>-28.662653781355335</v>
      </c>
    </row>
    <row r="90" spans="4:8" x14ac:dyDescent="0.3">
      <c r="D90" s="14">
        <f t="shared" si="9"/>
        <v>880000</v>
      </c>
      <c r="F90" s="14">
        <f t="shared" si="6"/>
        <v>87.513454566195335</v>
      </c>
      <c r="G90" s="14">
        <f t="shared" si="7"/>
        <v>-0.50508252412198662</v>
      </c>
      <c r="H90">
        <f t="shared" si="8"/>
        <v>-28.939096938004429</v>
      </c>
    </row>
    <row r="91" spans="4:8" x14ac:dyDescent="0.3">
      <c r="D91" s="14">
        <f t="shared" si="9"/>
        <v>890000</v>
      </c>
      <c r="F91" s="14">
        <f t="shared" si="6"/>
        <v>87.280222302146854</v>
      </c>
      <c r="G91" s="14">
        <f t="shared" si="7"/>
        <v>-0.50988176123143436</v>
      </c>
      <c r="H91">
        <f t="shared" si="8"/>
        <v>-29.21407296925835</v>
      </c>
    </row>
    <row r="92" spans="4:8" x14ac:dyDescent="0.3">
      <c r="D92" s="14">
        <f t="shared" si="9"/>
        <v>900000</v>
      </c>
      <c r="F92" s="14">
        <f t="shared" si="6"/>
        <v>87.046240986678512</v>
      </c>
      <c r="G92" s="14">
        <f t="shared" si="7"/>
        <v>-0.51465537615698287</v>
      </c>
      <c r="H92">
        <f t="shared" si="8"/>
        <v>-29.487580957512936</v>
      </c>
    </row>
    <row r="93" spans="4:8" x14ac:dyDescent="0.3">
      <c r="D93" s="14">
        <f t="shared" si="9"/>
        <v>910000</v>
      </c>
      <c r="F93" s="14">
        <f t="shared" si="6"/>
        <v>86.811548489203247</v>
      </c>
      <c r="G93" s="14">
        <f t="shared" si="7"/>
        <v>-0.51940335772474389</v>
      </c>
      <c r="H93">
        <f t="shared" si="8"/>
        <v>-29.75962026255155</v>
      </c>
    </row>
    <row r="94" spans="4:8" x14ac:dyDescent="0.3">
      <c r="D94" s="14">
        <f t="shared" si="9"/>
        <v>920000</v>
      </c>
      <c r="F94" s="14">
        <f t="shared" si="6"/>
        <v>86.576182161868331</v>
      </c>
      <c r="G94" s="14">
        <f t="shared" si="7"/>
        <v>-0.52412569950328292</v>
      </c>
      <c r="H94">
        <f t="shared" si="8"/>
        <v>-30.03019051588014</v>
      </c>
    </row>
    <row r="95" spans="4:8" x14ac:dyDescent="0.3">
      <c r="D95" s="14">
        <f t="shared" si="9"/>
        <v>930000</v>
      </c>
      <c r="F95" s="14">
        <f t="shared" si="6"/>
        <v>86.340178834359094</v>
      </c>
      <c r="G95" s="14">
        <f t="shared" si="7"/>
        <v>-0.52882239970457434</v>
      </c>
      <c r="H95">
        <f t="shared" si="8"/>
        <v>-30.299291615052383</v>
      </c>
    </row>
    <row r="96" spans="4:8" x14ac:dyDescent="0.3">
      <c r="D96" s="14">
        <f t="shared" si="9"/>
        <v>940000</v>
      </c>
      <c r="F96" s="14">
        <f t="shared" si="6"/>
        <v>86.103574809237969</v>
      </c>
      <c r="G96" s="14">
        <f t="shared" si="7"/>
        <v>-0.5334934610848765</v>
      </c>
      <c r="H96">
        <f t="shared" si="8"/>
        <v>-30.56692371799025</v>
      </c>
    </row>
    <row r="97" spans="4:8" x14ac:dyDescent="0.3">
      <c r="D97" s="14">
        <f t="shared" si="9"/>
        <v>950000</v>
      </c>
      <c r="F97" s="14">
        <f t="shared" si="6"/>
        <v>85.866405857805077</v>
      </c>
      <c r="G97" s="14">
        <f t="shared" si="7"/>
        <v>-0.53813889084561539</v>
      </c>
      <c r="H97">
        <f t="shared" si="8"/>
        <v>-30.833087237305055</v>
      </c>
    </row>
    <row r="98" spans="4:8" x14ac:dyDescent="0.3">
      <c r="D98" s="14">
        <f t="shared" si="9"/>
        <v>960000</v>
      </c>
      <c r="F98" s="14">
        <f t="shared" si="6"/>
        <v>85.628707216466637</v>
      </c>
      <c r="G98" s="14">
        <f t="shared" si="7"/>
        <v>-0.54275870053436426</v>
      </c>
      <c r="H98">
        <f t="shared" si="8"/>
        <v>-31.097782834624009</v>
      </c>
    </row>
    <row r="99" spans="4:8" x14ac:dyDescent="0.3">
      <c r="D99" s="14">
        <f t="shared" si="9"/>
        <v>970000</v>
      </c>
      <c r="F99" s="14">
        <f t="shared" si="6"/>
        <v>85.390513583596984</v>
      </c>
      <c r="G99" s="14">
        <f t="shared" si="7"/>
        <v>-0.54735290594599928</v>
      </c>
      <c r="H99">
        <f t="shared" si="8"/>
        <v>-31.36101141492686</v>
      </c>
    </row>
    <row r="100" spans="4:8" x14ac:dyDescent="0.3">
      <c r="D100" s="14">
        <f t="shared" si="9"/>
        <v>980000</v>
      </c>
      <c r="F100" s="14">
        <f t="shared" si="6"/>
        <v>85.151859116880189</v>
      </c>
      <c r="G100" s="14">
        <f t="shared" si="7"/>
        <v>-0.55192152702411357</v>
      </c>
      <c r="H100">
        <f t="shared" si="8"/>
        <v>-31.622774120897319</v>
      </c>
    </row>
    <row r="101" spans="4:8" x14ac:dyDescent="0.3">
      <c r="D101" s="14">
        <f t="shared" si="9"/>
        <v>990000</v>
      </c>
      <c r="F101" s="14">
        <f t="shared" si="6"/>
        <v>84.91277743111705</v>
      </c>
      <c r="G101" s="14">
        <f t="shared" si="7"/>
        <v>-0.55646458776276408</v>
      </c>
      <c r="H101">
        <f t="shared" si="8"/>
        <v>-31.883072327293579</v>
      </c>
    </row>
    <row r="102" spans="4:8" x14ac:dyDescent="0.3">
      <c r="D102" s="14">
        <f t="shared" si="9"/>
        <v>1000000</v>
      </c>
      <c r="F102" s="14">
        <f t="shared" si="6"/>
        <v>84.673301596483043</v>
      </c>
      <c r="G102" s="14">
        <f t="shared" si="7"/>
        <v>-0.56098211610862381</v>
      </c>
      <c r="H102">
        <f t="shared" si="8"/>
        <v>-32.141907635342058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AC12-1AF1-4C84-85E6-C51B762983DE}">
  <dimension ref="B2:H102"/>
  <sheetViews>
    <sheetView workbookViewId="0">
      <selection activeCell="F3" sqref="F3"/>
    </sheetView>
  </sheetViews>
  <sheetFormatPr baseColWidth="10" defaultRowHeight="14.4" x14ac:dyDescent="0.3"/>
  <sheetData>
    <row r="2" spans="2:8" x14ac:dyDescent="0.3">
      <c r="B2" t="s">
        <v>39</v>
      </c>
      <c r="C2" t="s">
        <v>40</v>
      </c>
      <c r="D2" s="14" t="s">
        <v>42</v>
      </c>
      <c r="F2" s="14" t="s">
        <v>41</v>
      </c>
      <c r="G2" s="14" t="s">
        <v>43</v>
      </c>
    </row>
    <row r="3" spans="2:8" x14ac:dyDescent="0.3">
      <c r="B3">
        <v>100</v>
      </c>
      <c r="C3" s="13">
        <v>4.6999999999999999E-9</v>
      </c>
      <c r="D3" s="14">
        <v>10000</v>
      </c>
      <c r="F3" s="14">
        <f>($B$3/(SQRT((2*PI()*D3*$B$3*$C$3)^2+1)))</f>
        <v>99.956424586563188</v>
      </c>
      <c r="G3" s="14">
        <f>ATAN(0)-ATAN(2*PI()*D3*$B$3*$C$3)</f>
        <v>-2.9522390993626104E-2</v>
      </c>
      <c r="H3">
        <f>G3*(180/PI())</f>
        <v>-1.6915084050698086</v>
      </c>
    </row>
    <row r="4" spans="2:8" x14ac:dyDescent="0.3">
      <c r="D4" s="14">
        <f>D3+10000</f>
        <v>20000</v>
      </c>
      <c r="F4" s="14">
        <f t="shared" ref="F4:F67" si="0">($B$3/(SQRT((2*PI()*D4*$B$3*$C$3)^2+1)))</f>
        <v>99.826039340872427</v>
      </c>
      <c r="G4" s="14">
        <f t="shared" ref="G4:G67" si="1">ATAN(0)-ATAN(2*PI()*D4*$B$3*$C$3)</f>
        <v>-5.8993409754496788E-2</v>
      </c>
      <c r="H4">
        <f t="shared" ref="H4:H67" si="2">G4*(180/PI())</f>
        <v>-3.3800733980185678</v>
      </c>
    </row>
    <row r="5" spans="2:8" x14ac:dyDescent="0.3">
      <c r="D5" s="14">
        <f t="shared" ref="D5:D68" si="3">D4+10000</f>
        <v>30000</v>
      </c>
      <c r="F5" s="14">
        <f t="shared" si="0"/>
        <v>99.609859864469129</v>
      </c>
      <c r="G5" s="14">
        <f t="shared" si="1"/>
        <v>-8.8362218396271355E-2</v>
      </c>
      <c r="H5">
        <f t="shared" si="2"/>
        <v>-5.06278218251959</v>
      </c>
    </row>
    <row r="6" spans="2:8" x14ac:dyDescent="0.3">
      <c r="D6" s="14">
        <f t="shared" si="3"/>
        <v>40000</v>
      </c>
      <c r="F6" s="14">
        <f t="shared" si="0"/>
        <v>99.309554530318238</v>
      </c>
      <c r="G6" s="14">
        <f t="shared" si="1"/>
        <v>-0.11757903390630206</v>
      </c>
      <c r="H6">
        <f t="shared" si="2"/>
        <v>-6.7367824020567131</v>
      </c>
    </row>
    <row r="7" spans="2:8" x14ac:dyDescent="0.3">
      <c r="D7" s="14">
        <f t="shared" si="3"/>
        <v>50000</v>
      </c>
      <c r="F7" s="14">
        <f t="shared" si="0"/>
        <v>98.927409106932231</v>
      </c>
      <c r="G7" s="14">
        <f t="shared" si="1"/>
        <v>-0.14659562169700649</v>
      </c>
      <c r="H7">
        <f t="shared" si="2"/>
        <v>-8.3993104183349114</v>
      </c>
    </row>
    <row r="8" spans="2:8" x14ac:dyDescent="0.3">
      <c r="D8" s="14">
        <f t="shared" si="3"/>
        <v>60000</v>
      </c>
      <c r="F8" s="14">
        <f t="shared" si="0"/>
        <v>98.466279293796916</v>
      </c>
      <c r="G8" s="14">
        <f t="shared" si="1"/>
        <v>-0.17536575029872262</v>
      </c>
      <c r="H8">
        <f t="shared" si="2"/>
        <v>-10.047717363261862</v>
      </c>
    </row>
    <row r="9" spans="2:8" x14ac:dyDescent="0.3">
      <c r="D9" s="14">
        <f t="shared" si="3"/>
        <v>70000</v>
      </c>
      <c r="F9" s="14">
        <f t="shared" si="0"/>
        <v>97.929533061587051</v>
      </c>
      <c r="G9" s="14">
        <f t="shared" si="1"/>
        <v>-0.20384559710183497</v>
      </c>
      <c r="H9">
        <f t="shared" si="2"/>
        <v>-11.67949238625935</v>
      </c>
    </row>
    <row r="10" spans="2:8" x14ac:dyDescent="0.3">
      <c r="D10" s="14">
        <f t="shared" si="3"/>
        <v>80000</v>
      </c>
      <c r="F10" s="14">
        <f t="shared" si="0"/>
        <v>97.32098501034605</v>
      </c>
      <c r="G10" s="14">
        <f t="shared" si="1"/>
        <v>-0.23199409723245099</v>
      </c>
      <c r="H10">
        <f t="shared" si="2"/>
        <v>-13.292282643367093</v>
      </c>
    </row>
    <row r="11" spans="2:8" x14ac:dyDescent="0.3">
      <c r="D11" s="14">
        <f t="shared" si="3"/>
        <v>90000</v>
      </c>
      <c r="F11" s="14">
        <f t="shared" si="0"/>
        <v>96.644825142791845</v>
      </c>
      <c r="G11" s="14">
        <f t="shared" si="1"/>
        <v>-0.25977323005731878</v>
      </c>
      <c r="H11">
        <f t="shared" si="2"/>
        <v>-14.883909712765346</v>
      </c>
    </row>
    <row r="12" spans="2:8" x14ac:dyDescent="0.3">
      <c r="D12" s="14">
        <f t="shared" si="3"/>
        <v>100000</v>
      </c>
      <c r="F12" s="14">
        <f t="shared" si="0"/>
        <v>95.905544496577846</v>
      </c>
      <c r="G12" s="14">
        <f t="shared" si="1"/>
        <v>-0.28714824030276104</v>
      </c>
      <c r="H12">
        <f t="shared" si="2"/>
        <v>-16.452382263956576</v>
      </c>
    </row>
    <row r="13" spans="2:8" x14ac:dyDescent="0.3">
      <c r="D13" s="14">
        <f t="shared" si="3"/>
        <v>110000</v>
      </c>
      <c r="F13" s="14">
        <f t="shared" si="0"/>
        <v>95.107859998082631</v>
      </c>
      <c r="G13" s="14">
        <f t="shared" si="1"/>
        <v>-0.31408779319006697</v>
      </c>
      <c r="H13">
        <f t="shared" si="2"/>
        <v>-17.995904946368675</v>
      </c>
    </row>
    <row r="14" spans="2:8" x14ac:dyDescent="0.3">
      <c r="D14" s="14">
        <f t="shared" si="3"/>
        <v>120000</v>
      </c>
      <c r="F14" s="14">
        <f t="shared" si="0"/>
        <v>94.256640709471199</v>
      </c>
      <c r="G14" s="14">
        <f t="shared" si="1"/>
        <v>-0.3405640652071063</v>
      </c>
      <c r="H14">
        <f t="shared" si="2"/>
        <v>-19.512883590185353</v>
      </c>
    </row>
    <row r="15" spans="2:8" x14ac:dyDescent="0.3">
      <c r="D15" s="14">
        <f t="shared" si="3"/>
        <v>130000</v>
      </c>
      <c r="F15" s="14">
        <f t="shared" si="0"/>
        <v>93.356837364877805</v>
      </c>
      <c r="G15" s="14">
        <f t="shared" si="1"/>
        <v>-0.36655277405261094</v>
      </c>
      <c r="H15">
        <f t="shared" si="2"/>
        <v>-21.001926922027078</v>
      </c>
    </row>
    <row r="16" spans="2:8" x14ac:dyDescent="0.3">
      <c r="D16" s="14">
        <f t="shared" si="3"/>
        <v>140000</v>
      </c>
      <c r="F16" s="14">
        <f t="shared" si="0"/>
        <v>92.413416758203752</v>
      </c>
      <c r="G16" s="14">
        <f t="shared" si="1"/>
        <v>-0.39203315283844359</v>
      </c>
      <c r="H16">
        <f t="shared" si="2"/>
        <v>-22.461845086849966</v>
      </c>
    </row>
    <row r="17" spans="4:8" x14ac:dyDescent="0.3">
      <c r="D17" s="14">
        <f t="shared" si="3"/>
        <v>150000</v>
      </c>
      <c r="F17" s="14">
        <f t="shared" si="0"/>
        <v>91.431302181983241</v>
      </c>
      <c r="G17" s="14">
        <f t="shared" si="1"/>
        <v>-0.41698787478286681</v>
      </c>
      <c r="H17">
        <f t="shared" si="2"/>
        <v>-23.891645333187917</v>
      </c>
    </row>
    <row r="18" spans="4:8" x14ac:dyDescent="0.3">
      <c r="D18" s="14">
        <f t="shared" si="3"/>
        <v>160000</v>
      </c>
      <c r="F18" s="14">
        <f t="shared" si="0"/>
        <v>90.415320749564955</v>
      </c>
      <c r="G18" s="14">
        <f t="shared" si="1"/>
        <v>-0.44140293537197334</v>
      </c>
      <c r="H18">
        <f t="shared" si="2"/>
        <v>-25.290525261499912</v>
      </c>
    </row>
    <row r="19" spans="4:8" x14ac:dyDescent="0.3">
      <c r="D19" s="14">
        <f t="shared" si="3"/>
        <v>170000</v>
      </c>
      <c r="F19" s="14">
        <f t="shared" si="0"/>
        <v>89.370158082980794</v>
      </c>
      <c r="G19" s="14">
        <f t="shared" si="1"/>
        <v>-0.46526749933066963</v>
      </c>
      <c r="H19">
        <f t="shared" si="2"/>
        <v>-26.657864056253224</v>
      </c>
    </row>
    <row r="20" spans="4:8" x14ac:dyDescent="0.3">
      <c r="D20" s="14">
        <f t="shared" si="3"/>
        <v>180000</v>
      </c>
      <c r="F20" s="14">
        <f t="shared" si="0"/>
        <v>88.300320532781896</v>
      </c>
      <c r="G20" s="14">
        <f t="shared" si="1"/>
        <v>-0.48857371977197878</v>
      </c>
      <c r="H20">
        <f t="shared" si="2"/>
        <v>-27.993212123941767</v>
      </c>
    </row>
    <row r="21" spans="4:8" x14ac:dyDescent="0.3">
      <c r="D21" s="14">
        <f t="shared" si="3"/>
        <v>190000</v>
      </c>
      <c r="F21" s="14">
        <f t="shared" si="0"/>
        <v>87.210104824902288</v>
      </c>
      <c r="G21" s="14">
        <f t="shared" si="1"/>
        <v>-0.51131653663956067</v>
      </c>
      <c r="H21">
        <f t="shared" si="2"/>
        <v>-29.296279544693146</v>
      </c>
    </row>
    <row r="22" spans="4:8" x14ac:dyDescent="0.3">
      <c r="D22" s="14">
        <f t="shared" si="3"/>
        <v>200000</v>
      </c>
      <c r="F22" s="14">
        <f t="shared" si="0"/>
        <v>86.103574809237969</v>
      </c>
      <c r="G22" s="14">
        <f t="shared" si="1"/>
        <v>-0.53349346108487627</v>
      </c>
      <c r="H22">
        <f t="shared" si="2"/>
        <v>-30.566923717990235</v>
      </c>
    </row>
    <row r="23" spans="4:8" x14ac:dyDescent="0.3">
      <c r="D23" s="14">
        <f t="shared" si="3"/>
        <v>210000</v>
      </c>
      <c r="F23" s="14">
        <f t="shared" si="0"/>
        <v>84.984544816623384</v>
      </c>
      <c r="G23" s="14">
        <f t="shared" si="1"/>
        <v>-0.55510435178940054</v>
      </c>
      <c r="H23">
        <f t="shared" si="2"/>
        <v>-31.805136546877979</v>
      </c>
    </row>
    <row r="24" spans="4:8" x14ac:dyDescent="0.3">
      <c r="D24" s="14">
        <f t="shared" si="3"/>
        <v>220000</v>
      </c>
      <c r="F24" s="14">
        <f t="shared" si="0"/>
        <v>83.85656901321002</v>
      </c>
      <c r="G24" s="14">
        <f t="shared" si="1"/>
        <v>-0.57615118851187475</v>
      </c>
      <c r="H24">
        <f t="shared" si="2"/>
        <v>-33.011031463176707</v>
      </c>
    </row>
    <row r="25" spans="4:8" x14ac:dyDescent="0.3">
      <c r="D25" s="14">
        <f t="shared" si="3"/>
        <v>230000</v>
      </c>
      <c r="F25" s="14">
        <f t="shared" si="0"/>
        <v>82.722936069293283</v>
      </c>
      <c r="G25" s="14">
        <f t="shared" si="1"/>
        <v>-0.59663784736204983</v>
      </c>
      <c r="H25">
        <f t="shared" si="2"/>
        <v>-34.184830551616074</v>
      </c>
    </row>
    <row r="26" spans="4:8" x14ac:dyDescent="0.3">
      <c r="D26" s="14">
        <f t="shared" si="3"/>
        <v>240000</v>
      </c>
      <c r="F26" s="14">
        <f t="shared" si="0"/>
        <v>81.586668427157093</v>
      </c>
      <c r="G26" s="14">
        <f t="shared" si="1"/>
        <v>-0.6165698815183579</v>
      </c>
      <c r="H26">
        <f t="shared" si="2"/>
        <v>-35.326851985883124</v>
      </c>
    </row>
    <row r="27" spans="4:8" x14ac:dyDescent="0.3">
      <c r="D27" s="14">
        <f t="shared" si="3"/>
        <v>250000</v>
      </c>
      <c r="F27" s="14">
        <f t="shared" si="0"/>
        <v>80.450525452482651</v>
      </c>
      <c r="G27" s="14">
        <f t="shared" si="1"/>
        <v>-0.63595431035089767</v>
      </c>
      <c r="H27">
        <f t="shared" si="2"/>
        <v>-36.437497946259363</v>
      </c>
    </row>
    <row r="28" spans="4:8" x14ac:dyDescent="0.3">
      <c r="D28" s="14">
        <f t="shared" si="3"/>
        <v>260000</v>
      </c>
      <c r="F28" s="14">
        <f t="shared" si="0"/>
        <v>79.317009779145238</v>
      </c>
      <c r="G28" s="14">
        <f t="shared" si="1"/>
        <v>-0.65479941920743767</v>
      </c>
      <c r="H28">
        <f t="shared" si="2"/>
        <v>-37.517243148203711</v>
      </c>
    </row>
    <row r="29" spans="4:8" x14ac:dyDescent="0.3">
      <c r="D29" s="14">
        <f t="shared" si="3"/>
        <v>270000</v>
      </c>
      <c r="F29" s="14">
        <f t="shared" si="0"/>
        <v>78.188376201029413</v>
      </c>
      <c r="G29" s="14">
        <f t="shared" si="1"/>
        <v>-0.67311457148500164</v>
      </c>
      <c r="H29">
        <f t="shared" si="2"/>
        <v>-38.566624074847546</v>
      </c>
    </row>
    <row r="30" spans="4:8" x14ac:dyDescent="0.3">
      <c r="D30" s="14">
        <f t="shared" si="3"/>
        <v>280000</v>
      </c>
      <c r="F30" s="14">
        <f t="shared" si="0"/>
        <v>77.0666425207488</v>
      </c>
      <c r="G30" s="14">
        <f t="shared" si="1"/>
        <v>-0.69091003405215323</v>
      </c>
      <c r="H30">
        <f t="shared" si="2"/>
        <v>-39.586228974428373</v>
      </c>
    </row>
    <row r="31" spans="4:8" x14ac:dyDescent="0.3">
      <c r="D31" s="14">
        <f t="shared" si="3"/>
        <v>290000</v>
      </c>
      <c r="F31" s="14">
        <f t="shared" si="0"/>
        <v>75.953601828682537</v>
      </c>
      <c r="G31" s="14">
        <f t="shared" si="1"/>
        <v>-0.70819681661067868</v>
      </c>
      <c r="H31">
        <f t="shared" si="2"/>
        <v>-40.576688656392243</v>
      </c>
    </row>
    <row r="32" spans="4:8" x14ac:dyDescent="0.3">
      <c r="D32" s="14">
        <f t="shared" si="3"/>
        <v>300000</v>
      </c>
      <c r="F32" s="14">
        <f t="shared" si="0"/>
        <v>74.850835752301435</v>
      </c>
      <c r="G32" s="14">
        <f t="shared" si="1"/>
        <v>-0.72498652518893225</v>
      </c>
      <c r="H32">
        <f t="shared" si="2"/>
        <v>-41.538668097180768</v>
      </c>
    </row>
    <row r="33" spans="4:8" x14ac:dyDescent="0.3">
      <c r="D33" s="14">
        <f t="shared" si="3"/>
        <v>310000</v>
      </c>
      <c r="F33" s="14">
        <f t="shared" si="0"/>
        <v>73.759728282060763</v>
      </c>
      <c r="G33" s="14">
        <f t="shared" si="1"/>
        <v>-0.74129122963838345</v>
      </c>
      <c r="H33">
        <f t="shared" si="2"/>
        <v>-42.472858848342497</v>
      </c>
    </row>
    <row r="34" spans="4:8" x14ac:dyDescent="0.3">
      <c r="D34" s="14">
        <f t="shared" si="3"/>
        <v>320000</v>
      </c>
      <c r="F34" s="14">
        <f t="shared" si="0"/>
        <v>72.681479843753166</v>
      </c>
      <c r="G34" s="14">
        <f t="shared" si="1"/>
        <v>-0.75712334475348209</v>
      </c>
      <c r="H34">
        <f t="shared" si="2"/>
        <v>-43.379972225202927</v>
      </c>
    </row>
    <row r="35" spans="4:8" x14ac:dyDescent="0.3">
      <c r="D35" s="14">
        <f t="shared" si="3"/>
        <v>330000</v>
      </c>
      <c r="F35" s="14">
        <f t="shared" si="0"/>
        <v>71.617121346465254</v>
      </c>
      <c r="G35" s="14">
        <f t="shared" si="1"/>
        <v>-0.7724955244452183</v>
      </c>
      <c r="H35">
        <f t="shared" si="2"/>
        <v>-44.260733243456123</v>
      </c>
    </row>
    <row r="36" spans="4:8" x14ac:dyDescent="0.3">
      <c r="D36" s="14">
        <f t="shared" si="3"/>
        <v>340000</v>
      </c>
      <c r="F36" s="14">
        <f t="shared" si="0"/>
        <v>70.567527989118474</v>
      </c>
      <c r="G36" s="14">
        <f t="shared" si="1"/>
        <v>-0.78742056826252949</v>
      </c>
      <c r="H36">
        <f t="shared" si="2"/>
        <v>-45.115875263235878</v>
      </c>
    </row>
    <row r="37" spans="4:8" x14ac:dyDescent="0.3">
      <c r="D37" s="14">
        <f t="shared" si="3"/>
        <v>350000</v>
      </c>
      <c r="F37" s="14">
        <f t="shared" si="0"/>
        <v>69.533432656457421</v>
      </c>
      <c r="G37" s="14">
        <f t="shared" si="1"/>
        <v>-0.80191133946482573</v>
      </c>
      <c r="H37">
        <f t="shared" si="2"/>
        <v>-45.946135295017164</v>
      </c>
    </row>
    <row r="38" spans="4:8" x14ac:dyDescent="0.3">
      <c r="D38" s="14">
        <f t="shared" si="3"/>
        <v>360000</v>
      </c>
      <c r="F38" s="14">
        <f t="shared" si="0"/>
        <v>68.51543877712146</v>
      </c>
      <c r="G38" s="14">
        <f t="shared" si="1"/>
        <v>-0.81598069379559701</v>
      </c>
      <c r="H38">
        <f t="shared" si="2"/>
        <v>-46.752249918644466</v>
      </c>
    </row>
    <row r="39" spans="4:8" x14ac:dyDescent="0.3">
      <c r="D39" s="14">
        <f t="shared" si="3"/>
        <v>370000</v>
      </c>
      <c r="F39" s="14">
        <f t="shared" si="0"/>
        <v>67.514032552233729</v>
      </c>
      <c r="G39" s="14">
        <f t="shared" si="1"/>
        <v>-0.8296414180841245</v>
      </c>
      <c r="H39">
        <f t="shared" si="2"/>
        <v>-47.534951765468946</v>
      </c>
    </row>
    <row r="40" spans="4:8" x14ac:dyDescent="0.3">
      <c r="D40" s="14">
        <f t="shared" si="3"/>
        <v>380000</v>
      </c>
      <c r="F40" s="14">
        <f t="shared" si="0"/>
        <v>66.529594493090499</v>
      </c>
      <c r="G40" s="14">
        <f t="shared" si="1"/>
        <v>-0.84290617780336086</v>
      </c>
      <c r="H40">
        <f t="shared" si="2"/>
        <v>-48.294966513636332</v>
      </c>
    </row>
    <row r="41" spans="4:8" x14ac:dyDescent="0.3">
      <c r="D41" s="14">
        <f t="shared" si="3"/>
        <v>390000</v>
      </c>
      <c r="F41" s="14">
        <f t="shared" si="0"/>
        <v>65.562410231492663</v>
      </c>
      <c r="G41" s="14">
        <f t="shared" si="1"/>
        <v>-0.85578747273142486</v>
      </c>
      <c r="H41">
        <f t="shared" si="2"/>
        <v>-49.033010347677667</v>
      </c>
    </row>
    <row r="42" spans="4:8" x14ac:dyDescent="0.3">
      <c r="D42" s="14">
        <f t="shared" si="3"/>
        <v>400000</v>
      </c>
      <c r="F42" s="14">
        <f t="shared" si="0"/>
        <v>64.612680586551519</v>
      </c>
      <c r="G42" s="14">
        <f t="shared" si="1"/>
        <v>-0.8682975998971233</v>
      </c>
      <c r="H42">
        <f t="shared" si="2"/>
        <v>-49.749787835444145</v>
      </c>
    </row>
    <row r="43" spans="4:8" x14ac:dyDescent="0.3">
      <c r="D43" s="14">
        <f t="shared" si="3"/>
        <v>410000</v>
      </c>
      <c r="F43" s="14">
        <f t="shared" si="0"/>
        <v>63.680530887975422</v>
      </c>
      <c r="G43" s="14">
        <f t="shared" si="1"/>
        <v>-0.8804486230324382</v>
      </c>
      <c r="H43">
        <f t="shared" si="2"/>
        <v>-50.445990177863514</v>
      </c>
    </row>
    <row r="44" spans="4:8" x14ac:dyDescent="0.3">
      <c r="D44" s="14">
        <f t="shared" si="3"/>
        <v>420000</v>
      </c>
      <c r="F44" s="14">
        <f t="shared" si="0"/>
        <v>62.766019568451227</v>
      </c>
      <c r="G44" s="14">
        <f t="shared" si="1"/>
        <v>-0.89225234780371554</v>
      </c>
      <c r="H44">
        <f t="shared" si="2"/>
        <v>-51.122293789791726</v>
      </c>
    </row>
    <row r="45" spans="4:8" x14ac:dyDescent="0.3">
      <c r="D45" s="14">
        <f t="shared" si="3"/>
        <v>430000</v>
      </c>
      <c r="F45" s="14">
        <f t="shared" si="0"/>
        <v>61.869146047295231</v>
      </c>
      <c r="G45" s="14">
        <f t="shared" si="1"/>
        <v>-0.90372030214573862</v>
      </c>
      <c r="H45">
        <f t="shared" si="2"/>
        <v>-51.779359173238376</v>
      </c>
    </row>
    <row r="46" spans="4:8" x14ac:dyDescent="0.3">
      <c r="D46" s="14">
        <f t="shared" si="3"/>
        <v>440000</v>
      </c>
      <c r="F46" s="14">
        <f t="shared" si="0"/>
        <v>60.989857934548979</v>
      </c>
      <c r="G46" s="14">
        <f t="shared" si="1"/>
        <v>-0.91486372107684477</v>
      </c>
      <c r="H46">
        <f t="shared" si="2"/>
        <v>-52.417830047336942</v>
      </c>
    </row>
    <row r="47" spans="4:8" x14ac:dyDescent="0.3">
      <c r="D47" s="14">
        <f t="shared" si="3"/>
        <v>450000</v>
      </c>
      <c r="F47" s="14">
        <f t="shared" si="0"/>
        <v>60.128057589571789</v>
      </c>
      <c r="G47" s="14">
        <f t="shared" si="1"/>
        <v>-0.92569353542719701</v>
      </c>
      <c r="H47">
        <f t="shared" si="2"/>
        <v>-53.038332702522339</v>
      </c>
    </row>
    <row r="48" spans="4:8" x14ac:dyDescent="0.3">
      <c r="D48" s="14">
        <f t="shared" si="3"/>
        <v>460000</v>
      </c>
      <c r="F48" s="14">
        <f t="shared" si="0"/>
        <v>59.283608071324544</v>
      </c>
      <c r="G48" s="14">
        <f t="shared" si="1"/>
        <v>-0.93622036396500796</v>
      </c>
      <c r="H48">
        <f t="shared" si="2"/>
        <v>-53.64147554939678</v>
      </c>
    </row>
    <row r="49" spans="4:8" x14ac:dyDescent="0.3">
      <c r="D49" s="14">
        <f t="shared" si="3"/>
        <v>470000</v>
      </c>
      <c r="F49" s="14">
        <f t="shared" si="0"/>
        <v>58.456338519285524</v>
      </c>
      <c r="G49" s="14">
        <f t="shared" si="1"/>
        <v>-0.94645450845610335</v>
      </c>
      <c r="H49">
        <f t="shared" si="2"/>
        <v>-54.227848835663607</v>
      </c>
    </row>
    <row r="50" spans="4:8" x14ac:dyDescent="0.3">
      <c r="D50" s="14">
        <f t="shared" si="3"/>
        <v>480000</v>
      </c>
      <c r="F50" s="14">
        <f t="shared" si="0"/>
        <v>57.646049004581563</v>
      </c>
      <c r="G50" s="14">
        <f t="shared" si="1"/>
        <v>-0.95640595124010375</v>
      </c>
      <c r="H50">
        <f t="shared" si="2"/>
        <v>-54.798024507252748</v>
      </c>
    </row>
    <row r="51" spans="4:8" x14ac:dyDescent="0.3">
      <c r="D51" s="14">
        <f t="shared" si="3"/>
        <v>490000</v>
      </c>
      <c r="F51" s="14">
        <f t="shared" si="0"/>
        <v>56.852514890703119</v>
      </c>
      <c r="G51" s="14">
        <f t="shared" si="1"/>
        <v>-0.96608435495131517</v>
      </c>
      <c r="H51">
        <f t="shared" si="2"/>
        <v>-55.352556192328912</v>
      </c>
    </row>
    <row r="52" spans="4:8" x14ac:dyDescent="0.3">
      <c r="D52" s="14">
        <f t="shared" si="3"/>
        <v>500000</v>
      </c>
      <c r="F52" s="14">
        <f t="shared" si="0"/>
        <v>56.075490742307309</v>
      </c>
      <c r="G52" s="14">
        <f t="shared" si="1"/>
        <v>-0.97549906405395614</v>
      </c>
      <c r="H52">
        <f t="shared" si="2"/>
        <v>-55.891979289253641</v>
      </c>
    </row>
    <row r="53" spans="4:8" x14ac:dyDescent="0.3">
      <c r="D53" s="14">
        <f t="shared" si="3"/>
        <v>510000</v>
      </c>
      <c r="F53" s="14">
        <f t="shared" si="0"/>
        <v>55.314713819269855</v>
      </c>
      <c r="G53" s="14">
        <f t="shared" si="1"/>
        <v>-0.9846591078995357</v>
      </c>
      <c r="H53">
        <f t="shared" si="2"/>
        <v>-56.416811141760135</v>
      </c>
    </row>
    <row r="54" spans="4:8" x14ac:dyDescent="0.3">
      <c r="D54" s="14">
        <f t="shared" si="3"/>
        <v>520000</v>
      </c>
      <c r="F54" s="14">
        <f t="shared" si="0"/>
        <v>54.569907191465568</v>
      </c>
      <c r="G54" s="14">
        <f t="shared" si="1"/>
        <v>-0.99357320504904345</v>
      </c>
      <c r="H54">
        <f t="shared" si="2"/>
        <v>-56.927551286596525</v>
      </c>
    </row>
    <row r="55" spans="4:8" x14ac:dyDescent="0.3">
      <c r="D55" s="14">
        <f t="shared" si="3"/>
        <v>530000</v>
      </c>
      <c r="F55" s="14">
        <f t="shared" si="0"/>
        <v>53.840782507850527</v>
      </c>
      <c r="G55" s="14">
        <f t="shared" si="1"/>
        <v>-1.0022497686342338</v>
      </c>
      <c r="H55">
        <f t="shared" si="2"/>
        <v>-57.424681760704829</v>
      </c>
    </row>
    <row r="56" spans="4:8" x14ac:dyDescent="0.3">
      <c r="D56" s="14">
        <f t="shared" si="3"/>
        <v>540000</v>
      </c>
      <c r="F56" s="14">
        <f t="shared" si="0"/>
        <v>53.127042451377385</v>
      </c>
      <c r="G56" s="14">
        <f t="shared" si="1"/>
        <v>-1.0106969125608114</v>
      </c>
      <c r="H56">
        <f t="shared" si="2"/>
        <v>-57.908667456637296</v>
      </c>
    </row>
    <row r="57" spans="4:8" x14ac:dyDescent="0.3">
      <c r="D57" s="14">
        <f t="shared" si="3"/>
        <v>550000</v>
      </c>
      <c r="F57" s="14">
        <f t="shared" si="0"/>
        <v>52.428382909170153</v>
      </c>
      <c r="G57" s="14">
        <f t="shared" si="1"/>
        <v>-1.0189224583819254</v>
      </c>
      <c r="H57">
        <f t="shared" si="2"/>
        <v>-58.379956516378599</v>
      </c>
    </row>
    <row r="58" spans="4:8" x14ac:dyDescent="0.3">
      <c r="D58" s="14">
        <f t="shared" si="3"/>
        <v>560000</v>
      </c>
      <c r="F58" s="14">
        <f t="shared" si="0"/>
        <v>51.744494885269368</v>
      </c>
      <c r="G58" s="14">
        <f t="shared" si="1"/>
        <v>-1.0269339426932835</v>
      </c>
      <c r="H58">
        <f t="shared" si="2"/>
        <v>-58.838980755054692</v>
      </c>
    </row>
    <row r="59" spans="4:8" x14ac:dyDescent="0.3">
      <c r="D59" s="14">
        <f t="shared" si="3"/>
        <v>570000</v>
      </c>
      <c r="F59" s="14">
        <f t="shared" si="0"/>
        <v>51.075066181175785</v>
      </c>
      <c r="G59" s="14">
        <f t="shared" si="1"/>
        <v>-1.0347386249215618</v>
      </c>
      <c r="H59">
        <f t="shared" si="2"/>
        <v>-59.286156107175792</v>
      </c>
    </row>
    <row r="60" spans="4:8" x14ac:dyDescent="0.3">
      <c r="D60" s="14">
        <f t="shared" si="3"/>
        <v>580000</v>
      </c>
      <c r="F60" s="14">
        <f t="shared" si="0"/>
        <v>50.419782867400215</v>
      </c>
      <c r="G60" s="14">
        <f t="shared" si="1"/>
        <v>-1.0423434953958715</v>
      </c>
      <c r="H60">
        <f t="shared" si="2"/>
        <v>-59.721883089097389</v>
      </c>
    </row>
    <row r="61" spans="4:8" x14ac:dyDescent="0.3">
      <c r="D61" s="14">
        <f t="shared" si="3"/>
        <v>590000</v>
      </c>
      <c r="F61" s="14">
        <f t="shared" si="0"/>
        <v>49.778330567290226</v>
      </c>
      <c r="G61" s="14">
        <f t="shared" si="1"/>
        <v>-1.0497552836080144</v>
      </c>
      <c r="H61">
        <f t="shared" si="2"/>
        <v>-60.146547272297994</v>
      </c>
    </row>
    <row r="62" spans="4:8" x14ac:dyDescent="0.3">
      <c r="D62" s="14">
        <f t="shared" si="3"/>
        <v>600000</v>
      </c>
      <c r="F62" s="14">
        <f t="shared" si="0"/>
        <v>49.150395572567184</v>
      </c>
      <c r="G62" s="14">
        <f t="shared" si="1"/>
        <v>-1.0569804665813392</v>
      </c>
      <c r="H62">
        <f t="shared" si="2"/>
        <v>-60.560519762879288</v>
      </c>
    </row>
    <row r="63" spans="4:8" x14ac:dyDescent="0.3">
      <c r="D63" s="14">
        <f t="shared" si="3"/>
        <v>610000</v>
      </c>
      <c r="F63" s="14">
        <f t="shared" si="0"/>
        <v>48.535665808276505</v>
      </c>
      <c r="G63" s="14">
        <f t="shared" si="1"/>
        <v>-1.0640252772803698</v>
      </c>
      <c r="H63">
        <f t="shared" si="2"/>
        <v>-60.964157683402348</v>
      </c>
    </row>
    <row r="64" spans="4:8" x14ac:dyDescent="0.3">
      <c r="D64" s="14">
        <f t="shared" si="3"/>
        <v>620000</v>
      </c>
      <c r="F64" s="14">
        <f t="shared" si="0"/>
        <v>47.933831663237058</v>
      </c>
      <c r="G64" s="14">
        <f t="shared" si="1"/>
        <v>-1.0708957130042087</v>
      </c>
      <c r="H64">
        <f t="shared" si="2"/>
        <v>-61.357804653794226</v>
      </c>
    </row>
    <row r="65" spans="4:8" x14ac:dyDescent="0.3">
      <c r="D65" s="14">
        <f t="shared" si="3"/>
        <v>630000</v>
      </c>
      <c r="F65" s="14">
        <f t="shared" si="0"/>
        <v>47.344586700571547</v>
      </c>
      <c r="G65" s="14">
        <f t="shared" si="1"/>
        <v>-1.0775975437161667</v>
      </c>
      <c r="H65">
        <f t="shared" si="2"/>
        <v>-61.741791268600572</v>
      </c>
    </row>
    <row r="66" spans="4:8" x14ac:dyDescent="0.3">
      <c r="D66" s="14">
        <f t="shared" si="3"/>
        <v>640000</v>
      </c>
      <c r="F66" s="14">
        <f t="shared" si="0"/>
        <v>46.767628261509174</v>
      </c>
      <c r="G66" s="14">
        <f t="shared" si="1"/>
        <v>-1.0841363202703</v>
      </c>
      <c r="H66">
        <f t="shared" si="2"/>
        <v>-62.116435568331511</v>
      </c>
    </row>
    <row r="67" spans="4:8" x14ac:dyDescent="0.3">
      <c r="D67" s="14">
        <f t="shared" si="3"/>
        <v>650000</v>
      </c>
      <c r="F67" s="14">
        <f t="shared" si="0"/>
        <v>46.202657974370574</v>
      </c>
      <c r="G67" s="14">
        <f t="shared" si="1"/>
        <v>-1.0905173825026835</v>
      </c>
      <c r="H67">
        <f t="shared" si="2"/>
        <v>-62.482043503057412</v>
      </c>
    </row>
    <row r="68" spans="4:8" x14ac:dyDescent="0.3">
      <c r="D68" s="14">
        <f t="shared" si="3"/>
        <v>660000</v>
      </c>
      <c r="F68" s="14">
        <f t="shared" ref="F68:F102" si="4">($B$3/(SQRT((2*PI()*D68*$B$3*$C$3)^2+1)))</f>
        <v>45.649382179469704</v>
      </c>
      <c r="G68" s="14">
        <f t="shared" ref="G68:G101" si="5">ATAN(0)-ATAN(2*PI()*D68*$B$3*$C$3)</f>
        <v>-1.0967458671614247</v>
      </c>
      <c r="H68">
        <f t="shared" ref="H68:H102" si="6">G68*(180/PI())</f>
        <v>-62.838909386765266</v>
      </c>
    </row>
    <row r="69" spans="4:8" x14ac:dyDescent="0.3">
      <c r="D69" s="14">
        <f t="shared" ref="D69:D102" si="7">D68+10000</f>
        <v>670000</v>
      </c>
      <c r="F69" s="14">
        <f t="shared" si="4"/>
        <v>45.107512279591845</v>
      </c>
      <c r="G69" s="14">
        <f t="shared" si="5"/>
        <v>-1.1028267156547611</v>
      </c>
      <c r="H69">
        <f t="shared" si="6"/>
        <v>-63.187316341291925</v>
      </c>
    </row>
    <row r="70" spans="4:8" x14ac:dyDescent="0.3">
      <c r="D70" s="14">
        <f t="shared" si="7"/>
        <v>680000</v>
      </c>
      <c r="F70" s="14">
        <f t="shared" si="4"/>
        <v>44.576765024726477</v>
      </c>
      <c r="G70" s="14">
        <f t="shared" si="5"/>
        <v>-1.1087646816011634</v>
      </c>
      <c r="H70">
        <f t="shared" si="6"/>
        <v>-63.527536728913184</v>
      </c>
    </row>
    <row r="71" spans="4:8" x14ac:dyDescent="0.3">
      <c r="D71" s="14">
        <f t="shared" si="7"/>
        <v>690000</v>
      </c>
      <c r="F71" s="14">
        <f t="shared" si="4"/>
        <v>44.056862738841254</v>
      </c>
      <c r="G71" s="14">
        <f t="shared" si="5"/>
        <v>-1.1145643381693071</v>
      </c>
      <c r="H71">
        <f t="shared" si="6"/>
        <v>-63.859832572893147</v>
      </c>
    </row>
    <row r="72" spans="4:8" x14ac:dyDescent="0.3">
      <c r="D72" s="14">
        <f t="shared" si="7"/>
        <v>700000</v>
      </c>
      <c r="F72" s="14">
        <f t="shared" si="4"/>
        <v>43.547533495673811</v>
      </c>
      <c r="G72" s="14">
        <f t="shared" si="5"/>
        <v>-1.1202300851991149</v>
      </c>
      <c r="H72">
        <f t="shared" si="6"/>
        <v>-64.184455965489917</v>
      </c>
    </row>
    <row r="73" spans="4:8" x14ac:dyDescent="0.3">
      <c r="D73" s="14">
        <f t="shared" si="7"/>
        <v>710000</v>
      </c>
      <c r="F73" s="14">
        <f t="shared" si="4"/>
        <v>43.048511249784433</v>
      </c>
      <c r="G73" s="14">
        <f t="shared" si="5"/>
        <v>-1.1257661560979391</v>
      </c>
      <c r="H73">
        <f t="shared" si="6"/>
        <v>-64.50164946307774</v>
      </c>
    </row>
    <row r="74" spans="4:8" x14ac:dyDescent="0.3">
      <c r="D74" s="14">
        <f t="shared" si="7"/>
        <v>720000</v>
      </c>
      <c r="F74" s="14">
        <f t="shared" si="4"/>
        <v>42.559535928449122</v>
      </c>
      <c r="G74" s="14">
        <f t="shared" si="5"/>
        <v>-1.1311766245083517</v>
      </c>
      <c r="H74">
        <f t="shared" si="6"/>
        <v>-64.811646468183227</v>
      </c>
    </row>
    <row r="75" spans="4:8" x14ac:dyDescent="0.3">
      <c r="D75" s="14">
        <f t="shared" si="7"/>
        <v>730000</v>
      </c>
      <c r="F75" s="14">
        <f t="shared" si="4"/>
        <v>42.080353489373984</v>
      </c>
      <c r="G75" s="14">
        <f t="shared" si="5"/>
        <v>-1.1364654107460506</v>
      </c>
      <c r="H75">
        <f t="shared" si="6"/>
        <v>-65.114671598350256</v>
      </c>
    </row>
    <row r="76" spans="4:8" x14ac:dyDescent="0.3">
      <c r="D76" s="14">
        <f t="shared" si="7"/>
        <v>740000</v>
      </c>
      <c r="F76" s="14">
        <f t="shared" si="4"/>
        <v>41.610715948671938</v>
      </c>
      <c r="G76" s="14">
        <f t="shared" si="5"/>
        <v>-1.1416362880080826</v>
      </c>
      <c r="H76">
        <f t="shared" si="6"/>
        <v>-65.41094104184485</v>
      </c>
    </row>
    <row r="77" spans="4:8" x14ac:dyDescent="0.3">
      <c r="D77" s="14">
        <f t="shared" si="7"/>
        <v>750000</v>
      </c>
      <c r="F77" s="14">
        <f t="shared" si="4"/>
        <v>41.150381383056768</v>
      </c>
      <c r="G77" s="14">
        <f t="shared" si="5"/>
        <v>-1.1466928883529985</v>
      </c>
      <c r="H77">
        <f t="shared" si="6"/>
        <v>-65.700662900292926</v>
      </c>
    </row>
    <row r="78" spans="4:8" x14ac:dyDescent="0.3">
      <c r="D78" s="14">
        <f t="shared" si="7"/>
        <v>760000</v>
      </c>
      <c r="F78" s="14">
        <f t="shared" si="4"/>
        <v>40.699113909772734</v>
      </c>
      <c r="G78" s="14">
        <f t="shared" si="5"/>
        <v>-1.1516387084557109</v>
      </c>
      <c r="H78">
        <f t="shared" si="6"/>
        <v>-65.984037518409309</v>
      </c>
    </row>
    <row r="79" spans="4:8" x14ac:dyDescent="0.3">
      <c r="D79" s="14">
        <f t="shared" si="7"/>
        <v>770000</v>
      </c>
      <c r="F79" s="14">
        <f t="shared" si="4"/>
        <v>40.256683647385351</v>
      </c>
      <c r="G79" s="14">
        <f t="shared" si="5"/>
        <v>-1.1564771151407833</v>
      </c>
      <c r="H79">
        <f t="shared" si="6"/>
        <v>-66.261257801031846</v>
      </c>
    </row>
    <row r="80" spans="4:8" x14ac:dyDescent="0.3">
      <c r="D80" s="14">
        <f t="shared" si="7"/>
        <v>780000</v>
      </c>
      <c r="F80" s="14">
        <f t="shared" si="4"/>
        <v>39.822866660207239</v>
      </c>
      <c r="G80" s="14">
        <f t="shared" si="5"/>
        <v>-1.161211350698627</v>
      </c>
      <c r="H80">
        <f t="shared" si="6"/>
        <v>-66.532509517717045</v>
      </c>
    </row>
    <row r="81" spans="4:8" x14ac:dyDescent="0.3">
      <c r="D81" s="14">
        <f t="shared" si="7"/>
        <v>790000</v>
      </c>
      <c r="F81" s="14">
        <f t="shared" si="4"/>
        <v>39.39744488881702</v>
      </c>
      <c r="G81" s="14">
        <f t="shared" si="5"/>
        <v>-1.1658445379897007</v>
      </c>
      <c r="H81">
        <f t="shared" si="6"/>
        <v>-66.79797159518921</v>
      </c>
    </row>
    <row r="82" spans="4:8" x14ac:dyDescent="0.3">
      <c r="D82" s="14">
        <f t="shared" si="7"/>
        <v>800000</v>
      </c>
      <c r="F82" s="14">
        <f t="shared" si="4"/>
        <v>38.980206068847089</v>
      </c>
      <c r="G82" s="14">
        <f t="shared" si="5"/>
        <v>-1.1703796853422614</v>
      </c>
      <c r="H82">
        <f t="shared" si="6"/>
        <v>-67.057816397960877</v>
      </c>
    </row>
    <row r="83" spans="4:8" x14ac:dyDescent="0.3">
      <c r="D83" s="14">
        <f t="shared" si="7"/>
        <v>810000</v>
      </c>
      <c r="F83" s="14">
        <f t="shared" si="4"/>
        <v>38.570943639962977</v>
      </c>
      <c r="G83" s="14">
        <f t="shared" si="5"/>
        <v>-1.1748196912495779</v>
      </c>
      <c r="H83">
        <f t="shared" si="6"/>
        <v>-67.312209997463256</v>
      </c>
    </row>
    <row r="84" spans="4:8" x14ac:dyDescent="0.3">
      <c r="D84" s="14">
        <f t="shared" si="7"/>
        <v>820000</v>
      </c>
      <c r="F84" s="14">
        <f t="shared" si="4"/>
        <v>38.169456646731433</v>
      </c>
      <c r="G84" s="14">
        <f t="shared" si="5"/>
        <v>-1.179167348872765</v>
      </c>
      <c r="H84">
        <f t="shared" si="6"/>
        <v>-67.561312430039763</v>
      </c>
    </row>
    <row r="85" spans="4:8" x14ac:dyDescent="0.3">
      <c r="D85" s="14">
        <f t="shared" si="7"/>
        <v>830000</v>
      </c>
      <c r="F85" s="14">
        <f t="shared" si="4"/>
        <v>37.775549632872114</v>
      </c>
      <c r="G85" s="14">
        <f t="shared" si="5"/>
        <v>-1.1834253503555694</v>
      </c>
      <c r="H85">
        <f t="shared" si="6"/>
        <v>-67.805277944164899</v>
      </c>
    </row>
    <row r="86" spans="4:8" x14ac:dyDescent="0.3">
      <c r="D86" s="14">
        <f t="shared" si="7"/>
        <v>840000</v>
      </c>
      <c r="F86" s="14">
        <f t="shared" si="4"/>
        <v>37.389032530208006</v>
      </c>
      <c r="G86" s="14">
        <f t="shared" si="5"/>
        <v>-1.1875962909575382</v>
      </c>
      <c r="H86">
        <f t="shared" si="6"/>
        <v>-68.044255237257474</v>
      </c>
    </row>
    <row r="87" spans="4:8" x14ac:dyDescent="0.3">
      <c r="D87" s="14">
        <f t="shared" si="7"/>
        <v>850000</v>
      </c>
      <c r="F87" s="14">
        <f t="shared" si="4"/>
        <v>37.009720543468887</v>
      </c>
      <c r="G87" s="14">
        <f t="shared" si="5"/>
        <v>-1.191682673012036</v>
      </c>
      <c r="H87">
        <f t="shared" si="6"/>
        <v>-68.278387682458188</v>
      </c>
    </row>
    <row r="88" spans="4:8" x14ac:dyDescent="0.3">
      <c r="D88" s="14">
        <f t="shared" si="7"/>
        <v>860000</v>
      </c>
      <c r="F88" s="14">
        <f t="shared" si="4"/>
        <v>36.63743403195901</v>
      </c>
      <c r="G88" s="14">
        <f t="shared" si="5"/>
        <v>-1.1956869097155807</v>
      </c>
      <c r="H88">
        <f t="shared" si="6"/>
        <v>-68.507813545742678</v>
      </c>
    </row>
    <row r="89" spans="4:8" x14ac:dyDescent="0.3">
      <c r="D89" s="14">
        <f t="shared" si="7"/>
        <v>870000</v>
      </c>
      <c r="F89" s="14">
        <f t="shared" si="4"/>
        <v>36.271998388972833</v>
      </c>
      <c r="G89" s="14">
        <f t="shared" si="5"/>
        <v>-1.1996113287549015</v>
      </c>
      <c r="H89">
        <f t="shared" si="6"/>
        <v>-68.732666193736549</v>
      </c>
    </row>
    <row r="90" spans="4:8" x14ac:dyDescent="0.3">
      <c r="D90" s="14">
        <f t="shared" si="7"/>
        <v>880000</v>
      </c>
      <c r="F90" s="14">
        <f t="shared" si="4"/>
        <v>35.913243919729055</v>
      </c>
      <c r="G90" s="14">
        <f t="shared" si="5"/>
        <v>-1.2034581757780585</v>
      </c>
      <c r="H90">
        <f t="shared" si="6"/>
        <v>-68.9530742925959</v>
      </c>
    </row>
    <row r="91" spans="4:8" x14ac:dyDescent="0.3">
      <c r="D91" s="14">
        <f t="shared" si="7"/>
        <v>890000</v>
      </c>
      <c r="F91" s="14">
        <f t="shared" si="4"/>
        <v>35.561005718492588</v>
      </c>
      <c r="G91" s="14">
        <f t="shared" si="5"/>
        <v>-1.207229617715837</v>
      </c>
      <c r="H91">
        <f t="shared" si="6"/>
        <v>-69.169161998309264</v>
      </c>
    </row>
    <row r="92" spans="4:8" x14ac:dyDescent="0.3">
      <c r="D92" s="14">
        <f t="shared" si="7"/>
        <v>900000</v>
      </c>
      <c r="F92" s="14">
        <f t="shared" si="4"/>
        <v>35.215123545464401</v>
      </c>
      <c r="G92" s="14">
        <f t="shared" si="5"/>
        <v>-1.2109277459595147</v>
      </c>
      <c r="H92">
        <f t="shared" si="6"/>
        <v>-69.381049138770123</v>
      </c>
    </row>
    <row r="93" spans="4:8" x14ac:dyDescent="0.3">
      <c r="D93" s="14">
        <f t="shared" si="7"/>
        <v>910000</v>
      </c>
      <c r="F93" s="14">
        <f t="shared" si="4"/>
        <v>34.875441703939835</v>
      </c>
      <c r="G93" s="14">
        <f t="shared" si="5"/>
        <v>-1.2145545794009347</v>
      </c>
      <c r="H93">
        <f t="shared" si="6"/>
        <v>-69.588851387960389</v>
      </c>
    </row>
    <row r="94" spans="4:8" x14ac:dyDescent="0.3">
      <c r="D94" s="14">
        <f t="shared" si="7"/>
        <v>920000</v>
      </c>
      <c r="F94" s="14">
        <f t="shared" si="4"/>
        <v>34.541808918165501</v>
      </c>
      <c r="G94" s="14">
        <f t="shared" si="5"/>
        <v>-1.2181120673406716</v>
      </c>
      <c r="H94">
        <f t="shared" si="6"/>
        <v>-69.792680432576006</v>
      </c>
    </row>
    <row r="95" spans="4:8" x14ac:dyDescent="0.3">
      <c r="D95" s="14">
        <f t="shared" si="7"/>
        <v>930000</v>
      </c>
      <c r="F95" s="14">
        <f t="shared" si="4"/>
        <v>34.214078212262287</v>
      </c>
      <c r="G95" s="14">
        <f t="shared" si="5"/>
        <v>-1.2216020922698945</v>
      </c>
      <c r="H95">
        <f t="shared" si="6"/>
        <v>-69.992644131415915</v>
      </c>
    </row>
    <row r="96" spans="4:8" x14ac:dyDescent="0.3">
      <c r="D96" s="14">
        <f t="shared" si="7"/>
        <v>940000</v>
      </c>
      <c r="F96" s="14">
        <f t="shared" si="4"/>
        <v>33.892106790527194</v>
      </c>
      <c r="G96" s="14">
        <f t="shared" si="5"/>
        <v>-1.2250264725313613</v>
      </c>
      <c r="H96">
        <f t="shared" si="6"/>
        <v>-70.18884666784588</v>
      </c>
    </row>
    <row r="97" spans="4:8" x14ac:dyDescent="0.3">
      <c r="D97" s="14">
        <f t="shared" si="7"/>
        <v>950000</v>
      </c>
      <c r="F97" s="14">
        <f t="shared" si="4"/>
        <v>33.575755919377343</v>
      </c>
      <c r="G97" s="14">
        <f t="shared" si="5"/>
        <v>-1.2283869648647907</v>
      </c>
      <c r="H97">
        <f t="shared" si="6"/>
        <v>-70.381388695637455</v>
      </c>
    </row>
    <row r="98" spans="4:8" x14ac:dyDescent="0.3">
      <c r="D98" s="14">
        <f t="shared" si="7"/>
        <v>960000</v>
      </c>
      <c r="F98" s="14">
        <f t="shared" si="4"/>
        <v>33.264890811157109</v>
      </c>
      <c r="G98" s="14">
        <f t="shared" si="5"/>
        <v>-1.2316852668416727</v>
      </c>
      <c r="H98">
        <f t="shared" si="6"/>
        <v>-70.570367478472448</v>
      </c>
    </row>
    <row r="99" spans="4:8" x14ac:dyDescent="0.3">
      <c r="D99" s="14">
        <f t="shared" si="7"/>
        <v>970000</v>
      </c>
      <c r="F99" s="14">
        <f t="shared" si="4"/>
        <v>32.959380509990595</v>
      </c>
      <c r="G99" s="14">
        <f t="shared" si="5"/>
        <v>-1.2349230191943974</v>
      </c>
      <c r="H99">
        <f t="shared" si="6"/>
        <v>-70.755877023392117</v>
      </c>
    </row>
    <row r="100" spans="4:8" x14ac:dyDescent="0.3">
      <c r="D100" s="14">
        <f t="shared" si="7"/>
        <v>980000</v>
      </c>
      <c r="F100" s="14">
        <f t="shared" si="4"/>
        <v>32.659097779829018</v>
      </c>
      <c r="G100" s="14">
        <f t="shared" si="5"/>
        <v>-1.23810180804439</v>
      </c>
      <c r="H100">
        <f t="shared" si="6"/>
        <v>-70.938008208459948</v>
      </c>
    </row>
    <row r="101" spans="4:8" x14ac:dyDescent="0.3">
      <c r="D101" s="14">
        <f t="shared" si="7"/>
        <v>990000</v>
      </c>
      <c r="F101" s="14">
        <f t="shared" si="4"/>
        <v>32.363918994812465</v>
      </c>
      <c r="G101" s="14">
        <f t="shared" si="5"/>
        <v>-1.2412231670337601</v>
      </c>
      <c r="H101">
        <f t="shared" si="6"/>
        <v>-71.116848904896074</v>
      </c>
    </row>
    <row r="102" spans="4:8" x14ac:dyDescent="0.3">
      <c r="D102" s="14">
        <f t="shared" si="7"/>
        <v>1000000</v>
      </c>
      <c r="F102" s="14">
        <f t="shared" si="4"/>
        <v>32.073724032040325</v>
      </c>
      <c r="G102" s="14">
        <f>ATAN(0)-ATAN(2*PI()*D102*$B$3*$C$3)</f>
        <v>-1.2442885793647906</v>
      </c>
      <c r="H102">
        <f t="shared" si="6"/>
        <v>-71.292484093931478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3A47-5CE0-4734-8A47-DBCF215E4D20}">
  <dimension ref="B2:I27"/>
  <sheetViews>
    <sheetView workbookViewId="0">
      <selection activeCell="M11" sqref="M11"/>
    </sheetView>
  </sheetViews>
  <sheetFormatPr baseColWidth="10" defaultRowHeight="14.4" x14ac:dyDescent="0.3"/>
  <sheetData>
    <row r="2" spans="2:9" x14ac:dyDescent="0.3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</row>
    <row r="3" spans="2:9" x14ac:dyDescent="0.3">
      <c r="B3" s="5">
        <v>1</v>
      </c>
      <c r="C3" s="5">
        <v>120</v>
      </c>
      <c r="D3" s="5">
        <v>120</v>
      </c>
      <c r="E3" s="5" t="s">
        <v>20</v>
      </c>
      <c r="F3" s="5" t="s">
        <v>20</v>
      </c>
      <c r="G3" s="5">
        <v>99</v>
      </c>
      <c r="H3" s="5" t="s">
        <v>20</v>
      </c>
      <c r="I3" s="5"/>
    </row>
    <row r="4" spans="2:9" x14ac:dyDescent="0.3">
      <c r="B4" s="5">
        <v>2</v>
      </c>
      <c r="C4" s="5">
        <v>120</v>
      </c>
      <c r="D4" s="5">
        <v>120</v>
      </c>
      <c r="E4" s="5" t="s">
        <v>20</v>
      </c>
      <c r="F4" s="5" t="s">
        <v>20</v>
      </c>
      <c r="G4" s="5">
        <v>99</v>
      </c>
      <c r="H4" s="5" t="s">
        <v>23</v>
      </c>
      <c r="I4" s="5"/>
    </row>
    <row r="5" spans="2:9" x14ac:dyDescent="0.3">
      <c r="B5" s="5">
        <v>3</v>
      </c>
      <c r="C5" s="5" t="s">
        <v>21</v>
      </c>
      <c r="D5" s="5" t="s">
        <v>21</v>
      </c>
      <c r="E5" s="5" t="s">
        <v>20</v>
      </c>
      <c r="F5" s="5" t="s">
        <v>20</v>
      </c>
      <c r="G5" s="5">
        <v>99</v>
      </c>
      <c r="H5" s="5" t="s">
        <v>20</v>
      </c>
      <c r="I5" s="5"/>
    </row>
    <row r="6" spans="2:9" x14ac:dyDescent="0.3">
      <c r="B6" s="5">
        <v>4</v>
      </c>
      <c r="C6" s="5">
        <v>560</v>
      </c>
      <c r="D6" s="5">
        <v>560</v>
      </c>
      <c r="E6" s="5" t="s">
        <v>20</v>
      </c>
      <c r="F6" s="5" t="s">
        <v>20</v>
      </c>
      <c r="G6" s="5">
        <v>99</v>
      </c>
      <c r="H6" s="5" t="s">
        <v>20</v>
      </c>
      <c r="I6" s="5"/>
    </row>
    <row r="7" spans="2:9" x14ac:dyDescent="0.3">
      <c r="B7" s="5">
        <v>5</v>
      </c>
      <c r="C7" s="5">
        <v>560</v>
      </c>
      <c r="D7" s="5">
        <v>560</v>
      </c>
      <c r="E7" s="5" t="s">
        <v>21</v>
      </c>
      <c r="F7" s="5" t="s">
        <v>21</v>
      </c>
      <c r="G7" s="5">
        <v>99</v>
      </c>
      <c r="H7" s="5" t="s">
        <v>20</v>
      </c>
      <c r="I7" s="5"/>
    </row>
    <row r="8" spans="2:9" x14ac:dyDescent="0.3">
      <c r="B8" s="5">
        <v>6</v>
      </c>
      <c r="C8" s="5">
        <v>100</v>
      </c>
      <c r="D8" s="5">
        <v>100</v>
      </c>
      <c r="E8" s="5" t="s">
        <v>20</v>
      </c>
      <c r="F8" s="5" t="s">
        <v>20</v>
      </c>
      <c r="G8" s="5">
        <v>99</v>
      </c>
      <c r="H8" s="5" t="s">
        <v>20</v>
      </c>
      <c r="I8" s="5"/>
    </row>
    <row r="9" spans="2:9" x14ac:dyDescent="0.3">
      <c r="B9" s="5">
        <v>7</v>
      </c>
      <c r="C9" s="5" t="s">
        <v>20</v>
      </c>
      <c r="D9" s="5" t="s">
        <v>20</v>
      </c>
      <c r="E9" s="5" t="s">
        <v>20</v>
      </c>
      <c r="F9" s="5" t="s">
        <v>20</v>
      </c>
      <c r="G9" s="5">
        <v>99</v>
      </c>
      <c r="H9" s="5" t="s">
        <v>20</v>
      </c>
      <c r="I9" s="5"/>
    </row>
    <row r="10" spans="2:9" x14ac:dyDescent="0.3">
      <c r="B10" s="5">
        <v>8</v>
      </c>
      <c r="C10" s="5"/>
      <c r="D10" s="5"/>
      <c r="E10" s="5" t="s">
        <v>20</v>
      </c>
      <c r="F10" s="5" t="s">
        <v>20</v>
      </c>
      <c r="G10" s="5">
        <v>99</v>
      </c>
      <c r="H10" s="5" t="s">
        <v>20</v>
      </c>
      <c r="I10" s="5"/>
    </row>
    <row r="11" spans="2:9" x14ac:dyDescent="0.3">
      <c r="B11" s="5">
        <v>9</v>
      </c>
      <c r="C11" s="5"/>
      <c r="D11" s="5"/>
      <c r="E11" s="5" t="s">
        <v>20</v>
      </c>
      <c r="F11" s="5" t="s">
        <v>20</v>
      </c>
      <c r="G11" s="5">
        <v>99</v>
      </c>
      <c r="H11" s="5" t="s">
        <v>20</v>
      </c>
      <c r="I11" s="5"/>
    </row>
    <row r="12" spans="2:9" x14ac:dyDescent="0.3">
      <c r="B12" s="5">
        <v>10</v>
      </c>
      <c r="C12" s="5"/>
      <c r="D12" s="5"/>
      <c r="E12" s="5" t="s">
        <v>20</v>
      </c>
      <c r="F12" s="5" t="s">
        <v>20</v>
      </c>
      <c r="G12" s="5">
        <v>99</v>
      </c>
      <c r="H12" s="5" t="s">
        <v>20</v>
      </c>
      <c r="I12" s="5"/>
    </row>
    <row r="13" spans="2:9" x14ac:dyDescent="0.3">
      <c r="B13" s="5"/>
      <c r="C13" s="5"/>
      <c r="D13" s="5"/>
      <c r="E13" s="5" t="s">
        <v>20</v>
      </c>
      <c r="F13" s="5" t="s">
        <v>20</v>
      </c>
      <c r="G13" s="5">
        <v>99</v>
      </c>
      <c r="H13" s="5" t="s">
        <v>20</v>
      </c>
      <c r="I13" s="5"/>
    </row>
    <row r="14" spans="2:9" x14ac:dyDescent="0.3">
      <c r="B14" s="5"/>
      <c r="C14" s="5"/>
      <c r="D14" s="5"/>
      <c r="E14" s="5" t="s">
        <v>20</v>
      </c>
      <c r="F14" s="5" t="s">
        <v>20</v>
      </c>
      <c r="G14" s="5">
        <v>99</v>
      </c>
      <c r="H14" s="5" t="s">
        <v>20</v>
      </c>
      <c r="I14" s="5"/>
    </row>
    <row r="15" spans="2:9" x14ac:dyDescent="0.3">
      <c r="B15" s="5"/>
      <c r="C15" s="5"/>
      <c r="D15" s="5"/>
      <c r="E15" s="5" t="s">
        <v>20</v>
      </c>
      <c r="F15" s="5" t="s">
        <v>20</v>
      </c>
      <c r="G15" s="5">
        <v>99</v>
      </c>
      <c r="H15" s="5" t="s">
        <v>20</v>
      </c>
      <c r="I15" s="5"/>
    </row>
    <row r="16" spans="2:9" x14ac:dyDescent="0.3">
      <c r="B16" s="5"/>
      <c r="C16" s="5"/>
      <c r="D16" s="5"/>
      <c r="E16" s="5"/>
      <c r="F16" s="5"/>
      <c r="G16" s="5"/>
      <c r="H16" s="5"/>
      <c r="I16" s="5"/>
    </row>
    <row r="17" spans="2:9" x14ac:dyDescent="0.3">
      <c r="B17" s="5"/>
      <c r="C17" s="5"/>
      <c r="D17" s="5"/>
      <c r="E17" s="5"/>
      <c r="F17" s="5"/>
      <c r="G17" s="5"/>
      <c r="H17" s="5"/>
      <c r="I17" s="5"/>
    </row>
    <row r="18" spans="2:9" x14ac:dyDescent="0.3">
      <c r="B18" s="5"/>
      <c r="C18" s="5"/>
      <c r="D18" s="5"/>
      <c r="E18" s="5"/>
      <c r="F18" s="5"/>
      <c r="G18" s="5"/>
      <c r="H18" s="5"/>
      <c r="I18" s="5"/>
    </row>
    <row r="19" spans="2:9" x14ac:dyDescent="0.3">
      <c r="B19" s="5"/>
      <c r="C19" s="5"/>
      <c r="D19" s="5"/>
      <c r="E19" s="5"/>
      <c r="F19" s="5"/>
      <c r="G19" s="5"/>
      <c r="H19" s="5"/>
      <c r="I19" s="5"/>
    </row>
    <row r="20" spans="2:9" x14ac:dyDescent="0.3">
      <c r="B20" s="5"/>
      <c r="C20" s="5"/>
      <c r="D20" s="5"/>
      <c r="E20" s="5"/>
      <c r="F20" s="5"/>
      <c r="G20" s="5"/>
      <c r="H20" s="5"/>
      <c r="I20" s="5"/>
    </row>
    <row r="21" spans="2:9" x14ac:dyDescent="0.3">
      <c r="B21" s="5"/>
      <c r="C21" s="5"/>
      <c r="D21" s="5"/>
      <c r="E21" s="5"/>
      <c r="F21" s="5"/>
      <c r="G21" s="5"/>
      <c r="H21" s="5"/>
      <c r="I21" s="5"/>
    </row>
    <row r="22" spans="2:9" x14ac:dyDescent="0.3">
      <c r="B22" s="5"/>
      <c r="C22" s="5"/>
      <c r="D22" s="5"/>
      <c r="E22" s="5"/>
      <c r="F22" s="5"/>
      <c r="G22" s="5"/>
      <c r="H22" s="5"/>
      <c r="I22" s="5"/>
    </row>
    <row r="23" spans="2:9" x14ac:dyDescent="0.3">
      <c r="B23" s="5"/>
      <c r="C23" s="5"/>
      <c r="D23" s="5"/>
      <c r="E23" s="5"/>
      <c r="F23" s="5"/>
      <c r="G23" s="5"/>
      <c r="H23" s="5"/>
      <c r="I23" s="5"/>
    </row>
    <row r="24" spans="2:9" x14ac:dyDescent="0.3">
      <c r="B24" s="5"/>
      <c r="C24" s="5"/>
      <c r="D24" s="5"/>
      <c r="E24" s="5"/>
      <c r="F24" s="5"/>
      <c r="G24" s="5"/>
      <c r="H24" s="5"/>
      <c r="I24" s="5"/>
    </row>
    <row r="25" spans="2:9" x14ac:dyDescent="0.3">
      <c r="B25" s="5"/>
      <c r="C25" s="5"/>
      <c r="D25" s="5"/>
      <c r="E25" s="5"/>
      <c r="F25" s="5"/>
      <c r="G25" s="5"/>
      <c r="H25" s="5"/>
      <c r="I25" s="5"/>
    </row>
    <row r="26" spans="2:9" x14ac:dyDescent="0.3">
      <c r="B26" s="5"/>
      <c r="C26" s="5"/>
      <c r="D26" s="5"/>
      <c r="E26" s="5"/>
      <c r="F26" s="5"/>
      <c r="G26" s="5"/>
      <c r="H26" s="5"/>
      <c r="I26" s="5"/>
    </row>
    <row r="27" spans="2:9" x14ac:dyDescent="0.3">
      <c r="B27" s="5"/>
      <c r="C27" s="5"/>
      <c r="D27" s="5"/>
      <c r="E27" s="5"/>
      <c r="F27" s="5"/>
      <c r="G27" s="5"/>
      <c r="H27" s="5"/>
      <c r="I27" s="5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789B-A6EA-409A-8546-5F479FB3C78B}">
  <dimension ref="B2:I27"/>
  <sheetViews>
    <sheetView topLeftCell="A3" workbookViewId="0">
      <selection activeCell="C28" sqref="C28"/>
    </sheetView>
  </sheetViews>
  <sheetFormatPr baseColWidth="10" defaultRowHeight="14.4" x14ac:dyDescent="0.3"/>
  <cols>
    <col min="3" max="3" width="12.6640625" bestFit="1" customWidth="1"/>
    <col min="4" max="4" width="14.109375" bestFit="1" customWidth="1"/>
    <col min="5" max="5" width="18.5546875" bestFit="1" customWidth="1"/>
    <col min="6" max="6" width="17" bestFit="1" customWidth="1"/>
    <col min="7" max="7" width="14.109375" bestFit="1" customWidth="1"/>
    <col min="8" max="8" width="20.44140625" bestFit="1" customWidth="1"/>
    <col min="9" max="9" width="16.44140625" bestFit="1" customWidth="1"/>
  </cols>
  <sheetData>
    <row r="2" spans="2:9" x14ac:dyDescent="0.3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</row>
    <row r="3" spans="2:9" x14ac:dyDescent="0.3">
      <c r="B3" s="5">
        <v>1</v>
      </c>
      <c r="C3" s="5">
        <v>12</v>
      </c>
      <c r="D3" s="5">
        <v>12</v>
      </c>
      <c r="E3" s="5" t="s">
        <v>20</v>
      </c>
      <c r="F3" s="5" t="s">
        <v>20</v>
      </c>
      <c r="G3" s="5">
        <v>99</v>
      </c>
      <c r="H3" s="5" t="s">
        <v>20</v>
      </c>
      <c r="I3" s="5"/>
    </row>
    <row r="4" spans="2:9" x14ac:dyDescent="0.3">
      <c r="B4" s="5">
        <v>2</v>
      </c>
      <c r="C4" s="5">
        <v>33</v>
      </c>
      <c r="D4" s="5">
        <v>33</v>
      </c>
      <c r="E4" s="5" t="s">
        <v>20</v>
      </c>
      <c r="F4" s="5" t="s">
        <v>20</v>
      </c>
      <c r="G4" s="5">
        <v>99</v>
      </c>
      <c r="H4" s="5" t="s">
        <v>20</v>
      </c>
      <c r="I4" s="5"/>
    </row>
    <row r="5" spans="2:9" x14ac:dyDescent="0.3">
      <c r="B5" s="5">
        <v>3</v>
      </c>
      <c r="C5" s="5">
        <v>82</v>
      </c>
      <c r="D5" s="5">
        <v>82</v>
      </c>
      <c r="E5" s="5" t="s">
        <v>20</v>
      </c>
      <c r="F5" s="5" t="s">
        <v>20</v>
      </c>
      <c r="G5" s="5">
        <v>99</v>
      </c>
      <c r="H5" s="5" t="s">
        <v>20</v>
      </c>
      <c r="I5" s="5"/>
    </row>
    <row r="6" spans="2:9" x14ac:dyDescent="0.3">
      <c r="B6" s="5">
        <v>4</v>
      </c>
      <c r="C6" s="5">
        <v>100</v>
      </c>
      <c r="D6" s="5">
        <v>100</v>
      </c>
      <c r="E6" s="5" t="s">
        <v>20</v>
      </c>
      <c r="F6" s="5" t="s">
        <v>20</v>
      </c>
      <c r="G6" s="5">
        <v>99</v>
      </c>
      <c r="H6" s="5" t="s">
        <v>20</v>
      </c>
      <c r="I6" s="5"/>
    </row>
    <row r="7" spans="2:9" x14ac:dyDescent="0.3">
      <c r="B7" s="5">
        <v>5</v>
      </c>
      <c r="C7" s="5">
        <v>220</v>
      </c>
      <c r="D7" s="5">
        <v>220</v>
      </c>
      <c r="E7" s="5" t="s">
        <v>20</v>
      </c>
      <c r="F7" s="5" t="s">
        <v>20</v>
      </c>
      <c r="G7" s="5">
        <v>99</v>
      </c>
      <c r="H7" s="5" t="s">
        <v>20</v>
      </c>
      <c r="I7" s="5"/>
    </row>
    <row r="8" spans="2:9" x14ac:dyDescent="0.3">
      <c r="B8" s="5">
        <v>6</v>
      </c>
      <c r="C8" s="5">
        <v>560</v>
      </c>
      <c r="D8" s="5">
        <v>560</v>
      </c>
      <c r="E8" s="5" t="s">
        <v>20</v>
      </c>
      <c r="F8" s="5" t="s">
        <v>20</v>
      </c>
      <c r="G8" s="5">
        <v>99</v>
      </c>
      <c r="H8" s="5" t="s">
        <v>20</v>
      </c>
      <c r="I8" s="5"/>
    </row>
    <row r="9" spans="2:9" x14ac:dyDescent="0.3">
      <c r="B9" s="5">
        <v>7</v>
      </c>
      <c r="C9" s="5" t="s">
        <v>21</v>
      </c>
      <c r="D9" s="5" t="s">
        <v>21</v>
      </c>
      <c r="E9" s="5" t="s">
        <v>20</v>
      </c>
      <c r="F9" s="5" t="s">
        <v>20</v>
      </c>
      <c r="G9" s="5">
        <v>99</v>
      </c>
      <c r="H9" s="5" t="s">
        <v>20</v>
      </c>
      <c r="I9" s="5"/>
    </row>
    <row r="10" spans="2:9" x14ac:dyDescent="0.3">
      <c r="B10" s="5">
        <v>8</v>
      </c>
      <c r="C10" s="5" t="s">
        <v>22</v>
      </c>
      <c r="D10" s="5" t="s">
        <v>22</v>
      </c>
      <c r="E10" s="5" t="s">
        <v>20</v>
      </c>
      <c r="F10" s="5" t="s">
        <v>20</v>
      </c>
      <c r="G10" s="5">
        <v>99</v>
      </c>
      <c r="H10" s="5" t="s">
        <v>20</v>
      </c>
      <c r="I10" s="5"/>
    </row>
    <row r="11" spans="2:9" x14ac:dyDescent="0.3">
      <c r="B11" s="5">
        <v>9</v>
      </c>
      <c r="C11" s="5">
        <v>100</v>
      </c>
      <c r="D11" s="5">
        <v>12</v>
      </c>
      <c r="E11" s="5" t="s">
        <v>20</v>
      </c>
      <c r="F11" s="5" t="s">
        <v>20</v>
      </c>
      <c r="G11" s="5">
        <v>99</v>
      </c>
      <c r="H11" s="5" t="s">
        <v>20</v>
      </c>
      <c r="I11" s="5"/>
    </row>
    <row r="12" spans="2:9" x14ac:dyDescent="0.3">
      <c r="B12" s="5">
        <v>10</v>
      </c>
      <c r="C12" s="5">
        <v>12</v>
      </c>
      <c r="D12" s="5">
        <v>100</v>
      </c>
      <c r="E12" s="5" t="s">
        <v>20</v>
      </c>
      <c r="F12" s="5" t="s">
        <v>20</v>
      </c>
      <c r="G12" s="5">
        <v>99</v>
      </c>
      <c r="H12" s="5" t="s">
        <v>20</v>
      </c>
      <c r="I12" s="5"/>
    </row>
    <row r="13" spans="2:9" x14ac:dyDescent="0.3">
      <c r="B13" s="5">
        <v>11</v>
      </c>
      <c r="C13" s="5"/>
      <c r="D13" s="5">
        <v>100</v>
      </c>
      <c r="E13" s="5" t="s">
        <v>20</v>
      </c>
      <c r="F13" s="5" t="s">
        <v>20</v>
      </c>
      <c r="G13" s="5">
        <v>99</v>
      </c>
      <c r="H13" s="5" t="s">
        <v>20</v>
      </c>
      <c r="I13" s="5" t="s">
        <v>24</v>
      </c>
    </row>
    <row r="14" spans="2:9" x14ac:dyDescent="0.3">
      <c r="B14" s="5"/>
      <c r="C14" s="5"/>
      <c r="D14" s="5"/>
      <c r="E14" s="5" t="s">
        <v>20</v>
      </c>
      <c r="F14" s="5" t="s">
        <v>20</v>
      </c>
      <c r="G14" s="5">
        <v>99</v>
      </c>
      <c r="H14" s="5" t="s">
        <v>20</v>
      </c>
      <c r="I14" s="5"/>
    </row>
    <row r="15" spans="2:9" x14ac:dyDescent="0.3">
      <c r="B15" s="5"/>
      <c r="C15" s="5"/>
      <c r="D15" s="5"/>
      <c r="E15" s="5" t="s">
        <v>20</v>
      </c>
      <c r="F15" s="5" t="s">
        <v>20</v>
      </c>
      <c r="G15" s="5">
        <v>99</v>
      </c>
      <c r="H15" s="5" t="s">
        <v>20</v>
      </c>
      <c r="I15" s="5"/>
    </row>
    <row r="16" spans="2:9" x14ac:dyDescent="0.3">
      <c r="B16" s="5"/>
      <c r="C16" s="5"/>
      <c r="D16" s="5"/>
      <c r="E16" s="5"/>
      <c r="F16" s="5"/>
      <c r="G16" s="5"/>
      <c r="H16" s="5"/>
      <c r="I16" s="5"/>
    </row>
    <row r="17" spans="2:9" x14ac:dyDescent="0.3">
      <c r="B17" s="5"/>
      <c r="C17" s="5"/>
      <c r="D17" s="5"/>
      <c r="E17" s="5"/>
      <c r="F17" s="5"/>
      <c r="G17" s="5"/>
      <c r="H17" s="5"/>
      <c r="I17" s="5"/>
    </row>
    <row r="18" spans="2:9" x14ac:dyDescent="0.3">
      <c r="B18" s="5"/>
      <c r="C18" s="5"/>
      <c r="D18" s="5"/>
      <c r="E18" s="5"/>
      <c r="F18" s="5"/>
      <c r="G18" s="5"/>
      <c r="H18" s="5"/>
      <c r="I18" s="5"/>
    </row>
    <row r="19" spans="2:9" x14ac:dyDescent="0.3">
      <c r="B19" s="5"/>
      <c r="C19" s="5"/>
      <c r="D19" s="5"/>
      <c r="E19" s="5"/>
      <c r="F19" s="5"/>
      <c r="G19" s="5"/>
      <c r="H19" s="5"/>
      <c r="I19" s="5"/>
    </row>
    <row r="20" spans="2:9" x14ac:dyDescent="0.3">
      <c r="B20" s="5"/>
      <c r="C20" s="5"/>
      <c r="D20" s="5"/>
      <c r="E20" s="5"/>
      <c r="F20" s="5"/>
      <c r="G20" s="5"/>
      <c r="H20" s="5"/>
      <c r="I20" s="5"/>
    </row>
    <row r="21" spans="2:9" x14ac:dyDescent="0.3">
      <c r="B21" s="5"/>
      <c r="C21" s="5"/>
      <c r="D21" s="5"/>
      <c r="E21" s="5"/>
      <c r="F21" s="5"/>
      <c r="G21" s="5"/>
      <c r="H21" s="5"/>
      <c r="I21" s="5"/>
    </row>
    <row r="22" spans="2:9" x14ac:dyDescent="0.3">
      <c r="B22" s="5"/>
      <c r="C22" s="5"/>
      <c r="D22" s="5"/>
      <c r="E22" s="5"/>
      <c r="F22" s="5"/>
      <c r="G22" s="5"/>
      <c r="H22" s="5"/>
      <c r="I22" s="5"/>
    </row>
    <row r="23" spans="2:9" x14ac:dyDescent="0.3">
      <c r="B23" s="5"/>
      <c r="C23" s="5"/>
      <c r="D23" s="5"/>
      <c r="E23" s="5"/>
      <c r="F23" s="5"/>
      <c r="G23" s="5"/>
      <c r="H23" s="5"/>
      <c r="I23" s="5"/>
    </row>
    <row r="24" spans="2:9" x14ac:dyDescent="0.3">
      <c r="B24" s="5"/>
      <c r="C24" s="5"/>
      <c r="D24" s="5"/>
      <c r="E24" s="5"/>
      <c r="F24" s="5"/>
      <c r="G24" s="5"/>
      <c r="H24" s="5"/>
      <c r="I24" s="5"/>
    </row>
    <row r="25" spans="2:9" x14ac:dyDescent="0.3">
      <c r="B25" s="5"/>
      <c r="C25" s="5"/>
      <c r="D25" s="5"/>
      <c r="E25" s="5"/>
      <c r="F25" s="5"/>
      <c r="G25" s="5"/>
      <c r="H25" s="5"/>
      <c r="I25" s="5"/>
    </row>
    <row r="26" spans="2:9" x14ac:dyDescent="0.3">
      <c r="B26" s="5"/>
      <c r="C26" s="5"/>
      <c r="D26" s="5"/>
      <c r="E26" s="5"/>
      <c r="F26" s="5"/>
      <c r="G26" s="5"/>
      <c r="H26" s="5"/>
      <c r="I26" s="5"/>
    </row>
    <row r="27" spans="2:9" x14ac:dyDescent="0.3">
      <c r="B27" s="5"/>
      <c r="C27" s="5"/>
      <c r="D27" s="5"/>
      <c r="E27" s="5"/>
      <c r="F27" s="5"/>
      <c r="G27" s="5"/>
      <c r="H27" s="5"/>
      <c r="I27" s="5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C615-A4EA-4F12-ACBC-E44CC3D90CD7}">
  <dimension ref="B2:I26"/>
  <sheetViews>
    <sheetView workbookViewId="0">
      <selection activeCell="J20" sqref="J20"/>
    </sheetView>
  </sheetViews>
  <sheetFormatPr baseColWidth="10" defaultRowHeight="14.4" x14ac:dyDescent="0.3"/>
  <cols>
    <col min="9" max="9" width="15.5546875" bestFit="1" customWidth="1"/>
  </cols>
  <sheetData>
    <row r="2" spans="2:9" x14ac:dyDescent="0.3"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4" t="s">
        <v>19</v>
      </c>
    </row>
    <row r="3" spans="2:9" x14ac:dyDescent="0.3">
      <c r="B3" s="6">
        <v>1</v>
      </c>
      <c r="C3" s="7">
        <v>100</v>
      </c>
      <c r="D3" s="7">
        <v>100</v>
      </c>
      <c r="E3" s="7" t="s">
        <v>20</v>
      </c>
      <c r="F3" s="7" t="s">
        <v>20</v>
      </c>
      <c r="G3" s="7">
        <v>99</v>
      </c>
      <c r="H3" s="7" t="s">
        <v>20</v>
      </c>
      <c r="I3" s="8" t="s">
        <v>31</v>
      </c>
    </row>
    <row r="4" spans="2:9" x14ac:dyDescent="0.3">
      <c r="B4" s="9">
        <v>2</v>
      </c>
      <c r="C4" s="10" t="s">
        <v>21</v>
      </c>
      <c r="D4" s="10" t="s">
        <v>21</v>
      </c>
      <c r="E4" s="12" t="s">
        <v>20</v>
      </c>
      <c r="F4" s="10" t="s">
        <v>20</v>
      </c>
      <c r="G4" s="10">
        <v>99</v>
      </c>
      <c r="H4" s="10" t="s">
        <v>20</v>
      </c>
      <c r="I4" s="11" t="b">
        <v>0</v>
      </c>
    </row>
    <row r="5" spans="2:9" x14ac:dyDescent="0.3">
      <c r="B5" s="6">
        <v>3</v>
      </c>
      <c r="C5" s="7" t="s">
        <v>21</v>
      </c>
      <c r="D5" s="7" t="s">
        <v>21</v>
      </c>
      <c r="E5" s="7" t="s">
        <v>20</v>
      </c>
      <c r="F5" s="7" t="s">
        <v>20</v>
      </c>
      <c r="G5" s="7">
        <v>99</v>
      </c>
      <c r="H5" s="7" t="s">
        <v>20</v>
      </c>
      <c r="I5" s="8"/>
    </row>
    <row r="6" spans="2:9" x14ac:dyDescent="0.3">
      <c r="B6" s="9">
        <v>4</v>
      </c>
      <c r="C6" s="10" t="s">
        <v>25</v>
      </c>
      <c r="D6" s="10" t="s">
        <v>25</v>
      </c>
      <c r="E6" s="12" t="s">
        <v>20</v>
      </c>
      <c r="F6" s="10" t="s">
        <v>20</v>
      </c>
      <c r="G6" s="10">
        <v>99</v>
      </c>
      <c r="H6" s="10" t="s">
        <v>20</v>
      </c>
      <c r="I6" s="11" t="s">
        <v>26</v>
      </c>
    </row>
    <row r="7" spans="2:9" x14ac:dyDescent="0.3">
      <c r="B7" s="6">
        <v>5</v>
      </c>
      <c r="C7" s="7" t="s">
        <v>20</v>
      </c>
      <c r="D7" s="7" t="s">
        <v>20</v>
      </c>
      <c r="E7" s="7" t="s">
        <v>20</v>
      </c>
      <c r="F7" s="7" t="s">
        <v>20</v>
      </c>
      <c r="G7" s="7">
        <v>99</v>
      </c>
      <c r="H7" s="7" t="s">
        <v>20</v>
      </c>
      <c r="I7" s="8"/>
    </row>
    <row r="8" spans="2:9" x14ac:dyDescent="0.3">
      <c r="B8" s="9">
        <v>6</v>
      </c>
      <c r="C8" s="10" t="s">
        <v>25</v>
      </c>
      <c r="D8" s="10" t="s">
        <v>25</v>
      </c>
      <c r="E8" s="12" t="s">
        <v>20</v>
      </c>
      <c r="F8" s="10" t="s">
        <v>20</v>
      </c>
      <c r="G8" s="10">
        <v>99</v>
      </c>
      <c r="H8" s="10" t="s">
        <v>20</v>
      </c>
      <c r="I8" s="11" t="s">
        <v>27</v>
      </c>
    </row>
    <row r="9" spans="2:9" x14ac:dyDescent="0.3">
      <c r="B9" s="6">
        <v>7</v>
      </c>
      <c r="C9" s="7" t="s">
        <v>25</v>
      </c>
      <c r="D9" s="7" t="s">
        <v>25</v>
      </c>
      <c r="E9" s="7" t="s">
        <v>20</v>
      </c>
      <c r="F9" s="7" t="s">
        <v>20</v>
      </c>
      <c r="G9" s="7">
        <v>99</v>
      </c>
      <c r="H9" s="7" t="s">
        <v>20</v>
      </c>
      <c r="I9" s="8" t="s">
        <v>28</v>
      </c>
    </row>
    <row r="10" spans="2:9" x14ac:dyDescent="0.3">
      <c r="B10" s="9">
        <v>8</v>
      </c>
      <c r="C10" s="10" t="s">
        <v>29</v>
      </c>
      <c r="D10" s="10" t="s">
        <v>29</v>
      </c>
      <c r="E10" s="12" t="s">
        <v>20</v>
      </c>
      <c r="F10" s="10" t="s">
        <v>20</v>
      </c>
      <c r="G10" s="10">
        <v>99</v>
      </c>
      <c r="H10" s="10" t="s">
        <v>20</v>
      </c>
      <c r="I10" s="11"/>
    </row>
    <row r="11" spans="2:9" x14ac:dyDescent="0.3">
      <c r="B11" s="6">
        <v>9</v>
      </c>
      <c r="C11" s="7">
        <v>100</v>
      </c>
      <c r="D11" s="7">
        <v>100</v>
      </c>
      <c r="E11" s="7" t="s">
        <v>20</v>
      </c>
      <c r="F11" s="7" t="s">
        <v>20</v>
      </c>
      <c r="G11" s="7">
        <v>99</v>
      </c>
      <c r="H11" s="7" t="s">
        <v>20</v>
      </c>
      <c r="I11" s="8" t="s">
        <v>30</v>
      </c>
    </row>
    <row r="12" spans="2:9" x14ac:dyDescent="0.3">
      <c r="B12" s="9">
        <v>10</v>
      </c>
      <c r="C12" s="10">
        <v>12</v>
      </c>
      <c r="D12" s="10">
        <v>12</v>
      </c>
      <c r="E12" s="12" t="s">
        <v>20</v>
      </c>
      <c r="F12" s="10" t="s">
        <v>20</v>
      </c>
      <c r="G12" s="10">
        <v>99</v>
      </c>
      <c r="H12" s="10" t="s">
        <v>20</v>
      </c>
      <c r="I12" s="11"/>
    </row>
    <row r="13" spans="2:9" x14ac:dyDescent="0.3">
      <c r="B13" s="6">
        <v>11</v>
      </c>
      <c r="C13" s="7"/>
      <c r="D13" s="7"/>
      <c r="E13" s="7" t="s">
        <v>20</v>
      </c>
      <c r="F13" s="7" t="s">
        <v>20</v>
      </c>
      <c r="G13" s="7">
        <v>99</v>
      </c>
      <c r="H13" s="7" t="s">
        <v>20</v>
      </c>
      <c r="I13" s="8" t="s">
        <v>24</v>
      </c>
    </row>
    <row r="14" spans="2:9" x14ac:dyDescent="0.3">
      <c r="B14" s="9"/>
      <c r="C14" s="10"/>
      <c r="D14" s="10"/>
      <c r="E14" s="10"/>
      <c r="F14" s="10" t="s">
        <v>20</v>
      </c>
      <c r="G14" s="10">
        <v>99</v>
      </c>
      <c r="H14" s="10" t="s">
        <v>20</v>
      </c>
      <c r="I14" s="11"/>
    </row>
    <row r="15" spans="2:9" x14ac:dyDescent="0.3">
      <c r="B15" s="6"/>
      <c r="C15" s="7"/>
      <c r="D15" s="7"/>
      <c r="E15" s="7"/>
      <c r="F15" s="7" t="s">
        <v>20</v>
      </c>
      <c r="G15" s="7">
        <v>99</v>
      </c>
      <c r="H15" s="7" t="s">
        <v>20</v>
      </c>
      <c r="I15" s="8"/>
    </row>
    <row r="16" spans="2:9" x14ac:dyDescent="0.3">
      <c r="B16" s="9"/>
      <c r="C16" s="10"/>
      <c r="D16" s="10"/>
      <c r="E16" s="10"/>
      <c r="F16" s="10"/>
      <c r="G16" s="10"/>
      <c r="H16" s="10"/>
      <c r="I16" s="11"/>
    </row>
    <row r="17" spans="2:9" x14ac:dyDescent="0.3">
      <c r="B17" s="6"/>
      <c r="C17" s="7"/>
      <c r="D17" s="7"/>
      <c r="E17" s="7"/>
      <c r="F17" s="7"/>
      <c r="G17" s="7"/>
      <c r="H17" s="7"/>
      <c r="I17" s="8"/>
    </row>
    <row r="18" spans="2:9" x14ac:dyDescent="0.3">
      <c r="B18" s="9"/>
      <c r="C18" s="10"/>
      <c r="D18" s="10"/>
      <c r="E18" s="10"/>
      <c r="F18" s="10"/>
      <c r="G18" s="10"/>
      <c r="H18" s="10"/>
      <c r="I18" s="11"/>
    </row>
    <row r="19" spans="2:9" x14ac:dyDescent="0.3">
      <c r="B19" s="6"/>
      <c r="C19" s="7"/>
      <c r="D19" s="7"/>
      <c r="E19" s="7"/>
      <c r="F19" s="7"/>
      <c r="G19" s="7"/>
      <c r="H19" s="7"/>
      <c r="I19" s="8"/>
    </row>
    <row r="20" spans="2:9" x14ac:dyDescent="0.3">
      <c r="B20" s="9"/>
      <c r="C20" s="10"/>
      <c r="D20" s="10"/>
      <c r="E20" s="10"/>
      <c r="F20" s="10"/>
      <c r="G20" s="10"/>
      <c r="H20" s="10"/>
      <c r="I20" s="11"/>
    </row>
    <row r="21" spans="2:9" x14ac:dyDescent="0.3">
      <c r="B21" s="6"/>
      <c r="C21" s="7"/>
      <c r="D21" s="7"/>
      <c r="E21" s="7"/>
      <c r="F21" s="7"/>
      <c r="G21" s="7"/>
      <c r="H21" s="7"/>
      <c r="I21" s="8"/>
    </row>
    <row r="22" spans="2:9" x14ac:dyDescent="0.3">
      <c r="B22" s="9"/>
      <c r="C22" s="10"/>
      <c r="D22" s="10"/>
      <c r="E22" s="10"/>
      <c r="F22" s="10"/>
      <c r="G22" s="10"/>
      <c r="H22" s="10"/>
      <c r="I22" s="11"/>
    </row>
    <row r="23" spans="2:9" x14ac:dyDescent="0.3">
      <c r="B23" s="6"/>
      <c r="C23" s="7"/>
      <c r="D23" s="7"/>
      <c r="E23" s="7"/>
      <c r="F23" s="7"/>
      <c r="G23" s="7"/>
      <c r="H23" s="7"/>
      <c r="I23" s="8"/>
    </row>
    <row r="24" spans="2:9" x14ac:dyDescent="0.3">
      <c r="B24" s="9"/>
      <c r="C24" s="10"/>
      <c r="D24" s="10"/>
      <c r="E24" s="10"/>
      <c r="F24" s="10"/>
      <c r="G24" s="10"/>
      <c r="H24" s="10"/>
      <c r="I24" s="11"/>
    </row>
    <row r="25" spans="2:9" x14ac:dyDescent="0.3">
      <c r="B25" s="6"/>
      <c r="C25" s="7"/>
      <c r="D25" s="7"/>
      <c r="E25" s="7"/>
      <c r="F25" s="7"/>
      <c r="G25" s="7"/>
      <c r="H25" s="7"/>
      <c r="I25" s="8"/>
    </row>
    <row r="26" spans="2:9" x14ac:dyDescent="0.3">
      <c r="B26" s="9"/>
      <c r="C26" s="10"/>
      <c r="D26" s="10"/>
      <c r="E26" s="10"/>
      <c r="F26" s="10"/>
      <c r="G26" s="10"/>
      <c r="H26" s="10"/>
      <c r="I26" s="1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C9FF-67CF-4C79-9958-953A0A0CCE5F}">
  <dimension ref="B2:I26"/>
  <sheetViews>
    <sheetView workbookViewId="0">
      <selection activeCell="J19" sqref="J19"/>
    </sheetView>
  </sheetViews>
  <sheetFormatPr baseColWidth="10" defaultRowHeight="14.4" x14ac:dyDescent="0.3"/>
  <sheetData>
    <row r="2" spans="2:9" x14ac:dyDescent="0.3"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4" t="s">
        <v>19</v>
      </c>
    </row>
    <row r="3" spans="2:9" x14ac:dyDescent="0.3">
      <c r="B3" s="6">
        <v>1</v>
      </c>
      <c r="C3" s="7">
        <v>12</v>
      </c>
      <c r="D3" s="7">
        <v>12</v>
      </c>
      <c r="E3" s="7" t="s">
        <v>20</v>
      </c>
      <c r="F3" s="7" t="s">
        <v>20</v>
      </c>
      <c r="G3" s="7">
        <v>99</v>
      </c>
      <c r="H3" s="7" t="s">
        <v>20</v>
      </c>
      <c r="I3" s="8"/>
    </row>
    <row r="4" spans="2:9" x14ac:dyDescent="0.3">
      <c r="B4" s="9">
        <v>2</v>
      </c>
      <c r="C4" s="10">
        <v>100</v>
      </c>
      <c r="D4" s="10">
        <v>100</v>
      </c>
      <c r="E4" s="12" t="s">
        <v>20</v>
      </c>
      <c r="F4" s="10" t="s">
        <v>20</v>
      </c>
      <c r="G4" s="10">
        <v>99</v>
      </c>
      <c r="H4" s="10" t="s">
        <v>20</v>
      </c>
      <c r="I4" s="11"/>
    </row>
    <row r="5" spans="2:9" x14ac:dyDescent="0.3">
      <c r="B5" s="6">
        <v>3</v>
      </c>
      <c r="C5" s="7" t="s">
        <v>21</v>
      </c>
      <c r="D5" s="7" t="s">
        <v>21</v>
      </c>
      <c r="E5" s="7" t="s">
        <v>20</v>
      </c>
      <c r="F5" s="7" t="s">
        <v>20</v>
      </c>
      <c r="G5" s="7">
        <v>99</v>
      </c>
      <c r="H5" s="7" t="s">
        <v>20</v>
      </c>
      <c r="I5" s="8"/>
    </row>
    <row r="6" spans="2:9" x14ac:dyDescent="0.3">
      <c r="B6" s="9">
        <v>4</v>
      </c>
      <c r="C6" s="10" t="s">
        <v>20</v>
      </c>
      <c r="D6" s="10" t="s">
        <v>20</v>
      </c>
      <c r="E6" s="12" t="s">
        <v>20</v>
      </c>
      <c r="F6" s="10" t="s">
        <v>20</v>
      </c>
      <c r="G6" s="10">
        <v>99</v>
      </c>
      <c r="H6" s="10" t="s">
        <v>20</v>
      </c>
      <c r="I6" s="11"/>
    </row>
    <row r="7" spans="2:9" x14ac:dyDescent="0.3">
      <c r="B7" s="6">
        <v>5</v>
      </c>
      <c r="C7" s="7" t="s">
        <v>25</v>
      </c>
      <c r="D7" s="7" t="s">
        <v>25</v>
      </c>
      <c r="E7" s="7" t="s">
        <v>20</v>
      </c>
      <c r="F7" s="7" t="s">
        <v>20</v>
      </c>
      <c r="G7" s="7">
        <v>99</v>
      </c>
      <c r="H7" s="7" t="s">
        <v>20</v>
      </c>
      <c r="I7" s="8"/>
    </row>
    <row r="8" spans="2:9" x14ac:dyDescent="0.3">
      <c r="B8" s="9">
        <v>6</v>
      </c>
      <c r="C8" s="10" t="s">
        <v>29</v>
      </c>
      <c r="D8" s="10" t="s">
        <v>29</v>
      </c>
      <c r="E8" s="12" t="s">
        <v>20</v>
      </c>
      <c r="F8" s="10" t="s">
        <v>20</v>
      </c>
      <c r="G8" s="10">
        <v>99</v>
      </c>
      <c r="H8" s="10" t="s">
        <v>20</v>
      </c>
      <c r="I8" s="11"/>
    </row>
    <row r="9" spans="2:9" x14ac:dyDescent="0.3">
      <c r="B9" s="6">
        <v>7</v>
      </c>
      <c r="C9" s="7"/>
      <c r="D9" s="7"/>
      <c r="E9" s="7" t="s">
        <v>20</v>
      </c>
      <c r="F9" s="7" t="s">
        <v>20</v>
      </c>
      <c r="G9" s="7">
        <v>99</v>
      </c>
      <c r="H9" s="7" t="s">
        <v>20</v>
      </c>
      <c r="I9" s="8"/>
    </row>
    <row r="10" spans="2:9" x14ac:dyDescent="0.3">
      <c r="B10" s="9">
        <v>8</v>
      </c>
      <c r="C10" s="10"/>
      <c r="D10" s="10"/>
      <c r="E10" s="12" t="s">
        <v>20</v>
      </c>
      <c r="F10" s="10" t="s">
        <v>20</v>
      </c>
      <c r="G10" s="10">
        <v>99</v>
      </c>
      <c r="H10" s="10" t="s">
        <v>20</v>
      </c>
      <c r="I10" s="11"/>
    </row>
    <row r="11" spans="2:9" x14ac:dyDescent="0.3">
      <c r="B11" s="6">
        <v>9</v>
      </c>
      <c r="C11" s="7"/>
      <c r="D11" s="7"/>
      <c r="E11" s="7" t="s">
        <v>20</v>
      </c>
      <c r="F11" s="7" t="s">
        <v>20</v>
      </c>
      <c r="G11" s="7">
        <v>99</v>
      </c>
      <c r="H11" s="7" t="s">
        <v>20</v>
      </c>
      <c r="I11" s="8"/>
    </row>
    <row r="12" spans="2:9" x14ac:dyDescent="0.3">
      <c r="B12" s="9">
        <v>10</v>
      </c>
      <c r="C12" s="10"/>
      <c r="D12" s="10"/>
      <c r="E12" s="12" t="s">
        <v>20</v>
      </c>
      <c r="F12" s="10" t="s">
        <v>20</v>
      </c>
      <c r="G12" s="10">
        <v>99</v>
      </c>
      <c r="H12" s="10" t="s">
        <v>20</v>
      </c>
      <c r="I12" s="11"/>
    </row>
    <row r="13" spans="2:9" x14ac:dyDescent="0.3">
      <c r="B13" s="6">
        <v>11</v>
      </c>
      <c r="C13" s="7"/>
      <c r="D13" s="7"/>
      <c r="E13" s="7" t="s">
        <v>20</v>
      </c>
      <c r="F13" s="7" t="s">
        <v>20</v>
      </c>
      <c r="G13" s="7">
        <v>99</v>
      </c>
      <c r="H13" s="7" t="s">
        <v>20</v>
      </c>
      <c r="I13" s="8"/>
    </row>
    <row r="14" spans="2:9" x14ac:dyDescent="0.3">
      <c r="B14" s="9"/>
      <c r="C14" s="10"/>
      <c r="D14" s="10"/>
      <c r="E14" s="10"/>
      <c r="F14" s="10" t="s">
        <v>20</v>
      </c>
      <c r="G14" s="10">
        <v>99</v>
      </c>
      <c r="H14" s="10" t="s">
        <v>20</v>
      </c>
      <c r="I14" s="11"/>
    </row>
    <row r="15" spans="2:9" x14ac:dyDescent="0.3">
      <c r="B15" s="6"/>
      <c r="C15" s="7"/>
      <c r="D15" s="7"/>
      <c r="E15" s="7"/>
      <c r="F15" s="7" t="s">
        <v>20</v>
      </c>
      <c r="G15" s="7">
        <v>99</v>
      </c>
      <c r="H15" s="7" t="s">
        <v>20</v>
      </c>
      <c r="I15" s="8"/>
    </row>
    <row r="16" spans="2:9" x14ac:dyDescent="0.3">
      <c r="B16" s="9"/>
      <c r="C16" s="10"/>
      <c r="D16" s="10"/>
      <c r="E16" s="10"/>
      <c r="F16" s="10"/>
      <c r="G16" s="10"/>
      <c r="H16" s="10"/>
      <c r="I16" s="11"/>
    </row>
    <row r="17" spans="2:9" x14ac:dyDescent="0.3">
      <c r="B17" s="6"/>
      <c r="C17" s="7"/>
      <c r="D17" s="7"/>
      <c r="E17" s="7"/>
      <c r="F17" s="7"/>
      <c r="G17" s="7"/>
      <c r="H17" s="7"/>
      <c r="I17" s="8"/>
    </row>
    <row r="18" spans="2:9" x14ac:dyDescent="0.3">
      <c r="B18" s="9"/>
      <c r="C18" s="10"/>
      <c r="D18" s="10"/>
      <c r="E18" s="10"/>
      <c r="F18" s="10"/>
      <c r="G18" s="10"/>
      <c r="H18" s="10"/>
      <c r="I18" s="11"/>
    </row>
    <row r="19" spans="2:9" x14ac:dyDescent="0.3">
      <c r="B19" s="6"/>
      <c r="C19" s="7"/>
      <c r="D19" s="7"/>
      <c r="E19" s="7"/>
      <c r="F19" s="7"/>
      <c r="G19" s="7"/>
      <c r="H19" s="7"/>
      <c r="I19" s="8"/>
    </row>
    <row r="20" spans="2:9" x14ac:dyDescent="0.3">
      <c r="B20" s="9"/>
      <c r="C20" s="10"/>
      <c r="D20" s="10"/>
      <c r="E20" s="10"/>
      <c r="F20" s="10"/>
      <c r="G20" s="10"/>
      <c r="H20" s="10"/>
      <c r="I20" s="11"/>
    </row>
    <row r="21" spans="2:9" x14ac:dyDescent="0.3">
      <c r="B21" s="6"/>
      <c r="C21" s="7"/>
      <c r="D21" s="7"/>
      <c r="E21" s="7"/>
      <c r="F21" s="7"/>
      <c r="G21" s="7"/>
      <c r="H21" s="7"/>
      <c r="I21" s="8"/>
    </row>
    <row r="22" spans="2:9" x14ac:dyDescent="0.3">
      <c r="B22" s="9"/>
      <c r="C22" s="10"/>
      <c r="D22" s="10"/>
      <c r="E22" s="10"/>
      <c r="F22" s="10"/>
      <c r="G22" s="10"/>
      <c r="H22" s="10"/>
      <c r="I22" s="11"/>
    </row>
    <row r="23" spans="2:9" x14ac:dyDescent="0.3">
      <c r="B23" s="6"/>
      <c r="C23" s="7"/>
      <c r="D23" s="7"/>
      <c r="E23" s="7"/>
      <c r="F23" s="7"/>
      <c r="G23" s="7"/>
      <c r="H23" s="7"/>
      <c r="I23" s="8"/>
    </row>
    <row r="24" spans="2:9" x14ac:dyDescent="0.3">
      <c r="B24" s="9"/>
      <c r="C24" s="10"/>
      <c r="D24" s="10"/>
      <c r="E24" s="10"/>
      <c r="F24" s="10"/>
      <c r="G24" s="10"/>
      <c r="H24" s="10"/>
      <c r="I24" s="11"/>
    </row>
    <row r="25" spans="2:9" x14ac:dyDescent="0.3">
      <c r="B25" s="6"/>
      <c r="C25" s="7"/>
      <c r="D25" s="7"/>
      <c r="E25" s="7"/>
      <c r="F25" s="7"/>
      <c r="G25" s="7"/>
      <c r="H25" s="7"/>
      <c r="I25" s="8"/>
    </row>
    <row r="26" spans="2:9" x14ac:dyDescent="0.3">
      <c r="B26" s="9"/>
      <c r="C26" s="10"/>
      <c r="D26" s="10"/>
      <c r="E26" s="10"/>
      <c r="F26" s="10"/>
      <c r="G26" s="10"/>
      <c r="H26" s="10"/>
      <c r="I26" s="1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0807-9216-422B-AB25-F1D570DC0C03}">
  <dimension ref="B2:I20"/>
  <sheetViews>
    <sheetView workbookViewId="0">
      <selection activeCell="H28" sqref="H28"/>
    </sheetView>
  </sheetViews>
  <sheetFormatPr baseColWidth="10" defaultRowHeight="14.4" x14ac:dyDescent="0.3"/>
  <cols>
    <col min="9" max="9" width="14.21875" bestFit="1" customWidth="1"/>
  </cols>
  <sheetData>
    <row r="2" spans="2:9" x14ac:dyDescent="0.3"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4" t="s">
        <v>19</v>
      </c>
    </row>
    <row r="3" spans="2:9" x14ac:dyDescent="0.3">
      <c r="B3" s="6">
        <v>1</v>
      </c>
      <c r="C3" s="7"/>
      <c r="D3" s="7"/>
      <c r="E3" s="7" t="s">
        <v>20</v>
      </c>
      <c r="F3" s="7" t="s">
        <v>20</v>
      </c>
      <c r="G3" s="7">
        <v>99</v>
      </c>
      <c r="H3" s="7" t="s">
        <v>20</v>
      </c>
      <c r="I3" s="8"/>
    </row>
    <row r="4" spans="2:9" x14ac:dyDescent="0.3">
      <c r="B4" s="9">
        <v>2</v>
      </c>
      <c r="C4" s="10">
        <v>100</v>
      </c>
      <c r="D4" s="10">
        <v>100</v>
      </c>
      <c r="E4" s="12" t="s">
        <v>20</v>
      </c>
      <c r="F4" s="10" t="s">
        <v>20</v>
      </c>
      <c r="G4" s="10">
        <v>99</v>
      </c>
      <c r="H4" s="10" t="s">
        <v>20</v>
      </c>
      <c r="I4" s="11" t="s">
        <v>34</v>
      </c>
    </row>
    <row r="5" spans="2:9" x14ac:dyDescent="0.3">
      <c r="B5" s="6">
        <v>3</v>
      </c>
      <c r="C5" s="7">
        <v>25</v>
      </c>
      <c r="D5" s="7">
        <v>25</v>
      </c>
      <c r="E5" s="7" t="s">
        <v>20</v>
      </c>
      <c r="F5" s="7" t="s">
        <v>20</v>
      </c>
      <c r="G5" s="7">
        <v>99</v>
      </c>
      <c r="H5" s="7" t="s">
        <v>20</v>
      </c>
      <c r="I5" s="8"/>
    </row>
    <row r="6" spans="2:9" x14ac:dyDescent="0.3">
      <c r="B6" s="9">
        <v>4</v>
      </c>
      <c r="C6" s="10" t="s">
        <v>35</v>
      </c>
      <c r="D6" s="10" t="s">
        <v>35</v>
      </c>
      <c r="E6" s="12" t="s">
        <v>20</v>
      </c>
      <c r="F6" s="10" t="s">
        <v>20</v>
      </c>
      <c r="G6" s="10">
        <v>99</v>
      </c>
      <c r="H6" s="10" t="s">
        <v>20</v>
      </c>
      <c r="I6" s="11" t="s">
        <v>36</v>
      </c>
    </row>
    <row r="7" spans="2:9" x14ac:dyDescent="0.3">
      <c r="B7" s="6">
        <v>5</v>
      </c>
      <c r="C7" s="7"/>
      <c r="D7" s="7"/>
      <c r="E7" s="7" t="s">
        <v>20</v>
      </c>
      <c r="F7" s="7" t="s">
        <v>20</v>
      </c>
      <c r="G7" s="7">
        <v>99</v>
      </c>
      <c r="H7" s="7" t="s">
        <v>20</v>
      </c>
      <c r="I7" s="8"/>
    </row>
    <row r="8" spans="2:9" x14ac:dyDescent="0.3">
      <c r="B8" s="9">
        <v>6</v>
      </c>
      <c r="C8" s="10"/>
      <c r="D8" s="10"/>
      <c r="E8" s="12" t="s">
        <v>20</v>
      </c>
      <c r="F8" s="10" t="s">
        <v>20</v>
      </c>
      <c r="G8" s="10">
        <v>99</v>
      </c>
      <c r="H8" s="10" t="s">
        <v>20</v>
      </c>
      <c r="I8" s="11"/>
    </row>
    <row r="9" spans="2:9" x14ac:dyDescent="0.3">
      <c r="B9" s="6">
        <v>7</v>
      </c>
      <c r="C9" s="7"/>
      <c r="D9" s="7"/>
      <c r="E9" s="7" t="s">
        <v>20</v>
      </c>
      <c r="F9" s="7" t="s">
        <v>20</v>
      </c>
      <c r="G9" s="7">
        <v>99</v>
      </c>
      <c r="H9" s="7" t="s">
        <v>20</v>
      </c>
      <c r="I9" s="8"/>
    </row>
    <row r="10" spans="2:9" x14ac:dyDescent="0.3">
      <c r="B10" s="9">
        <v>8</v>
      </c>
      <c r="C10" s="10"/>
      <c r="D10" s="10"/>
      <c r="E10" s="12" t="s">
        <v>20</v>
      </c>
      <c r="F10" s="10" t="s">
        <v>20</v>
      </c>
      <c r="G10" s="10">
        <v>99</v>
      </c>
      <c r="H10" s="10" t="s">
        <v>20</v>
      </c>
      <c r="I10" s="11"/>
    </row>
    <row r="11" spans="2:9" x14ac:dyDescent="0.3">
      <c r="B11" s="6">
        <v>9</v>
      </c>
      <c r="C11" s="7"/>
      <c r="D11" s="7"/>
      <c r="E11" s="7" t="s">
        <v>20</v>
      </c>
      <c r="F11" s="7" t="s">
        <v>20</v>
      </c>
      <c r="G11" s="7">
        <v>99</v>
      </c>
      <c r="H11" s="7" t="s">
        <v>20</v>
      </c>
      <c r="I11" s="8"/>
    </row>
    <row r="12" spans="2:9" x14ac:dyDescent="0.3">
      <c r="B12" s="9">
        <v>10</v>
      </c>
      <c r="C12" s="10"/>
      <c r="D12" s="10"/>
      <c r="E12" s="12" t="s">
        <v>20</v>
      </c>
      <c r="F12" s="10" t="s">
        <v>20</v>
      </c>
      <c r="G12" s="10">
        <v>99</v>
      </c>
      <c r="H12" s="10" t="s">
        <v>20</v>
      </c>
      <c r="I12" s="11"/>
    </row>
    <row r="13" spans="2:9" x14ac:dyDescent="0.3">
      <c r="B13" s="6">
        <v>11</v>
      </c>
      <c r="C13" s="7"/>
      <c r="D13" s="7"/>
      <c r="E13" s="7" t="s">
        <v>20</v>
      </c>
      <c r="F13" s="7" t="s">
        <v>20</v>
      </c>
      <c r="G13" s="7">
        <v>99</v>
      </c>
      <c r="H13" s="7" t="s">
        <v>20</v>
      </c>
      <c r="I13" s="8"/>
    </row>
    <row r="14" spans="2:9" x14ac:dyDescent="0.3">
      <c r="B14" s="9"/>
      <c r="C14" s="10"/>
      <c r="D14" s="10"/>
      <c r="E14" s="10"/>
      <c r="F14" s="10" t="s">
        <v>20</v>
      </c>
      <c r="G14" s="10">
        <v>99</v>
      </c>
      <c r="H14" s="10" t="s">
        <v>20</v>
      </c>
      <c r="I14" s="11"/>
    </row>
    <row r="15" spans="2:9" x14ac:dyDescent="0.3">
      <c r="B15" s="6"/>
      <c r="C15" s="7"/>
      <c r="D15" s="7"/>
      <c r="E15" s="7"/>
      <c r="F15" s="7" t="s">
        <v>20</v>
      </c>
      <c r="G15" s="7">
        <v>99</v>
      </c>
      <c r="H15" s="7" t="s">
        <v>20</v>
      </c>
      <c r="I15" s="8"/>
    </row>
    <row r="16" spans="2:9" x14ac:dyDescent="0.3">
      <c r="B16" s="9"/>
      <c r="C16" s="10"/>
      <c r="D16" s="10"/>
      <c r="E16" s="10"/>
      <c r="F16" s="10"/>
      <c r="G16" s="10"/>
      <c r="H16" s="10"/>
      <c r="I16" s="11"/>
    </row>
    <row r="17" spans="2:9" x14ac:dyDescent="0.3">
      <c r="B17" s="6"/>
      <c r="C17" s="7"/>
      <c r="D17" s="7"/>
      <c r="E17" s="7"/>
      <c r="F17" s="7"/>
      <c r="G17" s="7"/>
      <c r="H17" s="7"/>
      <c r="I17" s="8"/>
    </row>
    <row r="18" spans="2:9" x14ac:dyDescent="0.3">
      <c r="B18" s="9"/>
      <c r="C18" s="10"/>
      <c r="D18" s="10"/>
      <c r="E18" s="10"/>
      <c r="F18" s="10"/>
      <c r="G18" s="10"/>
      <c r="H18" s="10"/>
      <c r="I18" s="11"/>
    </row>
    <row r="19" spans="2:9" x14ac:dyDescent="0.3">
      <c r="B19" s="6"/>
      <c r="C19" s="7"/>
      <c r="D19" s="7"/>
      <c r="E19" s="7"/>
      <c r="F19" s="7"/>
      <c r="G19" s="7"/>
      <c r="H19" s="7"/>
      <c r="I19" s="8"/>
    </row>
    <row r="20" spans="2:9" x14ac:dyDescent="0.3">
      <c r="B20" s="9"/>
      <c r="C20" s="10"/>
      <c r="D20" s="10"/>
      <c r="E20" s="10"/>
      <c r="F20" s="10"/>
      <c r="G20" s="10"/>
      <c r="H20" s="10"/>
      <c r="I20" s="1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67A8-B6A4-4449-8406-CECB95076CFF}">
  <dimension ref="B3:I20"/>
  <sheetViews>
    <sheetView workbookViewId="0">
      <selection activeCell="C13" sqref="C13"/>
    </sheetView>
  </sheetViews>
  <sheetFormatPr baseColWidth="10" defaultRowHeight="14.4" x14ac:dyDescent="0.3"/>
  <sheetData>
    <row r="3" spans="2:9" x14ac:dyDescent="0.3">
      <c r="B3" s="2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4" t="s">
        <v>19</v>
      </c>
    </row>
    <row r="4" spans="2:9" x14ac:dyDescent="0.3">
      <c r="B4" s="6">
        <v>1</v>
      </c>
      <c r="C4" s="7">
        <v>100</v>
      </c>
      <c r="D4" s="7">
        <v>100</v>
      </c>
      <c r="E4" s="7" t="s">
        <v>20</v>
      </c>
      <c r="F4" s="7" t="s">
        <v>20</v>
      </c>
      <c r="G4" s="7">
        <v>99</v>
      </c>
      <c r="H4" s="7" t="s">
        <v>20</v>
      </c>
      <c r="I4" s="8"/>
    </row>
    <row r="5" spans="2:9" x14ac:dyDescent="0.3">
      <c r="B5" s="9">
        <v>2</v>
      </c>
      <c r="C5" s="10" t="s">
        <v>21</v>
      </c>
      <c r="D5" s="10" t="s">
        <v>21</v>
      </c>
      <c r="E5" s="12" t="s">
        <v>20</v>
      </c>
      <c r="F5" s="10" t="s">
        <v>20</v>
      </c>
      <c r="G5" s="10">
        <v>99</v>
      </c>
      <c r="H5" s="10" t="s">
        <v>20</v>
      </c>
      <c r="I5" s="11"/>
    </row>
    <row r="6" spans="2:9" x14ac:dyDescent="0.3">
      <c r="B6" s="6">
        <v>3</v>
      </c>
      <c r="C6" s="7" t="s">
        <v>38</v>
      </c>
      <c r="D6" s="7" t="s">
        <v>38</v>
      </c>
      <c r="E6" s="7" t="s">
        <v>20</v>
      </c>
      <c r="F6" s="7" t="s">
        <v>20</v>
      </c>
      <c r="G6" s="7">
        <v>99</v>
      </c>
      <c r="H6" s="7" t="s">
        <v>20</v>
      </c>
      <c r="I6" s="8"/>
    </row>
    <row r="7" spans="2:9" x14ac:dyDescent="0.3">
      <c r="B7" s="9">
        <v>4</v>
      </c>
      <c r="C7" s="10" t="s">
        <v>25</v>
      </c>
      <c r="D7" s="10" t="s">
        <v>25</v>
      </c>
      <c r="E7" s="12" t="s">
        <v>20</v>
      </c>
      <c r="F7" s="10" t="s">
        <v>20</v>
      </c>
      <c r="G7" s="10">
        <v>99</v>
      </c>
      <c r="H7" s="10" t="s">
        <v>20</v>
      </c>
      <c r="I7" s="11"/>
    </row>
    <row r="8" spans="2:9" x14ac:dyDescent="0.3">
      <c r="B8" s="6">
        <v>5</v>
      </c>
      <c r="C8" s="7">
        <v>100</v>
      </c>
      <c r="D8" s="7" t="s">
        <v>21</v>
      </c>
      <c r="E8" s="7" t="s">
        <v>20</v>
      </c>
      <c r="F8" s="7" t="s">
        <v>20</v>
      </c>
      <c r="G8" s="7">
        <v>99</v>
      </c>
      <c r="H8" s="7" t="s">
        <v>20</v>
      </c>
      <c r="I8" s="8"/>
    </row>
    <row r="9" spans="2:9" x14ac:dyDescent="0.3">
      <c r="B9" s="9">
        <v>6</v>
      </c>
      <c r="C9" s="10" t="s">
        <v>38</v>
      </c>
      <c r="D9" s="10" t="s">
        <v>21</v>
      </c>
      <c r="E9" s="12" t="s">
        <v>20</v>
      </c>
      <c r="F9" s="10" t="s">
        <v>20</v>
      </c>
      <c r="G9" s="10">
        <v>99</v>
      </c>
      <c r="H9" s="10" t="s">
        <v>20</v>
      </c>
      <c r="I9" s="11"/>
    </row>
    <row r="10" spans="2:9" x14ac:dyDescent="0.3">
      <c r="B10" s="6">
        <v>7</v>
      </c>
      <c r="C10" s="7" t="s">
        <v>25</v>
      </c>
      <c r="D10" s="7" t="s">
        <v>21</v>
      </c>
      <c r="E10" s="7" t="s">
        <v>20</v>
      </c>
      <c r="F10" s="7" t="s">
        <v>20</v>
      </c>
      <c r="G10" s="7">
        <v>99</v>
      </c>
      <c r="H10" s="7" t="s">
        <v>20</v>
      </c>
      <c r="I10" s="8"/>
    </row>
    <row r="11" spans="2:9" x14ac:dyDescent="0.3">
      <c r="B11" s="9">
        <v>8</v>
      </c>
      <c r="C11" s="10">
        <v>100</v>
      </c>
      <c r="D11" s="10" t="s">
        <v>38</v>
      </c>
      <c r="E11" s="12" t="s">
        <v>20</v>
      </c>
      <c r="F11" s="10" t="s">
        <v>20</v>
      </c>
      <c r="G11" s="10">
        <v>99</v>
      </c>
      <c r="H11" s="10" t="s">
        <v>20</v>
      </c>
      <c r="I11" s="11"/>
    </row>
    <row r="12" spans="2:9" x14ac:dyDescent="0.3">
      <c r="B12" s="6">
        <v>9</v>
      </c>
      <c r="C12" s="7" t="s">
        <v>21</v>
      </c>
      <c r="D12" s="7" t="s">
        <v>38</v>
      </c>
      <c r="E12" s="7" t="s">
        <v>20</v>
      </c>
      <c r="F12" s="7" t="s">
        <v>20</v>
      </c>
      <c r="G12" s="7">
        <v>99</v>
      </c>
      <c r="H12" s="7" t="s">
        <v>20</v>
      </c>
      <c r="I12" s="8"/>
    </row>
    <row r="13" spans="2:9" x14ac:dyDescent="0.3">
      <c r="B13" s="9">
        <v>10</v>
      </c>
      <c r="C13" s="10" t="s">
        <v>25</v>
      </c>
      <c r="D13" s="10" t="s">
        <v>38</v>
      </c>
      <c r="E13" s="12" t="s">
        <v>20</v>
      </c>
      <c r="F13" s="10" t="s">
        <v>20</v>
      </c>
      <c r="G13" s="10">
        <v>99</v>
      </c>
      <c r="H13" s="10" t="s">
        <v>20</v>
      </c>
      <c r="I13" s="11"/>
    </row>
    <row r="14" spans="2:9" x14ac:dyDescent="0.3">
      <c r="B14" s="6">
        <v>11</v>
      </c>
      <c r="C14" s="7"/>
      <c r="D14" s="7"/>
      <c r="E14" s="7" t="s">
        <v>20</v>
      </c>
      <c r="F14" s="7" t="s">
        <v>20</v>
      </c>
      <c r="G14" s="7">
        <v>99</v>
      </c>
      <c r="H14" s="7" t="s">
        <v>20</v>
      </c>
      <c r="I14" s="8"/>
    </row>
    <row r="15" spans="2:9" x14ac:dyDescent="0.3">
      <c r="B15" s="9"/>
      <c r="C15" s="10"/>
      <c r="D15" s="10"/>
      <c r="E15" s="10"/>
      <c r="F15" s="10" t="s">
        <v>20</v>
      </c>
      <c r="G15" s="10">
        <v>99</v>
      </c>
      <c r="H15" s="10" t="s">
        <v>20</v>
      </c>
      <c r="I15" s="11"/>
    </row>
    <row r="16" spans="2:9" x14ac:dyDescent="0.3">
      <c r="B16" s="6"/>
      <c r="C16" s="7"/>
      <c r="D16" s="7"/>
      <c r="E16" s="7"/>
      <c r="F16" s="7" t="s">
        <v>20</v>
      </c>
      <c r="G16" s="7">
        <v>99</v>
      </c>
      <c r="H16" s="7" t="s">
        <v>20</v>
      </c>
      <c r="I16" s="8"/>
    </row>
    <row r="17" spans="2:9" x14ac:dyDescent="0.3">
      <c r="B17" s="9"/>
      <c r="C17" s="10"/>
      <c r="D17" s="10"/>
      <c r="E17" s="10"/>
      <c r="F17" s="10"/>
      <c r="G17" s="10"/>
      <c r="H17" s="10"/>
      <c r="I17" s="11"/>
    </row>
    <row r="18" spans="2:9" x14ac:dyDescent="0.3">
      <c r="B18" s="6"/>
      <c r="C18" s="7"/>
      <c r="D18" s="7"/>
      <c r="E18" s="7"/>
      <c r="F18" s="7"/>
      <c r="G18" s="7"/>
      <c r="H18" s="7"/>
      <c r="I18" s="8"/>
    </row>
    <row r="19" spans="2:9" x14ac:dyDescent="0.3">
      <c r="B19" s="9"/>
      <c r="C19" s="10"/>
      <c r="D19" s="10"/>
      <c r="E19" s="10"/>
      <c r="F19" s="10"/>
      <c r="G19" s="10"/>
      <c r="H19" s="10"/>
      <c r="I19" s="11"/>
    </row>
    <row r="20" spans="2:9" x14ac:dyDescent="0.3">
      <c r="B20" s="6"/>
      <c r="C20" s="7"/>
      <c r="D20" s="7"/>
      <c r="E20" s="7"/>
      <c r="F20" s="7"/>
      <c r="G20" s="7"/>
      <c r="H20" s="7"/>
      <c r="I20" s="8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8D7E-467B-452B-9755-D4F6EC8E53DC}">
  <dimension ref="B3:J20"/>
  <sheetViews>
    <sheetView workbookViewId="0">
      <selection activeCell="O12" sqref="O12"/>
    </sheetView>
  </sheetViews>
  <sheetFormatPr baseColWidth="10" defaultRowHeight="14.4" x14ac:dyDescent="0.3"/>
  <cols>
    <col min="5" max="5" width="15.21875" bestFit="1" customWidth="1"/>
  </cols>
  <sheetData>
    <row r="3" spans="2:10" x14ac:dyDescent="0.3">
      <c r="B3" s="2" t="s">
        <v>12</v>
      </c>
      <c r="C3" s="3" t="s">
        <v>13</v>
      </c>
      <c r="D3" s="3" t="s">
        <v>44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4" t="s">
        <v>19</v>
      </c>
    </row>
    <row r="4" spans="2:10" x14ac:dyDescent="0.3">
      <c r="B4" s="6">
        <v>1</v>
      </c>
      <c r="C4" s="7">
        <v>100</v>
      </c>
      <c r="D4" s="7" t="s">
        <v>45</v>
      </c>
      <c r="E4" s="7">
        <v>100</v>
      </c>
      <c r="F4" s="7" t="s">
        <v>20</v>
      </c>
      <c r="G4" s="7" t="s">
        <v>20</v>
      </c>
      <c r="H4" s="7">
        <v>99</v>
      </c>
      <c r="I4" s="7" t="s">
        <v>20</v>
      </c>
      <c r="J4" s="8"/>
    </row>
    <row r="5" spans="2:10" x14ac:dyDescent="0.3">
      <c r="B5" s="9">
        <v>2</v>
      </c>
      <c r="C5" s="10">
        <v>100</v>
      </c>
      <c r="D5" s="10" t="s">
        <v>46</v>
      </c>
      <c r="E5" s="10">
        <v>100</v>
      </c>
      <c r="F5" s="12" t="s">
        <v>20</v>
      </c>
      <c r="G5" s="10" t="s">
        <v>20</v>
      </c>
      <c r="H5" s="10">
        <v>99</v>
      </c>
      <c r="I5" s="10" t="s">
        <v>20</v>
      </c>
      <c r="J5" s="11"/>
    </row>
    <row r="6" spans="2:10" x14ac:dyDescent="0.3">
      <c r="B6" s="6">
        <v>3</v>
      </c>
      <c r="C6" s="7">
        <v>100</v>
      </c>
      <c r="D6" s="7" t="s">
        <v>48</v>
      </c>
      <c r="E6" s="7">
        <v>100</v>
      </c>
      <c r="F6" s="7" t="s">
        <v>20</v>
      </c>
      <c r="G6" s="7" t="s">
        <v>20</v>
      </c>
      <c r="H6" s="7">
        <v>99</v>
      </c>
      <c r="I6" s="7" t="s">
        <v>20</v>
      </c>
      <c r="J6" s="8"/>
    </row>
    <row r="7" spans="2:10" x14ac:dyDescent="0.3">
      <c r="B7" s="9">
        <v>4</v>
      </c>
      <c r="C7" s="10"/>
      <c r="D7" s="10"/>
      <c r="E7" s="10"/>
      <c r="F7" s="12" t="s">
        <v>20</v>
      </c>
      <c r="G7" s="10" t="s">
        <v>20</v>
      </c>
      <c r="H7" s="10">
        <v>99</v>
      </c>
      <c r="I7" s="10" t="s">
        <v>20</v>
      </c>
      <c r="J7" s="11"/>
    </row>
    <row r="8" spans="2:10" x14ac:dyDescent="0.3">
      <c r="B8" s="6">
        <v>5</v>
      </c>
      <c r="C8" s="7"/>
      <c r="D8" s="7"/>
      <c r="E8" s="7"/>
      <c r="F8" s="7" t="s">
        <v>20</v>
      </c>
      <c r="G8" s="7" t="s">
        <v>20</v>
      </c>
      <c r="H8" s="7">
        <v>99</v>
      </c>
      <c r="I8" s="7" t="s">
        <v>20</v>
      </c>
      <c r="J8" s="8"/>
    </row>
    <row r="9" spans="2:10" x14ac:dyDescent="0.3">
      <c r="B9" s="9">
        <v>6</v>
      </c>
      <c r="C9" s="10">
        <v>100</v>
      </c>
      <c r="D9" s="10"/>
      <c r="E9" s="10">
        <v>100</v>
      </c>
      <c r="F9" s="12" t="s">
        <v>20</v>
      </c>
      <c r="G9" s="10" t="s">
        <v>20</v>
      </c>
      <c r="H9" s="10">
        <v>99</v>
      </c>
      <c r="I9" s="10" t="s">
        <v>20</v>
      </c>
      <c r="J9" s="11"/>
    </row>
    <row r="10" spans="2:10" x14ac:dyDescent="0.3">
      <c r="B10" s="6">
        <v>7</v>
      </c>
      <c r="C10" s="7"/>
      <c r="D10" s="7"/>
      <c r="E10" s="7"/>
      <c r="F10" s="7" t="s">
        <v>20</v>
      </c>
      <c r="G10" s="7" t="s">
        <v>20</v>
      </c>
      <c r="H10" s="7">
        <v>99</v>
      </c>
      <c r="I10" s="7" t="s">
        <v>20</v>
      </c>
      <c r="J10" s="8"/>
    </row>
    <row r="11" spans="2:10" x14ac:dyDescent="0.3">
      <c r="B11" s="9">
        <v>8</v>
      </c>
      <c r="C11" s="10"/>
      <c r="D11" s="10"/>
      <c r="E11" s="10"/>
      <c r="F11" s="12" t="s">
        <v>20</v>
      </c>
      <c r="G11" s="10" t="s">
        <v>20</v>
      </c>
      <c r="H11" s="10">
        <v>99</v>
      </c>
      <c r="I11" s="10" t="s">
        <v>20</v>
      </c>
      <c r="J11" s="11"/>
    </row>
    <row r="12" spans="2:10" x14ac:dyDescent="0.3">
      <c r="B12" s="6">
        <v>9</v>
      </c>
      <c r="C12" s="7"/>
      <c r="D12" s="7"/>
      <c r="E12" s="7"/>
      <c r="F12" s="7" t="s">
        <v>20</v>
      </c>
      <c r="G12" s="7" t="s">
        <v>20</v>
      </c>
      <c r="H12" s="7">
        <v>99</v>
      </c>
      <c r="I12" s="7" t="s">
        <v>20</v>
      </c>
      <c r="J12" s="8"/>
    </row>
    <row r="13" spans="2:10" x14ac:dyDescent="0.3">
      <c r="B13" s="9">
        <v>10</v>
      </c>
      <c r="C13" s="10"/>
      <c r="D13" s="10"/>
      <c r="E13" s="10"/>
      <c r="F13" s="12" t="s">
        <v>20</v>
      </c>
      <c r="G13" s="10" t="s">
        <v>20</v>
      </c>
      <c r="H13" s="10">
        <v>99</v>
      </c>
      <c r="I13" s="10" t="s">
        <v>20</v>
      </c>
      <c r="J13" s="11"/>
    </row>
    <row r="14" spans="2:10" x14ac:dyDescent="0.3">
      <c r="B14" s="6">
        <v>11</v>
      </c>
      <c r="C14" s="7"/>
      <c r="D14" s="7"/>
      <c r="E14" s="7"/>
      <c r="F14" s="7" t="s">
        <v>20</v>
      </c>
      <c r="G14" s="7" t="s">
        <v>20</v>
      </c>
      <c r="H14" s="7">
        <v>99</v>
      </c>
      <c r="I14" s="7" t="s">
        <v>20</v>
      </c>
      <c r="J14" s="8"/>
    </row>
    <row r="15" spans="2:10" x14ac:dyDescent="0.3">
      <c r="B15" s="9"/>
      <c r="C15" s="10"/>
      <c r="D15" s="10"/>
      <c r="E15" s="10"/>
      <c r="F15" s="10"/>
      <c r="G15" s="10" t="s">
        <v>20</v>
      </c>
      <c r="H15" s="10">
        <v>99</v>
      </c>
      <c r="I15" s="10" t="s">
        <v>20</v>
      </c>
      <c r="J15" s="11"/>
    </row>
    <row r="16" spans="2:10" x14ac:dyDescent="0.3">
      <c r="B16" s="6"/>
      <c r="C16" s="7"/>
      <c r="D16" s="7"/>
      <c r="E16" s="7"/>
      <c r="F16" s="7"/>
      <c r="G16" s="7" t="s">
        <v>20</v>
      </c>
      <c r="H16" s="7">
        <v>99</v>
      </c>
      <c r="I16" s="7" t="s">
        <v>20</v>
      </c>
      <c r="J16" s="8"/>
    </row>
    <row r="17" spans="2:10" x14ac:dyDescent="0.3">
      <c r="B17" s="9"/>
      <c r="C17" s="10"/>
      <c r="D17" s="10"/>
      <c r="E17" s="10"/>
      <c r="F17" s="10"/>
      <c r="G17" s="10"/>
      <c r="H17" s="10"/>
      <c r="I17" s="10"/>
      <c r="J17" s="11"/>
    </row>
    <row r="18" spans="2:10" x14ac:dyDescent="0.3">
      <c r="B18" s="6"/>
      <c r="C18" s="7"/>
      <c r="D18" s="7"/>
      <c r="E18" s="7"/>
      <c r="F18" s="7"/>
      <c r="G18" s="7"/>
      <c r="H18" s="7"/>
      <c r="I18" s="7"/>
      <c r="J18" s="8"/>
    </row>
    <row r="19" spans="2:10" x14ac:dyDescent="0.3">
      <c r="B19" s="9"/>
      <c r="C19" s="10"/>
      <c r="D19" s="10"/>
      <c r="E19" s="10"/>
      <c r="F19" s="10"/>
      <c r="G19" s="10"/>
      <c r="H19" s="10"/>
      <c r="I19" s="10"/>
      <c r="J19" s="11"/>
    </row>
    <row r="20" spans="2:10" x14ac:dyDescent="0.3">
      <c r="B20" s="6"/>
      <c r="C20" s="7"/>
      <c r="D20" s="7"/>
      <c r="E20" s="7"/>
      <c r="F20" s="7"/>
      <c r="G20" s="7"/>
      <c r="H20" s="7"/>
      <c r="I20" s="7"/>
      <c r="J20" s="8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822C-C102-4314-918F-E1BED5D22A36}">
  <dimension ref="B2:K19"/>
  <sheetViews>
    <sheetView tabSelected="1" workbookViewId="0">
      <selection activeCell="K19" sqref="K19"/>
    </sheetView>
  </sheetViews>
  <sheetFormatPr baseColWidth="10" defaultRowHeight="14.4" x14ac:dyDescent="0.3"/>
  <sheetData>
    <row r="2" spans="2:11" x14ac:dyDescent="0.3">
      <c r="B2" s="2" t="s">
        <v>12</v>
      </c>
      <c r="C2" s="3" t="s">
        <v>13</v>
      </c>
      <c r="D2" s="3" t="s">
        <v>44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4" t="s">
        <v>19</v>
      </c>
    </row>
    <row r="3" spans="2:11" x14ac:dyDescent="0.3">
      <c r="B3" s="6">
        <v>1</v>
      </c>
      <c r="C3" s="7">
        <v>100</v>
      </c>
      <c r="D3" s="7"/>
      <c r="E3" s="7">
        <v>100</v>
      </c>
      <c r="F3" s="7" t="s">
        <v>20</v>
      </c>
      <c r="G3" s="7" t="s">
        <v>20</v>
      </c>
      <c r="H3" s="7">
        <v>99</v>
      </c>
      <c r="I3" s="7" t="s">
        <v>20</v>
      </c>
      <c r="J3" s="8"/>
    </row>
    <row r="4" spans="2:11" x14ac:dyDescent="0.3">
      <c r="B4" s="9">
        <v>2</v>
      </c>
      <c r="C4" s="10" t="s">
        <v>21</v>
      </c>
      <c r="D4" s="10"/>
      <c r="E4" s="10">
        <v>100</v>
      </c>
      <c r="F4" s="12" t="s">
        <v>20</v>
      </c>
      <c r="G4" s="10" t="s">
        <v>20</v>
      </c>
      <c r="H4" s="10">
        <v>99</v>
      </c>
      <c r="I4" s="10" t="s">
        <v>20</v>
      </c>
      <c r="J4" s="11"/>
      <c r="K4" s="15"/>
    </row>
    <row r="5" spans="2:11" x14ac:dyDescent="0.3">
      <c r="B5" s="6">
        <v>3</v>
      </c>
      <c r="C5" s="7" t="s">
        <v>21</v>
      </c>
      <c r="D5" s="7"/>
      <c r="E5" s="7" t="s">
        <v>21</v>
      </c>
      <c r="F5" s="7" t="s">
        <v>20</v>
      </c>
      <c r="G5" s="7" t="s">
        <v>20</v>
      </c>
      <c r="H5" s="7">
        <v>99</v>
      </c>
      <c r="I5" s="7" t="s">
        <v>20</v>
      </c>
      <c r="J5" s="8"/>
      <c r="K5" s="16" t="s">
        <v>55</v>
      </c>
    </row>
    <row r="6" spans="2:11" x14ac:dyDescent="0.3">
      <c r="B6" s="9">
        <v>4</v>
      </c>
      <c r="C6" s="10" t="s">
        <v>38</v>
      </c>
      <c r="D6" s="10"/>
      <c r="E6" s="10" t="s">
        <v>21</v>
      </c>
      <c r="F6" s="12" t="s">
        <v>20</v>
      </c>
      <c r="G6" s="10" t="s">
        <v>20</v>
      </c>
      <c r="H6" s="10">
        <v>99</v>
      </c>
      <c r="I6" s="10" t="s">
        <v>20</v>
      </c>
      <c r="J6" s="11"/>
    </row>
    <row r="7" spans="2:11" x14ac:dyDescent="0.3">
      <c r="B7" s="6">
        <v>5</v>
      </c>
      <c r="C7" s="7" t="s">
        <v>38</v>
      </c>
      <c r="D7" s="7"/>
      <c r="E7" s="7" t="s">
        <v>38</v>
      </c>
      <c r="F7" s="7" t="s">
        <v>20</v>
      </c>
      <c r="G7" s="7" t="s">
        <v>20</v>
      </c>
      <c r="H7" s="7">
        <v>99</v>
      </c>
      <c r="I7" s="7" t="s">
        <v>20</v>
      </c>
      <c r="J7" s="8"/>
      <c r="K7" s="16" t="s">
        <v>55</v>
      </c>
    </row>
    <row r="8" spans="2:11" x14ac:dyDescent="0.3">
      <c r="B8" s="9">
        <v>6</v>
      </c>
      <c r="C8" s="10" t="s">
        <v>50</v>
      </c>
      <c r="D8" s="10"/>
      <c r="E8" s="10" t="s">
        <v>38</v>
      </c>
      <c r="F8" s="12" t="s">
        <v>20</v>
      </c>
      <c r="G8" s="10" t="s">
        <v>20</v>
      </c>
      <c r="H8" s="10">
        <v>99</v>
      </c>
      <c r="I8" s="10" t="s">
        <v>20</v>
      </c>
      <c r="J8" s="11"/>
    </row>
    <row r="9" spans="2:11" x14ac:dyDescent="0.3">
      <c r="B9" s="6">
        <v>7</v>
      </c>
      <c r="C9" s="7" t="s">
        <v>50</v>
      </c>
      <c r="D9" s="7"/>
      <c r="E9" s="7" t="s">
        <v>50</v>
      </c>
      <c r="F9" s="7" t="s">
        <v>20</v>
      </c>
      <c r="G9" s="7" t="s">
        <v>20</v>
      </c>
      <c r="H9" s="7">
        <v>99</v>
      </c>
      <c r="I9" s="7" t="s">
        <v>20</v>
      </c>
      <c r="J9" s="8"/>
      <c r="K9" s="16" t="s">
        <v>55</v>
      </c>
    </row>
    <row r="10" spans="2:11" x14ac:dyDescent="0.3">
      <c r="B10" s="9">
        <v>8</v>
      </c>
      <c r="C10" s="10" t="s">
        <v>51</v>
      </c>
      <c r="D10" s="10"/>
      <c r="E10" s="10" t="s">
        <v>50</v>
      </c>
      <c r="F10" s="12" t="s">
        <v>20</v>
      </c>
      <c r="G10" s="10" t="s">
        <v>20</v>
      </c>
      <c r="H10" s="10">
        <v>99</v>
      </c>
      <c r="I10" s="10" t="s">
        <v>20</v>
      </c>
      <c r="J10" s="11"/>
    </row>
    <row r="11" spans="2:11" x14ac:dyDescent="0.3">
      <c r="B11" s="6">
        <v>9</v>
      </c>
      <c r="C11" s="7" t="s">
        <v>35</v>
      </c>
      <c r="D11" s="7"/>
      <c r="E11" s="7" t="s">
        <v>38</v>
      </c>
      <c r="F11" s="7" t="s">
        <v>20</v>
      </c>
      <c r="G11" s="7" t="s">
        <v>20</v>
      </c>
      <c r="H11" s="7">
        <v>99</v>
      </c>
      <c r="I11" s="7" t="s">
        <v>20</v>
      </c>
      <c r="J11" s="8"/>
    </row>
    <row r="12" spans="2:11" x14ac:dyDescent="0.3">
      <c r="B12" s="9">
        <v>10</v>
      </c>
      <c r="C12" s="10" t="s">
        <v>35</v>
      </c>
      <c r="D12" s="10"/>
      <c r="E12" s="10" t="s">
        <v>35</v>
      </c>
      <c r="F12" s="12" t="s">
        <v>20</v>
      </c>
      <c r="G12" s="10" t="s">
        <v>20</v>
      </c>
      <c r="H12" s="10">
        <v>99</v>
      </c>
      <c r="I12" s="10" t="s">
        <v>20</v>
      </c>
      <c r="J12" s="11"/>
      <c r="K12" s="15" t="s">
        <v>55</v>
      </c>
    </row>
    <row r="13" spans="2:11" x14ac:dyDescent="0.3">
      <c r="B13" s="6">
        <v>11</v>
      </c>
      <c r="C13" s="7" t="s">
        <v>51</v>
      </c>
      <c r="D13" s="7"/>
      <c r="E13" s="7" t="s">
        <v>51</v>
      </c>
      <c r="F13" s="7" t="s">
        <v>20</v>
      </c>
      <c r="G13" s="7" t="s">
        <v>20</v>
      </c>
      <c r="H13" s="7">
        <v>99</v>
      </c>
      <c r="I13" s="7" t="s">
        <v>20</v>
      </c>
      <c r="J13" s="8"/>
      <c r="K13" s="16" t="s">
        <v>55</v>
      </c>
    </row>
    <row r="14" spans="2:11" x14ac:dyDescent="0.3">
      <c r="B14" s="9">
        <v>12</v>
      </c>
      <c r="C14" s="10">
        <v>100</v>
      </c>
      <c r="D14" s="10" t="s">
        <v>54</v>
      </c>
      <c r="E14" s="10">
        <v>100</v>
      </c>
      <c r="F14" s="10"/>
      <c r="G14" s="10" t="s">
        <v>20</v>
      </c>
      <c r="H14" s="10">
        <v>99</v>
      </c>
      <c r="I14" s="10" t="s">
        <v>20</v>
      </c>
      <c r="J14" s="11"/>
      <c r="K14" t="s">
        <v>55</v>
      </c>
    </row>
    <row r="15" spans="2:11" x14ac:dyDescent="0.3">
      <c r="B15" s="6">
        <v>13</v>
      </c>
      <c r="C15" s="7">
        <v>100</v>
      </c>
      <c r="D15" s="7" t="s">
        <v>52</v>
      </c>
      <c r="E15" s="7">
        <v>100</v>
      </c>
      <c r="F15" s="7"/>
      <c r="G15" s="7" t="s">
        <v>20</v>
      </c>
      <c r="H15" s="7">
        <v>99</v>
      </c>
      <c r="I15" s="7" t="s">
        <v>20</v>
      </c>
      <c r="J15" s="8"/>
    </row>
    <row r="16" spans="2:11" x14ac:dyDescent="0.3">
      <c r="B16" s="9"/>
      <c r="C16" s="10">
        <v>100</v>
      </c>
      <c r="D16" s="10" t="s">
        <v>53</v>
      </c>
      <c r="E16" s="10">
        <v>100</v>
      </c>
      <c r="F16" s="10"/>
      <c r="G16" s="10"/>
      <c r="H16" s="10"/>
      <c r="I16" s="10"/>
      <c r="J16" s="11"/>
    </row>
    <row r="17" spans="2:10" x14ac:dyDescent="0.3">
      <c r="B17" s="6"/>
      <c r="C17" s="7"/>
      <c r="D17" s="7"/>
      <c r="E17" s="7"/>
      <c r="F17" s="7"/>
      <c r="G17" s="7"/>
      <c r="H17" s="7"/>
      <c r="I17" s="7"/>
      <c r="J17" s="8"/>
    </row>
    <row r="18" spans="2:10" x14ac:dyDescent="0.3">
      <c r="B18" s="9"/>
      <c r="C18" s="10"/>
      <c r="D18" s="10"/>
      <c r="E18" s="10"/>
      <c r="F18" s="10"/>
      <c r="G18" s="10"/>
      <c r="H18" s="10"/>
      <c r="I18" s="10"/>
      <c r="J18" s="11"/>
    </row>
    <row r="19" spans="2:10" x14ac:dyDescent="0.3">
      <c r="B19" s="6"/>
      <c r="C19" s="7"/>
      <c r="D19" s="7"/>
      <c r="E19" s="7"/>
      <c r="F19" s="7"/>
      <c r="G19" s="7"/>
      <c r="H19" s="7"/>
      <c r="I19" s="7"/>
      <c r="J19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Übersicht</vt:lpstr>
      <vt:lpstr>20.06.2023</vt:lpstr>
      <vt:lpstr>21.06.2023</vt:lpstr>
      <vt:lpstr>22.06.2023</vt:lpstr>
      <vt:lpstr>27.06.2023</vt:lpstr>
      <vt:lpstr>29.06.2023</vt:lpstr>
      <vt:lpstr>08.08.2023</vt:lpstr>
      <vt:lpstr>13.09.2023</vt:lpstr>
      <vt:lpstr>15.09.2023</vt:lpstr>
      <vt:lpstr>RC-Parallel</vt:lpstr>
      <vt:lpstr>RC-Reihe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Kolb</dc:creator>
  <cp:lastModifiedBy>Jonas Kolb</cp:lastModifiedBy>
  <dcterms:created xsi:type="dcterms:W3CDTF">2015-06-05T18:19:34Z</dcterms:created>
  <dcterms:modified xsi:type="dcterms:W3CDTF">2023-09-26T15:06:49Z</dcterms:modified>
</cp:coreProperties>
</file>