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UIDELINES" sheetId="1" r:id="rId3"/>
    <sheet state="visible" name="PROFILE" sheetId="2" r:id="rId4"/>
    <sheet state="visible" name="MID-INTERNSHIP" sheetId="3" r:id="rId5"/>
    <sheet state="visible" name="POST-INTERNSHIP" sheetId="4" r:id="rId6"/>
    <sheet state="visible" name="CALENDAR" sheetId="5" r:id="rId7"/>
    <sheet state="visible" name="GALLERY" sheetId="6" r:id="rId8"/>
    <sheet state="visible" name="SATURDAY CLASS" sheetId="7" r:id="rId9"/>
    <sheet state="visible" name="Deployment Data"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D6">
      <text>
        <t xml:space="preserve">Surname, First Name MI
</t>
      </text>
    </comment>
    <comment authorId="0" ref="O6">
      <text>
        <t xml:space="preserve">Example: BSITWMA</t>
      </text>
    </comment>
    <comment authorId="0" ref="T6">
      <text>
        <t xml:space="preserve">Student Number
</t>
      </text>
    </comment>
    <comment authorId="0" ref="D7">
      <text>
        <t xml:space="preserve">Use the format:                  1T SY 14-15
</t>
      </text>
    </comment>
    <comment authorId="0" ref="N8">
      <text>
        <t xml:space="preserve">If you were able to provide one, encode OKAY.</t>
      </text>
    </comment>
    <comment authorId="0" ref="V8">
      <text>
        <t xml:space="preserve">If you were able to provide one, encode 'OKAY.'</t>
      </text>
    </comment>
    <comment authorId="0" ref="D10">
      <text>
        <t xml:space="preserve">If the parents of the intern are not available to sign the documents and the intern has no relative in Manila, the "kasambahay" or landlady/lord may pose as one. ID is also required.
</t>
      </text>
    </comment>
    <comment authorId="0" ref="D15">
      <text>
        <t xml:space="preserve">Complete name of Company and not the acronym. 
</t>
      </text>
    </comment>
    <comment authorId="0" ref="O15">
      <text>
        <t xml:space="preserve">Susa Nina G. Caparas:
INDICATE THE DATE WHEN YOU WANT TO FINISH YOUR INTERNSHIP.</t>
      </text>
    </comment>
    <comment authorId="0" ref="D16">
      <text>
        <t xml:space="preserve">This should contain your Supervisor's full name. 
</t>
      </text>
    </comment>
    <comment authorId="0" ref="O16">
      <text>
        <t xml:space="preserve">The use of a Second Signatory is OPTIONAL. Such is used only when supervisor resigned within the period of your internship or is not available due to out-of-town activities. This person may be another supervisor of other interns or the HR personnel. Make sure you provide a scanned copy of this person's company ID card. 
</t>
      </text>
    </comment>
    <comment authorId="0" ref="D17">
      <text>
        <t xml:space="preserve">Personal Mobile Number is not acceptable.
</t>
      </text>
    </comment>
    <comment authorId="0" ref="J17">
      <text>
        <t xml:space="preserve">This should be company email add.
</t>
      </text>
    </comment>
    <comment authorId="0" ref="S17">
      <text>
        <t xml:space="preserve">This should be company email add.
</t>
      </text>
    </comment>
    <comment authorId="0" ref="O18">
      <text>
        <t xml:space="preserve">Make sure you provide a scanned copy of this person's company ID card in the  GALLERY tab. See below. Without this, your documents will not be approved.</t>
      </text>
    </comment>
    <comment authorId="0" ref="U18">
      <text>
        <t xml:space="preserve">If you were able to provide one, encode 'OKAY.'
</t>
      </text>
    </comment>
    <comment authorId="0" ref="H22">
      <text>
        <t xml:space="preserve">What you will write here must be consistent with all your documents pertaining to work schedule (TA &amp; MARs).
Make sure you indicate the days of reporting and time.</t>
      </text>
    </comment>
    <comment authorId="0" ref="R22">
      <text>
        <t xml:space="preserve">Susa Nina G. Caparas:
Indicate number of hours per week and state if flexible or fixed schedule.</t>
      </text>
    </comment>
    <comment authorId="0" ref="H24">
      <text>
        <t xml:space="preserve">This means time in and out and NOT the number of hours per day. Indicate whether AM or PM. Example: 7-4pm.
</t>
      </text>
    </comment>
  </commentList>
</comments>
</file>

<file path=xl/comments2.xml><?xml version="1.0" encoding="utf-8"?>
<comments xmlns:r="http://schemas.openxmlformats.org/officeDocument/2006/relationships" xmlns="http://schemas.openxmlformats.org/spreadsheetml/2006/main">
  <authors>
    <author/>
  </authors>
  <commentList>
    <comment authorId="0" ref="K10">
      <text>
        <t xml:space="preserve">LEAVE YOUR MESSAGE FOR MS. NINA IN THE BOX AT THE RIGHT.
</t>
      </text>
    </comment>
    <comment authorId="0" ref="F11">
      <text>
        <t xml:space="preserve">IP means Industry Partner or the company.</t>
      </text>
    </comment>
    <comment authorId="0" ref="J11">
      <text>
        <t xml:space="preserve">portion for Ms. Nina's comments
</t>
      </text>
    </comment>
    <comment authorId="0" ref="C12">
      <text>
        <t xml:space="preserve">Tracking Form - Scan and submit to Ms. Nina with the updated excel file ASAP.</t>
      </text>
    </comment>
    <comment authorId="0" ref="C13">
      <text>
        <t xml:space="preserve">Internship Memorandum of Agreement - all blanks should be properly filled-in. No erasures. Scan and provide Ms. Nina a soft copy along with the updated Excel file.
</t>
      </text>
    </comment>
    <comment authorId="0" ref="C14">
      <text>
        <t xml:space="preserve">This Waiver is required if you are to be assigned to any fieldwork, overnight company activity, or graveyard shift. This has to be prepared ahead of time.
Template available. After accomplishing the form, scan and provide  Ms. Nina a soft copy with the updated Excel file.
</t>
      </text>
    </comment>
    <comment authorId="0" ref="C15">
      <text>
        <t xml:space="preserve">Internhsip Evaluation Form- Mid-Internship: You need to print out this form and give it to your supervisor on the 6th week of your stay with the IP. Also, do not forget to sign the document. Template available. Submission is after 6 weeks of deployment.</t>
      </text>
    </comment>
    <comment authorId="0" ref="N15">
      <text>
        <t xml:space="preserve">
Write the Overall Performance grade given to you. This is found on page 2 of your IEF-M. If evaluation form is sealed, you may open it. Would there be erasures in the form, it has to be counter-signed by the evaluator. Also, do not forget to sign the evalaution before submitting to me.
</t>
      </text>
    </comment>
    <comment authorId="0" ref="P15">
      <text>
        <t xml:space="preserve">If your evaluator is NOT your supervisor, a scanned COPY of HIS Co. ID card must be provided and added in the GALLERY tab. See below. 
</t>
      </text>
    </comment>
    <comment authorId="0" ref="C16">
      <text>
        <t xml:space="preserve">These are the first 3 meetings  required in our Saturday class.
</t>
      </text>
    </comment>
    <comment authorId="0" ref="C17">
      <text>
        <t xml:space="preserve">Bi-Monthly Attendance Sheet - This is the summary of your attendance in the company. This must not have any erasure. Template available. </t>
      </text>
    </comment>
    <comment authorId="0" ref="F18">
      <text>
        <t xml:space="preserve">Write here the dates covered for 4 Weeks.  Example: 6.27 - 7.22 that is June 27-July 22.
</t>
      </text>
    </comment>
    <comment authorId="0" ref="F19">
      <text>
        <t xml:space="preserve">Write here the number of hours for 4 weeks. Simply copy from respective MARs.</t>
      </text>
    </comment>
    <comment authorId="0" ref="F20">
      <text>
        <t xml:space="preserve">Simply copy what comes out from your MARs report. This is found directly under the total in the corresponding report. It uses the formula: current+previous. 
</t>
      </text>
    </comment>
    <comment authorId="0" ref="F21">
      <text>
        <t xml:space="preserve">c/o Ms. Nina
</t>
      </text>
    </comment>
    <comment authorId="0" ref="F22">
      <text>
        <t xml:space="preserve">Indicate the number of hours you rendered for OT.</t>
      </text>
    </comment>
    <comment authorId="0" ref="F23">
      <text>
        <t xml:space="preserve">c/o Ms. Nina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K10">
      <text>
        <t xml:space="preserve">LEAVE YOUR MESSAGE FOR MS. NINA IN THE BOX AT THE RIGHT.
</t>
      </text>
    </comment>
    <comment authorId="0" ref="F11">
      <text>
        <t xml:space="preserve">IP means Industry Partner or the company.</t>
      </text>
    </comment>
    <comment authorId="0" ref="J11">
      <text>
        <t xml:space="preserve">portion for Ms. Nina's comments
</t>
      </text>
    </comment>
    <comment authorId="0" ref="C12">
      <text>
        <t xml:space="preserve">These are the last 3 meetings  required in our Saturday class.
</t>
      </text>
    </comment>
    <comment authorId="0" ref="C13">
      <text>
        <t xml:space="preserve">Internhsip Evaluation Form -Post-Internship: You need to print out this form and give it to your supervisor as you approach the end of your Internship.Also, do not forget to sign the document. Template available. Submission is at the end of Internship.</t>
      </text>
    </comment>
    <comment authorId="0" ref="M13">
      <text>
        <t xml:space="preserve">
Write the Overall Performance grade given to you. This is found on page 2 of your IEF-M. If evaluation form is sealed, you may open it. Would there be erasures in the form, it has to be counter-signed by the evaluator. Also, do not forget to sign the evalaution before submitting to me.
</t>
      </text>
    </comment>
    <comment authorId="0" ref="N13">
      <text>
        <t xml:space="preserve">Midterm Overall Grade, automatically lifted from Midterm Tab
</t>
      </text>
    </comment>
    <comment authorId="0" ref="O13">
      <text>
        <t xml:space="preserve">Susa Nina G. Caparas:
Indicate Overall Rating for Post-Internship
</t>
      </text>
    </comment>
    <comment authorId="0" ref="P13">
      <text>
        <t xml:space="preserve">If your evaluator is NOT your supervisor, a scanned COPY of HIS Co. ID card must be provided and added in the GALLERY tab. See below. 
</t>
      </text>
    </comment>
    <comment authorId="0" ref="C14">
      <text>
        <t xml:space="preserve">Internship Project Report - This report focuses on documenting well the progress of the latter half of the project given to you by the company. Template available. Submission is at the end of Internship.
</t>
      </text>
    </comment>
    <comment authorId="0" ref="C15">
      <text>
        <t xml:space="preserve">Susa Nina G. Caparas:
I will provide you with the Google Form link</t>
      </text>
    </comment>
    <comment authorId="0" ref="C19">
      <text>
        <t xml:space="preserve">Monthly Attendance Record - This is the summary of your attendance in the company. This must not have any erasure. Template available. </t>
      </text>
    </comment>
    <comment authorId="0" ref="F20">
      <text>
        <t xml:space="preserve">Write here the dates covered for 4 Weeks.  Example: 6.10 - 6.21, that is June 10-June 21.
</t>
      </text>
    </comment>
    <comment authorId="0" ref="F23">
      <text>
        <t xml:space="preserve">c/o Ms. Nina
</t>
      </text>
    </comment>
    <comment authorId="0" ref="F24">
      <text>
        <t xml:space="preserve">You have to copy the total from your calendar sheet in this file. See below.
</t>
      </text>
    </comment>
    <comment authorId="0" ref="F25">
      <text>
        <t xml:space="preserve">c/o Ms. Nina
</t>
      </text>
    </comment>
  </commentList>
</comments>
</file>

<file path=xl/comments4.xml><?xml version="1.0" encoding="utf-8"?>
<comments xmlns:r="http://schemas.openxmlformats.org/officeDocument/2006/relationships" xmlns="http://schemas.openxmlformats.org/spreadsheetml/2006/main">
  <authors>
    <author/>
  </authors>
  <commentList>
    <comment authorId="0" ref="D7">
      <text>
        <t xml:space="preserve">In encoding, use the format hours:minutes. Example 7:45 which means 7 hours and 45 minutes. 
</t>
      </text>
    </comment>
    <comment authorId="0" ref="E7">
      <text>
        <t xml:space="preserve">In encoding, use the format hours:minutes. Example 7:45 which means 7 hours and 45 minutes. 
</t>
      </text>
    </comment>
    <comment authorId="0" ref="J7">
      <text>
        <t xml:space="preserve">In encoding, use the format hours:minutes. Example 7:45 which means 7 hours and 45 minutes. 
</t>
      </text>
    </comment>
    <comment authorId="0" ref="K7">
      <text>
        <t xml:space="preserve">In encoding, use the format hours:minutes. Example 7:45 which means 7 hours and 45 minutes. 
</t>
      </text>
    </comment>
    <comment authorId="0" ref="P7">
      <text>
        <t xml:space="preserve">In encoding, use the format hours:minutes. Example 7:45 which means 7 hours and 45 minutes. 
</t>
      </text>
    </comment>
    <comment authorId="0" ref="Q7">
      <text>
        <t xml:space="preserve">In encoding, use the format hours:minutes. Example 7:45 which means 7 hours and 45 minutes. 
</t>
      </text>
    </comment>
    <comment authorId="0" ref="B74">
      <text>
        <t xml:space="preserve">When will you possibly finish your 520 hours? Based on your prediction using the calendar below, write the date in the box below. 
</t>
      </text>
    </comment>
  </commentList>
</comments>
</file>

<file path=xl/comments5.xml><?xml version="1.0" encoding="utf-8"?>
<comments xmlns:r="http://schemas.openxmlformats.org/officeDocument/2006/relationships" xmlns="http://schemas.openxmlformats.org/spreadsheetml/2006/main">
  <authors>
    <author/>
  </authors>
  <commentList>
    <comment authorId="0" ref="D4">
      <text>
        <t xml:space="preserve">Please do not change the contents of this cell. It automatically imports datum from another worksheet.
</t>
      </text>
    </comment>
    <comment authorId="0" ref="O4">
      <text>
        <t xml:space="preserve">Please do not change the contents of this cell. It automatically imports datum from another worksheet.
</t>
      </text>
    </comment>
    <comment authorId="0" ref="A22">
      <text>
        <t xml:space="preserve">Please do not change contents of this cell. It automatically imports datum from another worksheet.
</t>
      </text>
    </comment>
    <comment authorId="0" ref="E22">
      <text>
        <t xml:space="preserve">Please do not change contents of this cell. It automatically imports datum from another worksheet.
</t>
      </text>
    </comment>
    <comment authorId="0" ref="N22">
      <text>
        <t xml:space="preserve">Please do not change contents of this cell. It automatically imports datum from another worksheet.
</t>
      </text>
    </comment>
  </commentList>
</comments>
</file>

<file path=xl/comments6.xml><?xml version="1.0" encoding="utf-8"?>
<comments xmlns:r="http://schemas.openxmlformats.org/officeDocument/2006/relationships" xmlns="http://schemas.openxmlformats.org/spreadsheetml/2006/main">
  <authors>
    <author/>
  </authors>
  <commentList>
    <comment authorId="0" ref="B4">
      <text>
        <t xml:space="preserve">Susa Nina G. Caparas:
indicate the date of attendance</t>
      </text>
    </comment>
    <comment authorId="0" ref="C4">
      <text>
        <t xml:space="preserve">What was the topic for that date?
</t>
      </text>
    </comment>
    <comment authorId="0" ref="D4">
      <text>
        <t xml:space="preserve">Indicate if you were present or absent for the specified date.
</t>
      </text>
    </comment>
    <comment authorId="0" ref="M5">
      <text>
        <t xml:space="preserve">Susa Nina G. Caparas:
indicate the date of attendance</t>
      </text>
    </comment>
    <comment authorId="0" ref="N5">
      <text>
        <t xml:space="preserve">What was the topic for that date?
</t>
      </text>
    </comment>
    <comment authorId="0" ref="O5">
      <text>
        <t xml:space="preserve">Indicate if you were present or absent for the specified date.
</t>
      </text>
    </comment>
  </commentList>
</comments>
</file>

<file path=xl/sharedStrings.xml><?xml version="1.0" encoding="utf-8"?>
<sst xmlns="http://schemas.openxmlformats.org/spreadsheetml/2006/main" count="360" uniqueCount="195">
  <si>
    <r>
      <t xml:space="preserve">WELCOME </t>
    </r>
    <r>
      <rPr>
        <rFont val="Lucida Sans Unicode"/>
        <b/>
        <color rgb="FFFF0000"/>
        <sz val="20.0"/>
      </rPr>
      <t>ITE INTERNS</t>
    </r>
    <r>
      <rPr>
        <rFont val="Lucida Sans Unicode"/>
        <b/>
        <color rgb="FF31859B"/>
        <sz val="20.0"/>
      </rPr>
      <t>!</t>
    </r>
  </si>
  <si>
    <t xml:space="preserve">CSSE INTERN -  MID-INTERNSHIP REQUIREMENTS </t>
  </si>
  <si>
    <t>THE FOLLOWING GUIDELINES WILL KEEP YOU ON TRACK</t>
  </si>
  <si>
    <t>ENCODE INFORMATION IN WHITE CELLS ONLY. THANKS!</t>
  </si>
  <si>
    <t>WRITE ONLY IN WHITE CELLS</t>
  </si>
  <si>
    <t>PROFILE:  CS INTERN</t>
  </si>
  <si>
    <t xml:space="preserve">Guide 1: </t>
  </si>
  <si>
    <r>
      <t xml:space="preserve">Save this file using your full name and section as file name. Example: </t>
    </r>
    <r>
      <rPr>
        <b/>
        <color rgb="FF366092"/>
      </rPr>
      <t>DELA CRUZ, JUAN  A.xlsx</t>
    </r>
  </si>
  <si>
    <t xml:space="preserve">Guide 2: </t>
  </si>
  <si>
    <t>Sign your COR at the side vertically beside your name before scanning and attach the copy to the Gallery.</t>
  </si>
  <si>
    <t xml:space="preserve">Guide 3: </t>
  </si>
  <si>
    <r>
      <t xml:space="preserve">Provide a SCANNED copy of the following: (1) </t>
    </r>
    <r>
      <rPr>
        <rFont val="Calibri"/>
        <color rgb="FFFF0000"/>
        <sz val="14.0"/>
      </rPr>
      <t xml:space="preserve">your 1x1 photo, (2) your supervisors' Company ID with specimen signature, and (3) your COR with your signature beside your name. </t>
    </r>
    <r>
      <rPr>
        <rFont val="Calibri"/>
        <sz val="14.0"/>
      </rPr>
      <t>C</t>
    </r>
    <r>
      <rPr>
        <rFont val="Calibri"/>
        <color rgb="FF000000"/>
        <sz val="14.0"/>
      </rPr>
      <t xml:space="preserve">over personal information (like address, SSS #, and other information that do not concern the internship) before scanning. We are after the </t>
    </r>
    <r>
      <rPr>
        <rFont val="Calibri"/>
        <color rgb="FF0070C0"/>
        <sz val="14.0"/>
      </rPr>
      <t>authenticity</t>
    </r>
    <r>
      <rPr>
        <rFont val="Calibri"/>
        <color rgb="FF000000"/>
        <sz val="14.0"/>
      </rPr>
      <t xml:space="preserve"> of the signatures and </t>
    </r>
    <r>
      <rPr>
        <rFont val="Calibri"/>
        <color rgb="FF0070C0"/>
        <sz val="14.0"/>
      </rPr>
      <t>company affiliation (for supervisors, etc.)</t>
    </r>
    <r>
      <rPr>
        <rFont val="Calibri"/>
        <color rgb="FF000000"/>
        <sz val="14.0"/>
      </rPr>
      <t xml:space="preserve">. Attach the photo in the </t>
    </r>
    <r>
      <rPr>
        <rFont val="Calibri"/>
        <b/>
        <color rgb="FF002060"/>
        <sz val="14.0"/>
        <u/>
      </rPr>
      <t>Profile tab</t>
    </r>
    <r>
      <rPr>
        <rFont val="Calibri"/>
        <color rgb="FF000000"/>
        <sz val="14.0"/>
      </rPr>
      <t xml:space="preserve"> whereas attach the ID and COR in the </t>
    </r>
    <r>
      <rPr>
        <rFont val="Calibri"/>
        <b/>
        <color rgb="FF002060"/>
        <sz val="14.0"/>
        <u/>
      </rPr>
      <t>Gallery tab</t>
    </r>
    <r>
      <rPr>
        <rFont val="Calibri"/>
        <color rgb="FF000000"/>
        <sz val="14.0"/>
      </rPr>
      <t xml:space="preserve">. </t>
    </r>
  </si>
  <si>
    <t>Intern's Name:</t>
  </si>
  <si>
    <t>Guide 4:</t>
  </si>
  <si>
    <t xml:space="preserve">It is the intern's responsibility to update his records and assure the veracity of the information he/she will provide before submitting the Internship Monitoring Form (Excel file) and the document/s that go/es with it. </t>
  </si>
  <si>
    <t>INTERN'S PROFILE:</t>
  </si>
  <si>
    <t>Guide 5:</t>
  </si>
  <si>
    <t>All documents must be encoded (computerized) and printed out in SHORT multi-purpose paper (bond paper) except for the TA and TF.</t>
  </si>
  <si>
    <t>Guide 6:</t>
  </si>
  <si>
    <t>All documents must bear correct information and must be erasure-free.</t>
  </si>
  <si>
    <t>Guide 7:</t>
  </si>
  <si>
    <r>
      <t>All documents must be scanned and saved using the intern's full name with section and the type of document as file name. Example:</t>
    </r>
    <r>
      <rPr>
        <color rgb="FFFF0000"/>
        <u/>
      </rPr>
      <t>3T1718_StudNumber_DelaCruz,AB_ID_SECTION - DOCUMENT NAME</t>
    </r>
    <r>
      <rPr>
        <b/>
        <color rgb="FF0070C0"/>
      </rPr>
      <t xml:space="preserve">. </t>
    </r>
    <r>
      <t>Aggregate similar files.</t>
    </r>
  </si>
  <si>
    <t>Guide 8:</t>
  </si>
  <si>
    <r>
      <t xml:space="preserve">Failure to update one's records on the submission of the TA, TF, and up-to-date MARs on the last Saturday meeting prior to the issuance of the Midterm Grade, the intern will be considered non-attending and will be marked </t>
    </r>
    <r>
      <rPr>
        <rFont val="Calibri"/>
        <b/>
        <i/>
        <color rgb="FFFF0000"/>
        <sz val="14.0"/>
      </rPr>
      <t>0.5 (Failing Grade)</t>
    </r>
    <r>
      <rPr>
        <rFont val="Calibri"/>
        <b/>
        <i/>
        <sz val="14.0"/>
      </rPr>
      <t>.</t>
    </r>
  </si>
  <si>
    <t>Guide 9:</t>
  </si>
  <si>
    <t>How to use the Internship Monitoring Form:</t>
  </si>
  <si>
    <t>Intern's Fullname:</t>
  </si>
  <si>
    <t>LAYA, JHANCE BREDH C.</t>
  </si>
  <si>
    <t>Deg. Program:</t>
  </si>
  <si>
    <t>Step 1.</t>
  </si>
  <si>
    <t>BSCSSE</t>
  </si>
  <si>
    <r>
      <t xml:space="preserve">Complete all the necessary information in the </t>
    </r>
    <r>
      <rPr>
        <rFont val="Calibri"/>
        <b/>
        <color rgb="FF00B0F0"/>
        <sz val="14.0"/>
      </rPr>
      <t xml:space="preserve">PROFILE </t>
    </r>
    <r>
      <rPr>
        <rFont val="Calibri"/>
        <color rgb="FF000000"/>
        <sz val="14.0"/>
      </rPr>
      <t>worksheet. Incomplete information in the PROFILE means no checking of any requirements. See below the tabs.</t>
    </r>
  </si>
  <si>
    <t xml:space="preserve">Student No.: </t>
  </si>
  <si>
    <t>Step 2.</t>
  </si>
  <si>
    <t xml:space="preserve">Access the Google Drive folder assigned to you. Make sure to add that e-mail address in your contact list. Save the scanned documents in that folder. </t>
  </si>
  <si>
    <t>Step 3.</t>
  </si>
  <si>
    <t>Section:</t>
  </si>
  <si>
    <t xml:space="preserve">After checking the contents of all the files that you have submitted, you will be notified through the comments placed in Google Drive if there are changes to be made. </t>
  </si>
  <si>
    <t>Term &amp; SY:</t>
  </si>
  <si>
    <t>Step 4.</t>
  </si>
  <si>
    <t>2T 1819</t>
  </si>
  <si>
    <r>
      <t xml:space="preserve">In your subsequent submissions, the </t>
    </r>
    <r>
      <rPr>
        <rFont val="Calibri"/>
        <color rgb="FFFF0000"/>
        <sz val="14.0"/>
        <u/>
      </rPr>
      <t>latest version</t>
    </r>
    <r>
      <rPr>
        <rFont val="Calibri"/>
        <color rgb="FF000000"/>
        <sz val="14.0"/>
      </rPr>
      <t xml:space="preserve"> of the Internship Monitoring Form (Excel file) should be used for updating and should be saved in the Google Drive folder assigned to you. Likewise, the scanned copy of documents you wish to update us with or those that you have corrected should be saved in the drive.</t>
    </r>
  </si>
  <si>
    <t>Guide 10:</t>
  </si>
  <si>
    <t xml:space="preserve">Fill-in the calendar with the number of hours you intend to render at your internship site. Update every week with the actual hours you've been in the site. It is a MUST that you make a prediction of the best or earliest possible date you will finish the 520 hours (600 for SMBA interns). </t>
  </si>
  <si>
    <t>Guide 11:</t>
  </si>
  <si>
    <t>N491</t>
  </si>
  <si>
    <t>Course Code :</t>
  </si>
  <si>
    <r>
      <rPr>
        <rFont val="Calibri"/>
        <b/>
        <color rgb="FFFF0000"/>
        <sz val="14.0"/>
      </rPr>
      <t>Completion at the end of the term</t>
    </r>
    <r>
      <rPr>
        <rFont val="Calibri"/>
        <color rgb="FF000000"/>
        <sz val="14.0"/>
      </rPr>
      <t>: Hard copies of documents should be placed inside a long brown envelope and must be submitted at the end of the term or as you acquire your Certificate of Completion from the company. The soft copies in PDF format should be uploaded in the Google Drive folder assigned to you. Use PDF format in all scanned documents.</t>
    </r>
  </si>
  <si>
    <t xml:space="preserve">ITEINTERN1
</t>
  </si>
  <si>
    <t>Email Add:</t>
  </si>
  <si>
    <t xml:space="preserve">jbclaya@gmail.com
</t>
  </si>
  <si>
    <t>Guide 12:</t>
  </si>
  <si>
    <r>
      <t xml:space="preserve">Print out  in long bond paper the </t>
    </r>
    <r>
      <rPr>
        <rFont val="Calibri"/>
        <b/>
        <i/>
        <color rgb="FF00B0F0"/>
        <sz val="14.0"/>
      </rPr>
      <t>Mid-Internship,</t>
    </r>
    <r>
      <rPr>
        <rFont val="Calibri"/>
        <b/>
        <color rgb="FF00B0F0"/>
        <sz val="14.0"/>
      </rPr>
      <t xml:space="preserve"> </t>
    </r>
    <r>
      <rPr>
        <rFont val="Calibri"/>
        <b/>
        <i/>
        <color rgb="FF00B0F0"/>
        <sz val="14.0"/>
      </rPr>
      <t xml:space="preserve">Post-Internship, </t>
    </r>
    <r>
      <rPr>
        <rFont val="Calibri"/>
        <b/>
        <color rgb="FF00B0F0"/>
        <sz val="14.0"/>
      </rPr>
      <t xml:space="preserve">and </t>
    </r>
    <r>
      <rPr>
        <rFont val="Calibri"/>
        <b/>
        <i/>
        <color rgb="FF00B0F0"/>
        <sz val="14.0"/>
      </rPr>
      <t xml:space="preserve">Gallery </t>
    </r>
    <r>
      <rPr>
        <rFont val="Calibri"/>
        <color rgb="FF000000"/>
        <sz val="14.0"/>
      </rPr>
      <t>worksheets for the issuance of your Final Grade in this course together with the other requirements.</t>
    </r>
  </si>
  <si>
    <t>Guide 13:</t>
  </si>
  <si>
    <r>
      <t xml:space="preserve">For instructions you do not understand, send an email to Ms. Nina at </t>
    </r>
    <r>
      <rPr>
        <rFont val="Calibri"/>
        <b/>
        <i/>
        <color rgb="FF1F497D"/>
        <sz val="14.0"/>
      </rPr>
      <t>sgcaparas@feutech.edu.ph.</t>
    </r>
  </si>
  <si>
    <t>You are now ready to explore the other worksheets.</t>
  </si>
  <si>
    <t xml:space="preserve">Mobile No.: </t>
  </si>
  <si>
    <t>09770489005</t>
  </si>
  <si>
    <t>For concerns:</t>
  </si>
  <si>
    <t xml:space="preserve">sgcaparas@feutech.edu.ph </t>
  </si>
  <si>
    <t xml:space="preserve">Company/Site: </t>
  </si>
  <si>
    <t>Nickname:</t>
  </si>
  <si>
    <t>Jhance</t>
  </si>
  <si>
    <t>1X1 Photo:</t>
  </si>
  <si>
    <t>okay</t>
  </si>
  <si>
    <t>Intern's Scanned COR with Specimen Signature:</t>
  </si>
  <si>
    <t xml:space="preserve">Supervisor's Name: </t>
  </si>
  <si>
    <t>Parent/Guardian's Name:</t>
  </si>
  <si>
    <t>2nd Signatory's Name:</t>
  </si>
  <si>
    <t>Belinda C. Laya</t>
  </si>
  <si>
    <t>Relation:</t>
  </si>
  <si>
    <t>MOTHER</t>
  </si>
  <si>
    <t xml:space="preserve">MESSAGE </t>
  </si>
  <si>
    <t>Home Address:</t>
  </si>
  <si>
    <t>853 San Diego St. Brgy. 521 Sampaloc Manila</t>
  </si>
  <si>
    <t>Provincial Address (if any):</t>
  </si>
  <si>
    <t>DOCUMENT</t>
  </si>
  <si>
    <t>DATE SIGNED (IP)</t>
  </si>
  <si>
    <t>DATE SUBMITTED</t>
  </si>
  <si>
    <t>DEPLOYMENT DETAILS:</t>
  </si>
  <si>
    <t>REMARKS</t>
  </si>
  <si>
    <t>Company:</t>
  </si>
  <si>
    <t>Tracking Form (TF)</t>
  </si>
  <si>
    <t>Kalibrr</t>
  </si>
  <si>
    <t>Dec. 10, 2018</t>
  </si>
  <si>
    <t xml:space="preserve">Target Date: </t>
  </si>
  <si>
    <t>March 22, 2019</t>
  </si>
  <si>
    <t>Aivin Solatorio</t>
  </si>
  <si>
    <t>Internship Memorandum of Agreement (IMOA)</t>
  </si>
  <si>
    <t>Supervisor's Office No:</t>
  </si>
  <si>
    <t>Waiver</t>
  </si>
  <si>
    <t>aivin@kalibrr.com</t>
  </si>
  <si>
    <t>Office No:</t>
  </si>
  <si>
    <r>
      <rPr>
        <rFont val="Copperplate Gothic Bold"/>
        <b/>
        <color rgb="FF000000"/>
        <sz val="20.0"/>
      </rPr>
      <t>______________ INTERN -  POST-INTERNSHIP REQUIREMENTS</t>
    </r>
    <r>
      <rPr>
        <rFont val="Copperplate Gothic Bold"/>
        <b/>
        <color rgb="FF000000"/>
        <sz val="24.0"/>
      </rPr>
      <t xml:space="preserve"> </t>
    </r>
  </si>
  <si>
    <t>Position in the Company:</t>
  </si>
  <si>
    <t>Internship Evaluation Form - Mid-Internship (IEF-M)</t>
  </si>
  <si>
    <t>February 11, 2019</t>
  </si>
  <si>
    <t>Senior Manager</t>
  </si>
  <si>
    <t xml:space="preserve">Grade: </t>
  </si>
  <si>
    <t>Supervisor' s Company ID card with Specimen Sig:</t>
  </si>
  <si>
    <t xml:space="preserve">Evaluator's Name: </t>
  </si>
  <si>
    <t>Sat Class Attendance</t>
  </si>
  <si>
    <t>WORK SCHEDULE</t>
  </si>
  <si>
    <t>/out of 3</t>
  </si>
  <si>
    <t>Monthly Attendance Record</t>
  </si>
  <si>
    <t>Write the target no. of hours per week in the next box:</t>
  </si>
  <si>
    <t>40 hr/flexible</t>
  </si>
  <si>
    <t>Weeks 1-4</t>
  </si>
  <si>
    <t>Weeks 5-8</t>
  </si>
  <si>
    <t>Day:</t>
  </si>
  <si>
    <t>Monday</t>
  </si>
  <si>
    <t>Tuesday</t>
  </si>
  <si>
    <t>Wednesday</t>
  </si>
  <si>
    <t>Thursday</t>
  </si>
  <si>
    <t>Friday</t>
  </si>
  <si>
    <t>Saturday</t>
  </si>
  <si>
    <t>12.18 - 1.21</t>
  </si>
  <si>
    <t>1.22- 2.19</t>
  </si>
  <si>
    <t>Internship Evaluation Form - Post Internship (IEF-P)</t>
  </si>
  <si>
    <t>Target no. of hours per week:</t>
  </si>
  <si>
    <t>Time:</t>
  </si>
  <si>
    <t>Hours Rendered</t>
  </si>
  <si>
    <t>10:00 AM - 7:00 PM</t>
  </si>
  <si>
    <t>160:00</t>
  </si>
  <si>
    <t>M</t>
  </si>
  <si>
    <t>T</t>
  </si>
  <si>
    <t>W</t>
  </si>
  <si>
    <t>TH</t>
  </si>
  <si>
    <t>F</t>
  </si>
  <si>
    <t>S</t>
  </si>
  <si>
    <t>Internship Project Report</t>
  </si>
  <si>
    <t>Accumulated Total</t>
  </si>
  <si>
    <t>360:00</t>
  </si>
  <si>
    <t>Internship Program Evaluation</t>
  </si>
  <si>
    <t>N/A</t>
  </si>
  <si>
    <t>TARGET # OF HOURS PER WEEK:</t>
  </si>
  <si>
    <t>Original &amp; Photocopy  of COC</t>
  </si>
  <si>
    <t>Remarks</t>
  </si>
  <si>
    <t>DAY</t>
  </si>
  <si>
    <t>Overtime Rendered</t>
  </si>
  <si>
    <t>Soft copy of Excel File</t>
  </si>
  <si>
    <t>TIME:</t>
  </si>
  <si>
    <t>Montly Attendance Record</t>
  </si>
  <si>
    <t>Weeks 9-12</t>
  </si>
  <si>
    <t xml:space="preserve"> Weeks 13-16</t>
  </si>
  <si>
    <t>Weeks 17-20</t>
  </si>
  <si>
    <t>6.21-7.6</t>
  </si>
  <si>
    <t>00:00</t>
  </si>
  <si>
    <t>520:00</t>
  </si>
  <si>
    <t xml:space="preserve">INTERN                                                                                                                     </t>
  </si>
  <si>
    <t xml:space="preserve">GALLERY </t>
  </si>
  <si>
    <t xml:space="preserve">Name: </t>
  </si>
  <si>
    <t>Program:</t>
  </si>
  <si>
    <t>SATURDAY CLASS ATTENDANCE</t>
  </si>
  <si>
    <t xml:space="preserve">SUPERVISOR’s NAME: </t>
  </si>
  <si>
    <t>Group Color:</t>
  </si>
  <si>
    <t>DATE</t>
  </si>
  <si>
    <t>ACTIVITY</t>
  </si>
  <si>
    <t>ATTENDANCE</t>
  </si>
  <si>
    <t>Date</t>
  </si>
  <si>
    <t>SECONDARY SIGNATORY’s NAME:</t>
  </si>
  <si>
    <t>Daily Hours</t>
  </si>
  <si>
    <t>OT per Day</t>
  </si>
  <si>
    <t>Sum per Week</t>
  </si>
  <si>
    <t>Meeting 1 Discussion</t>
  </si>
  <si>
    <t>TYPE IN THE MONTH HERE</t>
  </si>
  <si>
    <t>present</t>
  </si>
  <si>
    <t xml:space="preserve">December
</t>
  </si>
  <si>
    <t>Meeting 2 Discussion</t>
  </si>
  <si>
    <t>OT</t>
  </si>
  <si>
    <t>Meeting 3 Discussion and Seminar</t>
  </si>
  <si>
    <t>Meeting 4 Discussion</t>
  </si>
  <si>
    <t>Meeting 5 Discussion and Seminar</t>
  </si>
  <si>
    <t>Meeting 6 Discussion</t>
  </si>
  <si>
    <t>absent</t>
  </si>
  <si>
    <t>(with Specimen Signature)</t>
  </si>
  <si>
    <t>January</t>
  </si>
  <si>
    <t>February</t>
  </si>
  <si>
    <t>Reg.Hrs.</t>
  </si>
  <si>
    <t>Weekly Total</t>
  </si>
  <si>
    <t>INTERN's NAME:</t>
  </si>
  <si>
    <t>DEPLOYMENT DATA</t>
  </si>
  <si>
    <t xml:space="preserve">Scanned COR signed by intern </t>
  </si>
  <si>
    <t>COMPANY</t>
  </si>
  <si>
    <t>DATE OF APPLICATION</t>
  </si>
  <si>
    <t>STATUS</t>
  </si>
  <si>
    <t>DATE OF RELEASE OF ENDORSEMENT LETTER, IMOA &amp; TF</t>
  </si>
  <si>
    <t>Hired</t>
  </si>
  <si>
    <t>ok</t>
  </si>
  <si>
    <t>March</t>
  </si>
  <si>
    <t>Target No. of Hours:</t>
  </si>
  <si>
    <t>Accum. Hrs:</t>
  </si>
  <si>
    <t xml:space="preserve">Predicted Date of Completion: </t>
  </si>
  <si>
    <t xml:space="preserve">                 Completion Schedule </t>
  </si>
  <si>
    <t>Target Completion Date is 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</si>
</sst>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409]mmmm\ d\,\ yyyy"/>
    <numFmt numFmtId="165" formatCode="&quot;$&quot;#,##0.00"/>
    <numFmt numFmtId="166" formatCode="h:mm:ss am/pm"/>
    <numFmt numFmtId="167" formatCode="mmm. dd, yyyy"/>
  </numFmts>
  <fonts count="53">
    <font>
      <sz val="11.0"/>
      <color rgb="FF000000"/>
      <name val="Calibri"/>
    </font>
    <font>
      <sz val="14.0"/>
      <color rgb="FF000000"/>
      <name val="Calibri"/>
    </font>
    <font>
      <b/>
      <sz val="14.0"/>
      <color rgb="FFFF0000"/>
      <name val="Calibri"/>
    </font>
    <font>
      <b/>
      <sz val="20.0"/>
      <color rgb="FF31859B"/>
      <name val="Rambla"/>
    </font>
    <font/>
    <font>
      <b/>
      <sz val="18.0"/>
      <color rgb="FF000000"/>
      <name val="Balthazar"/>
    </font>
    <font>
      <b/>
      <sz val="14.0"/>
      <color rgb="FFCC0099"/>
      <name val="Balthazar"/>
    </font>
    <font>
      <sz val="11.0"/>
      <color rgb="FFFFFFFF"/>
      <name val="Calibri"/>
    </font>
    <font>
      <b/>
      <sz val="14.0"/>
      <color rgb="FFFFFFFF"/>
      <name val="Calibri"/>
    </font>
    <font>
      <b/>
      <sz val="11.0"/>
      <color rgb="FFFF0000"/>
      <name val="Calibri"/>
    </font>
    <font>
      <i/>
      <sz val="8.0"/>
      <color rgb="FF000000"/>
      <name val="Calibri"/>
    </font>
    <font>
      <b/>
      <sz val="14.0"/>
      <color rgb="FF000000"/>
      <name val="Balthazar"/>
    </font>
    <font>
      <b/>
      <sz val="24.0"/>
      <color rgb="FF000000"/>
      <name val="Candara"/>
    </font>
    <font>
      <i/>
      <sz val="8.0"/>
      <color rgb="FFFFFFFF"/>
      <name val="Calibri"/>
    </font>
    <font>
      <b/>
      <sz val="14.0"/>
      <color rgb="FF000000"/>
      <name val="Calibri"/>
    </font>
    <font>
      <b/>
      <sz val="11.0"/>
      <color rgb="FF000000"/>
      <name val="Calibri"/>
    </font>
    <font>
      <b/>
      <sz val="16.0"/>
      <color rgb="FF000000"/>
      <name val="Calibri"/>
    </font>
    <font>
      <sz val="12.0"/>
      <color rgb="FF000000"/>
      <name val="Calibri"/>
    </font>
    <font>
      <b/>
      <i/>
      <sz val="14.0"/>
      <color rgb="FFCC0099"/>
      <name val="Calibri"/>
    </font>
    <font>
      <u/>
      <sz val="11.0"/>
      <color rgb="FF0000FF"/>
      <name val="Calibri"/>
    </font>
    <font>
      <sz val="11.0"/>
      <color rgb="FFFF0000"/>
      <name val="Calibri"/>
    </font>
    <font>
      <u/>
      <sz val="11.0"/>
      <color rgb="FF0000FF"/>
      <name val="Calibri"/>
    </font>
    <font>
      <b/>
      <sz val="12.0"/>
      <color rgb="FF000000"/>
      <name val="Calibri"/>
    </font>
    <font>
      <b/>
      <sz val="10.0"/>
      <color rgb="FF000000"/>
      <name val="Calibri"/>
    </font>
    <font>
      <b/>
      <sz val="8.0"/>
      <color rgb="FF000000"/>
      <name val="Calibri"/>
    </font>
    <font>
      <sz val="9.0"/>
      <color rgb="FF000000"/>
      <name val="Calibri"/>
    </font>
    <font>
      <b/>
      <sz val="9.0"/>
      <color rgb="FF000000"/>
      <name val="Calibri"/>
    </font>
    <font>
      <sz val="8.0"/>
      <color rgb="FF000000"/>
      <name val="Calibri"/>
    </font>
    <font>
      <u/>
      <sz val="11.0"/>
      <color rgb="FF0000FF"/>
      <name val="Calibri"/>
    </font>
    <font>
      <sz val="10.0"/>
      <color rgb="FF000000"/>
      <name val="Calibri"/>
    </font>
    <font>
      <b/>
      <sz val="11.0"/>
      <color rgb="FF000000"/>
      <name val="Balthazar"/>
    </font>
    <font>
      <b/>
      <i/>
      <sz val="10.0"/>
      <name val="Calibri"/>
    </font>
    <font>
      <b/>
      <i/>
      <sz val="10.0"/>
      <color rgb="FF000000"/>
      <name val="Calibri"/>
    </font>
    <font>
      <b/>
      <vertAlign val="superscript"/>
      <sz val="8.0"/>
      <color rgb="FF000000"/>
      <name val="Calibri"/>
    </font>
    <font>
      <b/>
      <vertAlign val="superscript"/>
      <sz val="8.0"/>
      <color rgb="FF000000"/>
      <name val="Calibri"/>
    </font>
    <font>
      <b/>
      <vertAlign val="superscript"/>
      <sz val="8.0"/>
      <color rgb="FF000000"/>
      <name val="Calibri"/>
    </font>
    <font>
      <b/>
      <vertAlign val="superscript"/>
      <sz val="8.0"/>
      <color rgb="FF000000"/>
      <name val="Calibri"/>
    </font>
    <font>
      <sz val="7.0"/>
      <color rgb="FF000000"/>
      <name val="Calibri"/>
    </font>
    <font>
      <b/>
      <sz val="12.0"/>
      <color rgb="FFFFFFFF"/>
      <name val="Balthazar"/>
    </font>
    <font>
      <b/>
      <sz val="8.0"/>
      <name val="Balthazar"/>
    </font>
    <font>
      <b/>
      <sz val="8.0"/>
      <name val="Calibri"/>
    </font>
    <font>
      <b/>
      <sz val="18.0"/>
      <color rgb="FF000000"/>
      <name val="Calibri"/>
    </font>
    <font>
      <b/>
      <sz val="18.0"/>
      <color rgb="FFFFFFFF"/>
      <name val="Calibri"/>
    </font>
    <font>
      <b/>
      <sz val="7.0"/>
      <color rgb="FF000000"/>
      <name val="Calibri"/>
    </font>
    <font>
      <b/>
      <sz val="14.0"/>
      <color rgb="FF00B0F0"/>
      <name val="Calibri"/>
    </font>
    <font>
      <b/>
      <i/>
      <sz val="11.0"/>
      <color rgb="FF000000"/>
      <name val="Calibri"/>
    </font>
    <font>
      <b/>
      <i/>
      <sz val="8.0"/>
      <color rgb="FF000000"/>
      <name val="Calibri"/>
    </font>
    <font>
      <sz val="11.0"/>
      <color rgb="FFB0FEF1"/>
      <name val="Calibri"/>
    </font>
    <font>
      <b/>
      <i/>
      <sz val="11.0"/>
      <color rgb="FFFF0000"/>
      <name val="Calibri"/>
    </font>
    <font>
      <b/>
      <sz val="11.0"/>
      <color rgb="FF00B0F0"/>
      <name val="Calibri"/>
    </font>
    <font>
      <b/>
      <sz val="14.0"/>
      <name val="Calibri"/>
    </font>
    <font>
      <sz val="11.0"/>
      <color rgb="FFFDE9D9"/>
      <name val="Calibri"/>
    </font>
    <font>
      <sz val="24.0"/>
      <color rgb="FF000000"/>
      <name val="Calibri"/>
    </font>
  </fonts>
  <fills count="13">
    <fill>
      <patternFill patternType="none"/>
    </fill>
    <fill>
      <patternFill patternType="lightGray"/>
    </fill>
    <fill>
      <patternFill patternType="solid">
        <fgColor rgb="FF7F7F7F"/>
        <bgColor rgb="FF7F7F7F"/>
      </patternFill>
    </fill>
    <fill>
      <patternFill patternType="solid">
        <fgColor rgb="FFD6E3BC"/>
        <bgColor rgb="FFD6E3BC"/>
      </patternFill>
    </fill>
    <fill>
      <patternFill patternType="solid">
        <fgColor rgb="FFFDE9D9"/>
        <bgColor rgb="FFFDE9D9"/>
      </patternFill>
    </fill>
    <fill>
      <patternFill patternType="solid">
        <fgColor rgb="FFDBE5F1"/>
        <bgColor rgb="FFDBE5F1"/>
      </patternFill>
    </fill>
    <fill>
      <patternFill patternType="solid">
        <fgColor rgb="FF009900"/>
        <bgColor rgb="FF009900"/>
      </patternFill>
    </fill>
    <fill>
      <patternFill patternType="solid">
        <fgColor rgb="FFD8D8D8"/>
        <bgColor rgb="FFD8D8D8"/>
      </patternFill>
    </fill>
    <fill>
      <patternFill patternType="solid">
        <fgColor rgb="FFB0FEF1"/>
        <bgColor rgb="FFB0FEF1"/>
      </patternFill>
    </fill>
    <fill>
      <patternFill patternType="solid">
        <fgColor rgb="FFFFFFFF"/>
        <bgColor rgb="FFFFFFFF"/>
      </patternFill>
    </fill>
    <fill>
      <patternFill patternType="solid">
        <fgColor rgb="FFEAF1DD"/>
        <bgColor rgb="FFEAF1DD"/>
      </patternFill>
    </fill>
    <fill>
      <patternFill patternType="solid">
        <fgColor rgb="FFA5A5A5"/>
        <bgColor rgb="FFA5A5A5"/>
      </patternFill>
    </fill>
    <fill>
      <patternFill patternType="solid">
        <fgColor rgb="FFFBD4B4"/>
        <bgColor rgb="FFFBD4B4"/>
      </patternFill>
    </fill>
  </fills>
  <borders count="105">
    <border/>
    <border>
      <left/>
      <right/>
      <top/>
      <bottom/>
    </border>
    <border>
      <bottom style="medium">
        <color rgb="FF000000"/>
      </bottom>
    </border>
    <border>
      <left style="medium">
        <color rgb="FF000000"/>
      </left>
      <top style="medium">
        <color rgb="FF000000"/>
      </top>
    </border>
    <border>
      <left style="medium">
        <color rgb="FF000000"/>
      </left>
      <top style="medium">
        <color rgb="FF000000"/>
      </top>
      <bottom style="medium">
        <color rgb="FF000000"/>
      </bottom>
    </border>
    <border>
      <top style="medium">
        <color rgb="FF000000"/>
      </top>
    </border>
    <border>
      <right style="medium">
        <color rgb="FF000000"/>
      </right>
      <top style="medium">
        <color rgb="FF000000"/>
      </top>
      <bottom style="medium">
        <color rgb="FF000000"/>
      </bottom>
    </border>
    <border>
      <right style="medium">
        <color rgb="FF000000"/>
      </right>
      <top style="medium">
        <color rgb="FF000000"/>
      </top>
    </border>
    <border>
      <left style="medium">
        <color rgb="FF000000"/>
      </left>
      <right style="medium">
        <color rgb="FF000000"/>
      </right>
    </border>
    <border>
      <left style="medium">
        <color rgb="FF000000"/>
      </left>
    </border>
    <border>
      <left/>
      <right/>
      <top style="medium">
        <color rgb="FF000000"/>
      </top>
      <bottom style="medium">
        <color rgb="FF000000"/>
      </bottom>
    </border>
    <border>
      <top style="medium">
        <color rgb="FF000000"/>
      </top>
      <bottom style="medium">
        <color rgb="FF000000"/>
      </bottom>
    </border>
    <border>
      <right style="medium">
        <color rgb="FF000000"/>
      </right>
    </border>
    <border>
      <top style="medium">
        <color rgb="FF000000"/>
      </top>
      <bottom style="thick">
        <color rgb="FF000000"/>
      </bottom>
    </border>
    <border>
      <top style="thick">
        <color rgb="FF000000"/>
      </top>
      <bottom style="thin">
        <color rgb="FF000000"/>
      </bottom>
    </border>
    <border>
      <bottom style="thin">
        <color rgb="FF000000"/>
      </bottom>
    </border>
    <border>
      <top style="thin">
        <color rgb="FF000000"/>
      </top>
      <bottom style="thin">
        <color rgb="FF000000"/>
      </bottom>
    </border>
    <border>
      <left style="medium">
        <color rgb="FF000000"/>
      </left>
      <right style="medium">
        <color rgb="FF000000"/>
      </right>
      <top style="medium">
        <color rgb="FF000000"/>
      </top>
      <bottom style="medium">
        <color rgb="FF000000"/>
      </bottom>
    </border>
    <border>
      <top style="thin">
        <color rgb="FF000000"/>
      </top>
    </border>
    <border>
      <top style="thick">
        <color rgb="FF000000"/>
      </top>
      <bottom style="medium">
        <color rgb="FF000000"/>
      </bottom>
    </border>
    <border>
      <right style="medium">
        <color rgb="FF000000"/>
      </right>
      <top style="medium">
        <color rgb="FF000000"/>
      </top>
      <bottom style="thin">
        <color rgb="FF000000"/>
      </bottom>
    </border>
    <border>
      <left style="medium">
        <color rgb="FF000000"/>
      </left>
      <bottom style="medium">
        <color rgb="FF000000"/>
      </bottom>
    </border>
    <border>
      <right style="thin">
        <color rgb="FF000000"/>
      </right>
      <top style="medium">
        <color rgb="FF000000"/>
      </top>
      <bottom style="medium">
        <color rgb="FF000000"/>
      </bottom>
    </border>
    <border>
      <right style="medium">
        <color rgb="FF000000"/>
      </right>
      <bottom style="medium">
        <color rgb="FF000000"/>
      </bottom>
    </border>
    <border>
      <left style="thin">
        <color rgb="FF000000"/>
      </lef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medium">
        <color rgb="FF000000"/>
      </left>
      <top style="thin">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right style="medium">
        <color rgb="FF000000"/>
      </right>
      <top style="thin">
        <color rgb="FF000000"/>
      </top>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top style="thin">
        <color rgb="FF000000"/>
      </top>
      <bottom style="thin">
        <color rgb="FF000000"/>
      </bottom>
    </border>
    <border>
      <left style="medium">
        <color rgb="FF000000"/>
      </left>
      <bottom style="thin">
        <color rgb="FF000000"/>
      </bottom>
    </border>
    <border>
      <left style="medium">
        <color rgb="FF000000"/>
      </left>
      <top style="thin">
        <color rgb="FF000000"/>
      </top>
    </border>
    <border>
      <right style="thin">
        <color rgb="FF000000"/>
      </right>
      <top style="thin">
        <color rgb="FF000000"/>
      </top>
    </border>
    <border>
      <right style="medium">
        <color rgb="FF000000"/>
      </right>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top/>
      <bottom style="medium">
        <color rgb="FF000000"/>
      </bottom>
    </border>
    <border>
      <left/>
      <right/>
      <top/>
      <bottom style="medium">
        <color rgb="FF000000"/>
      </bottom>
    </border>
    <border>
      <left/>
      <right style="medium">
        <color rgb="FF000000"/>
      </right>
      <top style="medium">
        <color rgb="FF000000"/>
      </top>
      <bottom style="medium">
        <color rgb="FF000000"/>
      </bottom>
    </border>
    <border>
      <left style="thin">
        <color rgb="FF000000"/>
      </left>
    </border>
    <border>
      <left style="medium">
        <color rgb="FF000000"/>
      </left>
      <right/>
      <top style="medium">
        <color rgb="FF000000"/>
      </top>
    </border>
    <border>
      <left style="medium">
        <color rgb="FF000000"/>
      </left>
      <right/>
      <top style="medium">
        <color rgb="FF000000"/>
      </top>
      <bottom style="medium">
        <color rgb="FF000000"/>
      </bottom>
    </border>
    <border>
      <left/>
      <right style="medium">
        <color rgb="FF000000"/>
      </right>
      <top style="medium">
        <color rgb="FF000000"/>
      </top>
      <bottom/>
    </border>
    <border>
      <left/>
      <right/>
      <top style="medium">
        <color rgb="FF000000"/>
      </top>
      <bottom/>
    </border>
    <border>
      <left style="medium">
        <color rgb="FF000000"/>
      </left>
      <right/>
      <top style="medium">
        <color rgb="FF000000"/>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bottom style="medium">
        <color rgb="FF000000"/>
      </bottom>
    </border>
    <border>
      <left/>
      <right style="medium">
        <color rgb="FF000000"/>
      </right>
      <top/>
      <bottom/>
    </border>
    <border>
      <left style="medium">
        <color rgb="FF000000"/>
      </left>
      <right style="medium">
        <color rgb="FF000000"/>
      </right>
      <bottom style="medium">
        <color rgb="FF000000"/>
      </bottom>
    </border>
    <border>
      <left style="medium">
        <color rgb="FF000000"/>
      </left>
      <right/>
      <top/>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top/>
      <bottom/>
    </border>
    <border>
      <left style="medium">
        <color rgb="FF000000"/>
      </left>
      <right style="thin">
        <color rgb="FF000000"/>
      </right>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border>
    <border>
      <left style="medium">
        <color rgb="FF000000"/>
      </left>
      <right style="medium">
        <color rgb="FF000000"/>
      </right>
      <top/>
      <bottom style="thin">
        <color rgb="FF000000"/>
      </bottom>
    </border>
    <border>
      <left style="medium">
        <color rgb="FF000000"/>
      </left>
      <top/>
      <bottom style="medium">
        <color rgb="FF000000"/>
      </bottom>
    </border>
    <border>
      <top/>
      <bottom style="medium">
        <color rgb="FF000000"/>
      </bottom>
    </border>
    <border>
      <left style="medium">
        <color rgb="FF000000"/>
      </left>
      <right style="medium">
        <color rgb="FF000000"/>
      </right>
      <top/>
      <bottom style="medium">
        <color rgb="FF000000"/>
      </bottom>
    </border>
    <border>
      <left style="medium">
        <color rgb="FF000000"/>
      </left>
      <right style="medium">
        <color rgb="FF000000"/>
      </right>
      <bottom style="thin">
        <color rgb="FF000000"/>
      </bottom>
    </border>
    <border>
      <left/>
      <right/>
      <top/>
      <bottom style="thin">
        <color rgb="FF000000"/>
      </bottom>
    </border>
    <border>
      <left/>
      <right/>
      <top style="thin">
        <color rgb="FF000000"/>
      </top>
      <bottom/>
    </border>
    <border>
      <left/>
      <right style="medium">
        <color rgb="FF000000"/>
      </right>
      <top style="thin">
        <color rgb="FF000000"/>
      </top>
      <bottom/>
    </border>
    <border>
      <left style="medium">
        <color rgb="FF000000"/>
      </left>
      <right/>
      <top style="thin">
        <color rgb="FF000000"/>
      </top>
      <bottom/>
    </border>
    <border>
      <left/>
      <right style="medium">
        <color rgb="FF000000"/>
      </right>
      <top/>
      <bottom style="medium">
        <color rgb="FF000000"/>
      </bottom>
    </border>
    <border>
      <left style="thin">
        <color rgb="FF000000"/>
      </left>
      <right style="thin">
        <color rgb="FF000000"/>
      </right>
      <bottom style="medium">
        <color rgb="FF000000"/>
      </bottom>
    </border>
    <border>
      <left style="medium">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bottom/>
    </border>
    <border>
      <left style="medium">
        <color rgb="FF000000"/>
      </left>
      <right style="thin">
        <color rgb="FF000000"/>
      </right>
      <top/>
      <bottom style="medium">
        <color rgb="FF000000"/>
      </bottom>
    </border>
    <border>
      <left style="medium">
        <color rgb="FF000000"/>
      </left>
      <right style="thin">
        <color rgb="FF000000"/>
      </right>
      <top style="medium">
        <color rgb="FF000000"/>
      </top>
      <bottom/>
    </border>
    <border>
      <left/>
      <right/>
      <top style="thin">
        <color rgb="FF000000"/>
      </top>
      <bottom style="thin">
        <color rgb="FF000000"/>
      </bottom>
    </border>
    <border>
      <left/>
      <right/>
      <top style="thin">
        <color rgb="FF000000"/>
      </top>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border>
    <border>
      <top/>
    </border>
    <border>
      <right style="medium">
        <color rgb="FF000000"/>
      </right>
      <top/>
    </border>
  </borders>
  <cellStyleXfs count="1">
    <xf borderId="0" fillId="0" fontId="0" numFmtId="0" applyAlignment="1" applyFont="1"/>
  </cellStyleXfs>
  <cellXfs count="449">
    <xf borderId="0" fillId="0" fontId="0" numFmtId="0" xfId="0" applyAlignment="1" applyFont="1">
      <alignment readingOrder="0" shrinkToFit="0" vertical="bottom" wrapText="0"/>
    </xf>
    <xf borderId="1" fillId="2" fontId="0" numFmtId="0" xfId="0" applyBorder="1" applyFill="1" applyFont="1"/>
    <xf borderId="1" fillId="2" fontId="1" numFmtId="0" xfId="0" applyBorder="1" applyFont="1"/>
    <xf borderId="0" fillId="0" fontId="0" numFmtId="0" xfId="0" applyFont="1"/>
    <xf borderId="0" fillId="0" fontId="2" numFmtId="0" xfId="0" applyFont="1"/>
    <xf borderId="2" fillId="0" fontId="3" numFmtId="0" xfId="0" applyAlignment="1" applyBorder="1" applyFont="1">
      <alignment horizontal="center"/>
    </xf>
    <xf borderId="2" fillId="0" fontId="4" numFmtId="0" xfId="0" applyBorder="1" applyFont="1"/>
    <xf borderId="3" fillId="0" fontId="5" numFmtId="0" xfId="0" applyAlignment="1" applyBorder="1" applyFont="1">
      <alignment horizontal="center" vertical="center"/>
    </xf>
    <xf borderId="4" fillId="0" fontId="6" numFmtId="0" xfId="0" applyAlignment="1" applyBorder="1" applyFont="1">
      <alignment horizontal="center" vertical="center"/>
    </xf>
    <xf borderId="5" fillId="0" fontId="4" numFmtId="0" xfId="0" applyBorder="1" applyFont="1"/>
    <xf borderId="6" fillId="0" fontId="4" numFmtId="0" xfId="0" applyBorder="1" applyFont="1"/>
    <xf borderId="7" fillId="0" fontId="4" numFmtId="0" xfId="0" applyBorder="1" applyFont="1"/>
    <xf borderId="0" fillId="0" fontId="7" numFmtId="0" xfId="0" applyFont="1"/>
    <xf borderId="8" fillId="0" fontId="0" numFmtId="0" xfId="0" applyBorder="1" applyFont="1"/>
    <xf borderId="0" fillId="0" fontId="8" numFmtId="0" xfId="0" applyFont="1"/>
    <xf borderId="9" fillId="0" fontId="0" numFmtId="0" xfId="0" applyBorder="1" applyFont="1"/>
    <xf borderId="0" fillId="0" fontId="9" numFmtId="0" xfId="0" applyFont="1"/>
    <xf borderId="2" fillId="0" fontId="10" numFmtId="0" xfId="0" applyAlignment="1" applyBorder="1" applyFont="1">
      <alignment horizontal="center"/>
    </xf>
    <xf borderId="10" fillId="2" fontId="11" numFmtId="0" xfId="0" applyAlignment="1" applyBorder="1" applyFont="1">
      <alignment horizontal="center" vertical="center"/>
    </xf>
    <xf borderId="3" fillId="0" fontId="12" numFmtId="0" xfId="0" applyAlignment="1" applyBorder="1" applyFont="1">
      <alignment horizontal="center" vertical="center"/>
    </xf>
    <xf borderId="11" fillId="0" fontId="8" numFmtId="0" xfId="0" applyAlignment="1" applyBorder="1" applyFont="1">
      <alignment shrinkToFit="0" vertical="center" wrapText="1"/>
    </xf>
    <xf borderId="5" fillId="0" fontId="11" numFmtId="0" xfId="0" applyAlignment="1" applyBorder="1" applyFont="1">
      <alignment vertical="center"/>
    </xf>
    <xf borderId="11" fillId="0" fontId="1" numFmtId="0" xfId="0" applyAlignment="1" applyBorder="1" applyFont="1">
      <alignment shrinkToFit="0" wrapText="1"/>
    </xf>
    <xf borderId="7" fillId="0" fontId="11" numFmtId="0" xfId="0" applyAlignment="1" applyBorder="1" applyFont="1">
      <alignment vertical="center"/>
    </xf>
    <xf borderId="11" fillId="0" fontId="1" numFmtId="0" xfId="0" applyAlignment="1" applyBorder="1" applyFont="1">
      <alignment shrinkToFit="0" vertical="top" wrapText="1"/>
    </xf>
    <xf borderId="9" fillId="0" fontId="0" numFmtId="0" xfId="0" applyAlignment="1" applyBorder="1" applyFont="1">
      <alignment vertical="center"/>
    </xf>
    <xf borderId="2" fillId="0" fontId="8" numFmtId="0" xfId="0" applyAlignment="1" applyBorder="1" applyFont="1">
      <alignment shrinkToFit="0" vertical="center" wrapText="1"/>
    </xf>
    <xf borderId="3" fillId="0" fontId="7" numFmtId="0" xfId="0" applyAlignment="1" applyBorder="1" applyFont="1">
      <alignment vertical="center"/>
    </xf>
    <xf borderId="11" fillId="0" fontId="13" numFmtId="0" xfId="0" applyAlignment="1" applyBorder="1" applyFont="1">
      <alignment horizontal="center" vertical="center"/>
    </xf>
    <xf borderId="2" fillId="0" fontId="14" numFmtId="0" xfId="0" applyAlignment="1" applyBorder="1" applyFont="1">
      <alignment horizontal="center" vertical="center"/>
    </xf>
    <xf borderId="11" fillId="0" fontId="8" numFmtId="0" xfId="0" applyAlignment="1" applyBorder="1" applyFont="1">
      <alignment horizontal="center" vertical="center"/>
    </xf>
    <xf borderId="0" fillId="0" fontId="14" numFmtId="0" xfId="0" applyAlignment="1" applyFont="1">
      <alignment horizontal="center" vertical="center"/>
    </xf>
    <xf borderId="5" fillId="0" fontId="8" numFmtId="0" xfId="0" applyAlignment="1" applyBorder="1" applyFont="1">
      <alignment horizontal="center" vertical="center"/>
    </xf>
    <xf borderId="12" fillId="0" fontId="14" numFmtId="0" xfId="0" applyAlignment="1" applyBorder="1" applyFont="1">
      <alignment horizontal="center" vertical="center"/>
    </xf>
    <xf borderId="7" fillId="0" fontId="8" numFmtId="0" xfId="0" applyAlignment="1" applyBorder="1" applyFont="1">
      <alignment horizontal="center" vertical="center"/>
    </xf>
    <xf borderId="12" fillId="0" fontId="0" numFmtId="0" xfId="0" applyAlignment="1" applyBorder="1" applyFont="1">
      <alignment vertical="center"/>
    </xf>
    <xf borderId="0" fillId="0" fontId="1" numFmtId="0" xfId="0" applyAlignment="1" applyFont="1">
      <alignment shrinkToFit="0" vertical="center" wrapText="1"/>
    </xf>
    <xf borderId="0" fillId="0" fontId="15" numFmtId="0" xfId="0" applyFont="1"/>
    <xf borderId="11" fillId="0" fontId="1" numFmtId="0" xfId="0" applyAlignment="1" applyBorder="1" applyFont="1">
      <alignment shrinkToFit="0" vertical="center" wrapText="1"/>
    </xf>
    <xf borderId="9" fillId="0" fontId="15" numFmtId="0" xfId="0" applyAlignment="1" applyBorder="1" applyFont="1">
      <alignment vertical="center"/>
    </xf>
    <xf borderId="4" fillId="0" fontId="15" numFmtId="0" xfId="0" applyAlignment="1" applyBorder="1" applyFont="1">
      <alignment horizontal="left" vertical="center"/>
    </xf>
    <xf borderId="11" fillId="0" fontId="14" numFmtId="0" xfId="0" applyAlignment="1" applyBorder="1" applyFont="1">
      <alignment shrinkToFit="0" vertical="center" wrapText="1"/>
    </xf>
    <xf borderId="4" fillId="0" fontId="16" numFmtId="0" xfId="0" applyAlignment="1" applyBorder="1" applyFont="1">
      <alignment horizontal="center" vertical="center"/>
    </xf>
    <xf borderId="5" fillId="0" fontId="8" numFmtId="0" xfId="0" applyAlignment="1" applyBorder="1" applyFont="1">
      <alignment shrinkToFit="0" vertical="center" wrapText="1"/>
    </xf>
    <xf borderId="11" fillId="0" fontId="4" numFmtId="0" xfId="0" applyBorder="1" applyFont="1"/>
    <xf borderId="13" fillId="0" fontId="8" numFmtId="0" xfId="0" applyAlignment="1" applyBorder="1" applyFont="1">
      <alignment shrinkToFit="0" vertical="center" wrapText="1"/>
    </xf>
    <xf borderId="12" fillId="0" fontId="17" numFmtId="0" xfId="0" applyAlignment="1" applyBorder="1" applyFont="1">
      <alignment horizontal="left" shrinkToFit="0" vertical="center" wrapText="1"/>
    </xf>
    <xf borderId="5" fillId="0" fontId="1" numFmtId="0" xfId="0" applyAlignment="1" applyBorder="1" applyFont="1">
      <alignment shrinkToFit="0" vertical="center" wrapText="1"/>
    </xf>
    <xf borderId="14" fillId="0" fontId="8" numFmtId="0" xfId="0" applyAlignment="1" applyBorder="1" applyFont="1">
      <alignment shrinkToFit="0" vertical="center" wrapText="1"/>
    </xf>
    <xf borderId="4" fillId="0" fontId="14" numFmtId="0" xfId="0" applyAlignment="1" applyBorder="1" applyFont="1">
      <alignment horizontal="left" vertical="center"/>
    </xf>
    <xf borderId="14" fillId="0" fontId="14" numFmtId="0" xfId="0" applyAlignment="1" applyBorder="1" applyFont="1">
      <alignment shrinkToFit="0" vertical="center" wrapText="1"/>
    </xf>
    <xf borderId="11" fillId="0" fontId="15" numFmtId="0" xfId="0" applyAlignment="1" applyBorder="1" applyFont="1">
      <alignment horizontal="left" vertical="center"/>
    </xf>
    <xf borderId="15" fillId="0" fontId="18" numFmtId="0" xfId="0" applyAlignment="1" applyBorder="1" applyFont="1">
      <alignment horizontal="right" shrinkToFit="0" vertical="center" wrapText="1"/>
    </xf>
    <xf borderId="4" fillId="0" fontId="15" numFmtId="0" xfId="0" applyAlignment="1" applyBorder="1" applyFont="1">
      <alignment horizontal="left" shrinkToFit="0" vertical="center" wrapText="1"/>
    </xf>
    <xf borderId="15" fillId="0" fontId="1" numFmtId="0" xfId="0" applyAlignment="1" applyBorder="1" applyFont="1">
      <alignment horizontal="left" shrinkToFit="0" vertical="top" wrapText="1"/>
    </xf>
    <xf borderId="4" fillId="0" fontId="15" numFmtId="0" xfId="0" applyAlignment="1" applyBorder="1" applyFont="1">
      <alignment horizontal="left" shrinkToFit="1" vertical="center" wrapText="0"/>
    </xf>
    <xf borderId="16" fillId="0" fontId="18" numFmtId="0" xfId="0" applyAlignment="1" applyBorder="1" applyFont="1">
      <alignment horizontal="right" shrinkToFit="0" vertical="center" wrapText="1"/>
    </xf>
    <xf borderId="17" fillId="0" fontId="15" numFmtId="0" xfId="0" applyAlignment="1" applyBorder="1" applyFont="1">
      <alignment vertical="center"/>
    </xf>
    <xf borderId="18" fillId="0" fontId="18" numFmtId="0" xfId="0" applyAlignment="1" applyBorder="1" applyFont="1">
      <alignment horizontal="right" shrinkToFit="0" vertical="center" wrapText="1"/>
    </xf>
    <xf borderId="4" fillId="0" fontId="15" numFmtId="49" xfId="0" applyAlignment="1" applyBorder="1" applyFont="1" applyNumberFormat="1">
      <alignment horizontal="left" vertical="center"/>
    </xf>
    <xf borderId="18" fillId="0" fontId="1" numFmtId="0" xfId="0" applyAlignment="1" applyBorder="1" applyFont="1">
      <alignment shrinkToFit="0" vertical="center" wrapText="1"/>
    </xf>
    <xf borderId="17" fillId="0" fontId="15" numFmtId="0" xfId="0" applyAlignment="1" applyBorder="1" applyFont="1">
      <alignment horizontal="left" vertical="center"/>
    </xf>
    <xf borderId="19" fillId="0" fontId="8" numFmtId="0" xfId="0" applyAlignment="1" applyBorder="1" applyFont="1">
      <alignment shrinkToFit="0" vertical="center" wrapText="1"/>
    </xf>
    <xf borderId="17" fillId="0" fontId="15" numFmtId="0" xfId="0" applyAlignment="1" applyBorder="1" applyFont="1">
      <alignment horizontal="center" vertical="center"/>
    </xf>
    <xf borderId="20" fillId="0" fontId="15" numFmtId="49" xfId="0" applyAlignment="1" applyBorder="1" applyFont="1" applyNumberFormat="1">
      <alignment horizontal="left" vertical="center"/>
    </xf>
    <xf borderId="19" fillId="0" fontId="1" numFmtId="0" xfId="0" applyAlignment="1" applyBorder="1" applyFont="1">
      <alignment shrinkToFit="0" vertical="center" wrapText="1"/>
    </xf>
    <xf borderId="12" fillId="0" fontId="17" numFmtId="0" xfId="0" applyAlignment="1" applyBorder="1" applyFont="1">
      <alignment horizontal="left" shrinkToFit="0" wrapText="1"/>
    </xf>
    <xf borderId="5" fillId="0" fontId="19" numFmtId="0" xfId="0" applyAlignment="1" applyBorder="1" applyFont="1">
      <alignment horizontal="left" vertical="center"/>
    </xf>
    <xf borderId="12" fillId="0" fontId="20" numFmtId="0" xfId="0" applyBorder="1" applyFont="1"/>
    <xf borderId="1" fillId="2" fontId="1" numFmtId="0" xfId="0" applyAlignment="1" applyBorder="1" applyFont="1">
      <alignment shrinkToFit="0" vertical="top" wrapText="1"/>
    </xf>
    <xf borderId="0" fillId="0" fontId="15" numFmtId="0" xfId="0" applyAlignment="1" applyFont="1">
      <alignment horizontal="left" vertical="center"/>
    </xf>
    <xf borderId="1" fillId="2" fontId="1" numFmtId="0" xfId="0" applyAlignment="1" applyBorder="1" applyFont="1">
      <alignment shrinkToFit="0" vertical="center" wrapText="1"/>
    </xf>
    <xf borderId="21" fillId="0" fontId="15" numFmtId="0" xfId="0" applyAlignment="1" applyBorder="1" applyFont="1">
      <alignment vertical="center"/>
    </xf>
    <xf borderId="6" fillId="0" fontId="8" numFmtId="0" xfId="0" applyAlignment="1" applyBorder="1" applyFont="1">
      <alignment shrinkToFit="0" vertical="top" wrapText="1"/>
    </xf>
    <xf borderId="2" fillId="0" fontId="15" numFmtId="0" xfId="0" applyAlignment="1" applyBorder="1" applyFont="1">
      <alignment vertical="center"/>
    </xf>
    <xf borderId="9" fillId="0" fontId="15" numFmtId="0" xfId="0" applyBorder="1" applyFont="1"/>
    <xf borderId="11" fillId="0" fontId="15" numFmtId="0" xfId="0" applyAlignment="1" applyBorder="1" applyFont="1">
      <alignment vertical="center"/>
    </xf>
    <xf borderId="0" fillId="0" fontId="16" numFmtId="0" xfId="0" applyAlignment="1" applyFont="1">
      <alignment horizontal="left" vertical="center"/>
    </xf>
    <xf borderId="6" fillId="0" fontId="15" numFmtId="0" xfId="0" applyAlignment="1" applyBorder="1" applyFont="1">
      <alignment vertical="center"/>
    </xf>
    <xf borderId="0" fillId="0" fontId="21" numFmtId="0" xfId="0" applyFont="1"/>
    <xf borderId="4" fillId="0" fontId="22" numFmtId="0" xfId="0" applyAlignment="1" applyBorder="1" applyFont="1">
      <alignment horizontal="left" vertical="center"/>
    </xf>
    <xf borderId="6" fillId="0" fontId="15" numFmtId="0" xfId="0" applyAlignment="1" applyBorder="1" applyFont="1">
      <alignment horizontal="left" shrinkToFit="0" vertical="center" wrapText="1"/>
    </xf>
    <xf borderId="4" fillId="0" fontId="16" numFmtId="49" xfId="0" applyAlignment="1" applyBorder="1" applyFont="1" applyNumberFormat="1">
      <alignment horizontal="center" vertical="center"/>
    </xf>
    <xf borderId="4" fillId="0" fontId="15" numFmtId="0" xfId="0" applyAlignment="1" applyBorder="1" applyFont="1">
      <alignment horizontal="center" vertical="center"/>
    </xf>
    <xf borderId="4" fillId="0" fontId="15" numFmtId="0" xfId="0" applyBorder="1" applyFont="1"/>
    <xf borderId="11" fillId="0" fontId="15" numFmtId="0" xfId="0" applyBorder="1" applyFont="1"/>
    <xf borderId="11" fillId="0" fontId="15" numFmtId="0" xfId="0" applyAlignment="1" applyBorder="1" applyFont="1">
      <alignment horizontal="left" shrinkToFit="0" vertical="center" wrapText="1"/>
    </xf>
    <xf borderId="22" fillId="0" fontId="4" numFmtId="0" xfId="0" applyBorder="1" applyFont="1"/>
    <xf borderId="12" fillId="0" fontId="0" numFmtId="0" xfId="0" applyBorder="1" applyFont="1"/>
    <xf borderId="11" fillId="0" fontId="15" numFmtId="0" xfId="0" applyAlignment="1" applyBorder="1" applyFont="1">
      <alignment horizontal="center" shrinkToFit="0" vertical="center" wrapText="1"/>
    </xf>
    <xf borderId="21" fillId="0" fontId="0" numFmtId="0" xfId="0" applyBorder="1" applyFont="1"/>
    <xf borderId="11" fillId="0" fontId="15" numFmtId="0" xfId="0" applyAlignment="1" applyBorder="1" applyFont="1">
      <alignment horizontal="center"/>
    </xf>
    <xf borderId="0" fillId="0" fontId="1" numFmtId="0" xfId="0" applyFont="1"/>
    <xf borderId="21" fillId="0" fontId="23" numFmtId="0" xfId="0" applyAlignment="1" applyBorder="1" applyFont="1">
      <alignment horizontal="center" shrinkToFit="0" vertical="center" wrapText="1"/>
    </xf>
    <xf borderId="23" fillId="0" fontId="15" numFmtId="0" xfId="0" applyAlignment="1" applyBorder="1" applyFont="1">
      <alignment horizontal="center"/>
    </xf>
    <xf borderId="23" fillId="0" fontId="4" numFmtId="0" xfId="0" applyBorder="1" applyFont="1"/>
    <xf borderId="3" fillId="0" fontId="0" numFmtId="0" xfId="0" applyAlignment="1" applyBorder="1" applyFont="1">
      <alignment horizontal="center"/>
    </xf>
    <xf borderId="0" fillId="0" fontId="15" numFmtId="0" xfId="0" applyAlignment="1" applyFont="1">
      <alignment shrinkToFit="0" wrapText="1"/>
    </xf>
    <xf borderId="9" fillId="0" fontId="15" numFmtId="0" xfId="0" applyAlignment="1" applyBorder="1" applyFont="1">
      <alignment shrinkToFit="0" vertical="center" wrapText="1"/>
    </xf>
    <xf borderId="3" fillId="0" fontId="24" numFmtId="0" xfId="0" applyAlignment="1" applyBorder="1" applyFont="1">
      <alignment horizontal="center" shrinkToFit="0" wrapText="1"/>
    </xf>
    <xf borderId="3" fillId="0" fontId="24" numFmtId="0" xfId="0" applyAlignment="1" applyBorder="1" applyFont="1">
      <alignment horizontal="left" vertical="top"/>
    </xf>
    <xf borderId="4" fillId="0" fontId="15" numFmtId="49" xfId="0" applyAlignment="1" applyBorder="1" applyFont="1" applyNumberFormat="1">
      <alignment horizontal="left" shrinkToFit="0" vertical="center" wrapText="1"/>
    </xf>
    <xf borderId="4" fillId="0" fontId="23" numFmtId="0" xfId="0" applyAlignment="1" applyBorder="1" applyFont="1">
      <alignment horizontal="center"/>
    </xf>
    <xf borderId="12" fillId="0" fontId="0" numFmtId="0" xfId="0" applyAlignment="1" applyBorder="1" applyFont="1">
      <alignment shrinkToFit="0" vertical="center" wrapText="1"/>
    </xf>
    <xf borderId="24" fillId="0" fontId="23" numFmtId="0" xfId="0" applyAlignment="1" applyBorder="1" applyFont="1">
      <alignment horizontal="center"/>
    </xf>
    <xf borderId="3" fillId="0" fontId="16" numFmtId="0" xfId="0" applyAlignment="1" applyBorder="1" applyFont="1">
      <alignment horizontal="center" vertical="center"/>
    </xf>
    <xf borderId="21" fillId="0" fontId="4" numFmtId="0" xfId="0" applyBorder="1" applyFont="1"/>
    <xf borderId="12" fillId="0" fontId="24" numFmtId="0" xfId="0" applyBorder="1" applyFont="1"/>
    <xf borderId="25" fillId="0" fontId="15" numFmtId="0" xfId="0" applyAlignment="1" applyBorder="1" applyFont="1">
      <alignment vertical="center"/>
    </xf>
    <xf borderId="26" fillId="0" fontId="25" numFmtId="0" xfId="0" applyAlignment="1" applyBorder="1" applyFont="1">
      <alignment horizontal="left"/>
    </xf>
    <xf borderId="27" fillId="0" fontId="15" numFmtId="49" xfId="0" applyAlignment="1" applyBorder="1" applyFont="1" applyNumberFormat="1">
      <alignment horizontal="center" shrinkToFit="0" vertical="center" wrapText="1"/>
    </xf>
    <xf borderId="16" fillId="0" fontId="4" numFmtId="0" xfId="0" applyBorder="1" applyFont="1"/>
    <xf borderId="28" fillId="0" fontId="4" numFmtId="0" xfId="0" applyBorder="1" applyFont="1"/>
    <xf borderId="29" fillId="0" fontId="4" numFmtId="0" xfId="0" applyBorder="1" applyFont="1"/>
    <xf borderId="20" fillId="0" fontId="4" numFmtId="0" xfId="0" applyBorder="1" applyFont="1"/>
    <xf borderId="30" fillId="0" fontId="15" numFmtId="49" xfId="0" applyAlignment="1" applyBorder="1" applyFont="1" applyNumberFormat="1">
      <alignment horizontal="center" vertical="center"/>
    </xf>
    <xf borderId="31" fillId="0" fontId="4" numFmtId="0" xfId="0" applyBorder="1" applyFont="1"/>
    <xf borderId="32" fillId="0" fontId="15" numFmtId="0" xfId="0" applyAlignment="1" applyBorder="1" applyFont="1">
      <alignment horizontal="left" vertical="center"/>
    </xf>
    <xf borderId="33" fillId="0" fontId="4" numFmtId="0" xfId="0" applyBorder="1" applyFont="1"/>
    <xf borderId="34" fillId="0" fontId="24" numFmtId="0" xfId="0" applyAlignment="1" applyBorder="1" applyFont="1">
      <alignment horizontal="center" vertical="center"/>
    </xf>
    <xf borderId="27" fillId="0" fontId="15" numFmtId="164" xfId="0" applyAlignment="1" applyBorder="1" applyFont="1" applyNumberFormat="1">
      <alignment horizontal="center" vertical="center"/>
    </xf>
    <xf borderId="35" fillId="0" fontId="4" numFmtId="0" xfId="0" applyBorder="1" applyFont="1"/>
    <xf borderId="12" fillId="0" fontId="26" numFmtId="0" xfId="0" applyAlignment="1" applyBorder="1" applyFont="1">
      <alignment horizontal="center" vertical="center"/>
    </xf>
    <xf borderId="15" fillId="0" fontId="15" numFmtId="0" xfId="0" applyBorder="1" applyFont="1"/>
    <xf borderId="15" fillId="0" fontId="0" numFmtId="0" xfId="0" applyBorder="1" applyFont="1"/>
    <xf borderId="16" fillId="0" fontId="15" numFmtId="0" xfId="0" applyBorder="1" applyFont="1"/>
    <xf borderId="35" fillId="0" fontId="15" numFmtId="0" xfId="0" applyBorder="1" applyFont="1"/>
    <xf borderId="26" fillId="0" fontId="15" numFmtId="0" xfId="0" applyAlignment="1" applyBorder="1" applyFont="1">
      <alignment horizontal="left" vertical="center"/>
    </xf>
    <xf borderId="34" fillId="0" fontId="15" numFmtId="0" xfId="0" applyAlignment="1" applyBorder="1" applyFont="1">
      <alignment horizontal="left" vertical="center"/>
    </xf>
    <xf borderId="26" fillId="0" fontId="25" numFmtId="0" xfId="0" applyAlignment="1" applyBorder="1" applyFont="1">
      <alignment horizontal="left" shrinkToFit="0" wrapText="1"/>
    </xf>
    <xf borderId="34" fillId="0" fontId="0" numFmtId="0" xfId="0" applyAlignment="1" applyBorder="1" applyFont="1">
      <alignment horizontal="center" vertical="center"/>
    </xf>
    <xf borderId="18" fillId="0" fontId="15" numFmtId="0" xfId="0" applyBorder="1" applyFont="1"/>
    <xf borderId="34" fillId="0" fontId="15" numFmtId="49" xfId="0" applyAlignment="1" applyBorder="1" applyFont="1" applyNumberFormat="1">
      <alignment horizontal="left" vertical="center"/>
    </xf>
    <xf borderId="18" fillId="0" fontId="0" numFmtId="0" xfId="0" applyBorder="1" applyFont="1"/>
    <xf borderId="34" fillId="0" fontId="15" numFmtId="0" xfId="0" applyAlignment="1" applyBorder="1" applyFont="1">
      <alignment horizontal="center" vertical="center"/>
    </xf>
    <xf borderId="3" fillId="0" fontId="11" numFmtId="0" xfId="0" applyAlignment="1" applyBorder="1" applyFont="1">
      <alignment horizontal="center" vertical="center"/>
    </xf>
    <xf borderId="18" fillId="0" fontId="27" numFmtId="0" xfId="0" applyBorder="1" applyFont="1"/>
    <xf borderId="34" fillId="0" fontId="28" numFmtId="49" xfId="0" applyAlignment="1" applyBorder="1" applyFont="1" applyNumberFormat="1">
      <alignment horizontal="left" shrinkToFit="0" vertical="center" wrapText="1"/>
    </xf>
    <xf borderId="36" fillId="0" fontId="15" numFmtId="0" xfId="0" applyBorder="1" applyFont="1"/>
    <xf borderId="3" fillId="0" fontId="0" numFmtId="0" xfId="0" applyBorder="1" applyFont="1"/>
    <xf borderId="37" fillId="0" fontId="15" numFmtId="0" xfId="0" applyAlignment="1" applyBorder="1" applyFont="1">
      <alignment horizontal="left" vertical="center"/>
    </xf>
    <xf borderId="11" fillId="0" fontId="10" numFmtId="0" xfId="0" applyAlignment="1" applyBorder="1" applyFont="1">
      <alignment horizontal="center"/>
    </xf>
    <xf borderId="38" fillId="0" fontId="4" numFmtId="0" xfId="0" applyBorder="1" applyFont="1"/>
    <xf borderId="11" fillId="0" fontId="14" numFmtId="0" xfId="0" applyAlignment="1" applyBorder="1" applyFont="1">
      <alignment horizontal="center" vertical="center"/>
    </xf>
    <xf borderId="39" fillId="0" fontId="4" numFmtId="0" xfId="0" applyBorder="1" applyFont="1"/>
    <xf borderId="5" fillId="0" fontId="14" numFmtId="0" xfId="0" applyAlignment="1" applyBorder="1" applyFont="1">
      <alignment horizontal="center" vertical="center"/>
    </xf>
    <xf borderId="0" fillId="0" fontId="29" numFmtId="0" xfId="0" applyFont="1"/>
    <xf borderId="40" fillId="0" fontId="0" numFmtId="0" xfId="0" applyAlignment="1" applyBorder="1" applyFont="1">
      <alignment horizontal="center"/>
    </xf>
    <xf borderId="7" fillId="0" fontId="14" numFmtId="0" xfId="0" applyAlignment="1" applyBorder="1" applyFont="1">
      <alignment horizontal="center" vertical="center"/>
    </xf>
    <xf borderId="41" fillId="0" fontId="4" numFmtId="0" xfId="0" applyBorder="1" applyFont="1"/>
    <xf borderId="17" fillId="0" fontId="23" numFmtId="0" xfId="0" applyAlignment="1" applyBorder="1" applyFont="1">
      <alignment vertical="center"/>
    </xf>
    <xf borderId="17" fillId="0" fontId="0" numFmtId="0" xfId="0" applyAlignment="1" applyBorder="1" applyFont="1">
      <alignment horizontal="center" shrinkToFit="0" vertical="center" wrapText="1"/>
    </xf>
    <xf borderId="37" fillId="0" fontId="15" numFmtId="0" xfId="0" applyAlignment="1" applyBorder="1" applyFont="1">
      <alignment horizontal="left" shrinkToFit="0" vertical="center" wrapText="1"/>
    </xf>
    <xf borderId="4" fillId="0" fontId="23" numFmtId="0" xfId="0" applyAlignment="1" applyBorder="1" applyFont="1">
      <alignment horizontal="left" vertical="center"/>
    </xf>
    <xf borderId="40" fillId="0" fontId="15" numFmtId="0" xfId="0" applyAlignment="1" applyBorder="1" applyFont="1">
      <alignment horizontal="center" shrinkToFit="0" vertical="center" wrapText="1"/>
    </xf>
    <xf borderId="4" fillId="0" fontId="23" numFmtId="0" xfId="0" applyAlignment="1" applyBorder="1" applyFont="1">
      <alignment horizontal="center" shrinkToFit="0" vertical="center" wrapText="1"/>
    </xf>
    <xf borderId="21" fillId="0" fontId="15" numFmtId="0" xfId="0" applyAlignment="1" applyBorder="1" applyFont="1">
      <alignment horizontal="center" vertical="center"/>
    </xf>
    <xf borderId="0" fillId="0" fontId="15" numFmtId="0" xfId="0" applyAlignment="1" applyFont="1">
      <alignment horizontal="center" vertical="center"/>
    </xf>
    <xf borderId="9" fillId="0" fontId="30" numFmtId="0" xfId="0" applyAlignment="1" applyBorder="1" applyFont="1">
      <alignment horizontal="center" vertical="center"/>
    </xf>
    <xf borderId="29" fillId="0" fontId="31" numFmtId="0" xfId="0" applyAlignment="1" applyBorder="1" applyFont="1">
      <alignment vertical="center"/>
    </xf>
    <xf borderId="12" fillId="0" fontId="4" numFmtId="0" xfId="0" applyBorder="1" applyFont="1"/>
    <xf borderId="42" fillId="0" fontId="32" numFmtId="0" xfId="0" applyAlignment="1" applyBorder="1" applyFont="1">
      <alignment vertical="center"/>
    </xf>
    <xf borderId="0" fillId="0" fontId="16" numFmtId="0" xfId="0" applyAlignment="1" applyFont="1">
      <alignment horizontal="center" vertical="center"/>
    </xf>
    <xf borderId="16" fillId="0" fontId="0" numFmtId="0" xfId="0" applyAlignment="1" applyBorder="1" applyFont="1">
      <alignment vertical="center"/>
    </xf>
    <xf borderId="43" fillId="0" fontId="15" numFmtId="0" xfId="0" applyAlignment="1" applyBorder="1" applyFont="1">
      <alignment vertical="center"/>
    </xf>
    <xf borderId="35" fillId="0" fontId="0" numFmtId="0" xfId="0" applyAlignment="1" applyBorder="1" applyFont="1">
      <alignment vertical="center"/>
    </xf>
    <xf borderId="15" fillId="0" fontId="15" numFmtId="49" xfId="0" applyAlignment="1" applyBorder="1" applyFont="1" applyNumberFormat="1">
      <alignment horizontal="left" shrinkToFit="0" vertical="center" wrapText="1"/>
    </xf>
    <xf borderId="44" fillId="0" fontId="25" numFmtId="0" xfId="0" applyAlignment="1" applyBorder="1" applyFont="1">
      <alignment horizontal="left" shrinkToFit="0" vertical="center" wrapText="1"/>
    </xf>
    <xf borderId="3" fillId="0" fontId="22" numFmtId="0" xfId="0" applyAlignment="1" applyBorder="1" applyFont="1">
      <alignment horizontal="left" vertical="center"/>
    </xf>
    <xf borderId="2" fillId="0" fontId="15" numFmtId="0" xfId="0" applyAlignment="1" applyBorder="1" applyFont="1">
      <alignment horizontal="center"/>
    </xf>
    <xf borderId="18" fillId="0" fontId="4" numFmtId="0" xfId="0" applyBorder="1" applyFont="1"/>
    <xf borderId="45" fillId="0" fontId="4" numFmtId="0" xfId="0" applyBorder="1" applyFont="1"/>
    <xf borderId="15" fillId="0" fontId="15" numFmtId="0" xfId="0" applyAlignment="1" applyBorder="1" applyFont="1">
      <alignment horizontal="left" vertical="center"/>
    </xf>
    <xf borderId="16" fillId="0" fontId="24" numFmtId="49" xfId="0" applyAlignment="1" applyBorder="1" applyFont="1" applyNumberFormat="1">
      <alignment horizontal="center" vertical="center"/>
    </xf>
    <xf borderId="46" fillId="0" fontId="15" numFmtId="0" xfId="0" applyAlignment="1" applyBorder="1" applyFont="1">
      <alignment horizontal="left" vertical="center"/>
    </xf>
    <xf borderId="34" fillId="0" fontId="24" numFmtId="49" xfId="0" applyAlignment="1" applyBorder="1" applyFont="1" applyNumberFormat="1">
      <alignment horizontal="center" vertical="center"/>
    </xf>
    <xf borderId="26" fillId="0" fontId="15" numFmtId="0" xfId="0" applyAlignment="1" applyBorder="1" applyFont="1">
      <alignment vertical="center"/>
    </xf>
    <xf borderId="18" fillId="0" fontId="24" numFmtId="49" xfId="0" applyAlignment="1" applyBorder="1" applyFont="1" applyNumberFormat="1">
      <alignment horizontal="center" vertical="center"/>
    </xf>
    <xf borderId="16" fillId="0" fontId="15" numFmtId="49" xfId="0" applyAlignment="1" applyBorder="1" applyFont="1" applyNumberFormat="1">
      <alignment horizontal="left" shrinkToFit="0" vertical="center" wrapText="1"/>
    </xf>
    <xf borderId="36" fillId="0" fontId="4" numFmtId="0" xfId="0" applyBorder="1" applyFont="1"/>
    <xf borderId="47" fillId="0" fontId="15" numFmtId="0" xfId="0" applyAlignment="1" applyBorder="1" applyFont="1">
      <alignment horizontal="left" vertical="center"/>
    </xf>
    <xf borderId="16" fillId="0" fontId="33" numFmtId="0" xfId="0" applyAlignment="1" applyBorder="1" applyFont="1">
      <alignment horizontal="left" vertical="center"/>
    </xf>
    <xf borderId="5" fillId="0" fontId="24" numFmtId="165" xfId="0" applyAlignment="1" applyBorder="1" applyFont="1" applyNumberFormat="1">
      <alignment horizontal="center"/>
    </xf>
    <xf borderId="4" fillId="0" fontId="30" numFmtId="0" xfId="0" applyAlignment="1" applyBorder="1" applyFont="1">
      <alignment horizontal="center" vertical="center"/>
    </xf>
    <xf borderId="32" fillId="0" fontId="15" numFmtId="0" xfId="0" applyAlignment="1" applyBorder="1" applyFont="1">
      <alignment horizontal="center" vertical="center"/>
    </xf>
    <xf borderId="26" fillId="0" fontId="30" numFmtId="0" xfId="0" applyAlignment="1" applyBorder="1" applyFont="1">
      <alignment vertical="center"/>
    </xf>
    <xf borderId="27" fillId="0" fontId="15" numFmtId="0" xfId="0" applyAlignment="1" applyBorder="1" applyFont="1">
      <alignment horizontal="center" vertical="center"/>
    </xf>
    <xf borderId="16" fillId="0" fontId="30" numFmtId="0" xfId="0" applyAlignment="1" applyBorder="1" applyFont="1">
      <alignment vertical="center"/>
    </xf>
    <xf borderId="35" fillId="0" fontId="26" numFmtId="0" xfId="0" applyAlignment="1" applyBorder="1" applyFont="1">
      <alignment vertical="center"/>
    </xf>
    <xf borderId="12" fillId="0" fontId="15" numFmtId="0" xfId="0" applyBorder="1" applyFont="1"/>
    <xf borderId="26" fillId="0" fontId="29" numFmtId="0" xfId="0" applyAlignment="1" applyBorder="1" applyFont="1">
      <alignment horizontal="left" vertical="center"/>
    </xf>
    <xf borderId="43" fillId="0" fontId="4" numFmtId="0" xfId="0" applyBorder="1" applyFont="1"/>
    <xf borderId="15" fillId="0" fontId="4" numFmtId="0" xfId="0" applyBorder="1" applyFont="1"/>
    <xf borderId="28" fillId="0" fontId="15" numFmtId="0" xfId="0" applyAlignment="1" applyBorder="1" applyFont="1">
      <alignment horizontal="center" vertical="center"/>
    </xf>
    <xf borderId="34" fillId="0" fontId="15" numFmtId="49" xfId="0" applyAlignment="1" applyBorder="1" applyFont="1" applyNumberFormat="1">
      <alignment horizontal="center" vertical="center"/>
    </xf>
    <xf borderId="16" fillId="0" fontId="34" numFmtId="49" xfId="0" applyAlignment="1" applyBorder="1" applyFont="1" applyNumberFormat="1">
      <alignment horizontal="center" vertical="center"/>
    </xf>
    <xf borderId="16" fillId="0" fontId="15" numFmtId="0" xfId="0" applyAlignment="1" applyBorder="1" applyFont="1">
      <alignment horizontal="left" vertical="center"/>
    </xf>
    <xf borderId="34" fillId="0" fontId="35" numFmtId="49" xfId="0" applyAlignment="1" applyBorder="1" applyFont="1" applyNumberFormat="1">
      <alignment horizontal="center" vertical="center"/>
    </xf>
    <xf borderId="35" fillId="0" fontId="15" numFmtId="0" xfId="0" applyAlignment="1" applyBorder="1" applyFont="1">
      <alignment horizontal="left" vertical="center"/>
    </xf>
    <xf borderId="18" fillId="0" fontId="36" numFmtId="0" xfId="0" applyAlignment="1" applyBorder="1" applyFont="1">
      <alignment horizontal="left" vertical="center"/>
    </xf>
    <xf borderId="26" fillId="0" fontId="29" numFmtId="0" xfId="0" applyAlignment="1" applyBorder="1" applyFont="1">
      <alignment horizontal="left" shrinkToFit="0" vertical="center" wrapText="1"/>
    </xf>
    <xf borderId="4" fillId="0" fontId="24" numFmtId="0" xfId="0" applyAlignment="1" applyBorder="1" applyFont="1">
      <alignment horizontal="left" vertical="center"/>
    </xf>
    <xf borderId="16" fillId="0" fontId="15" numFmtId="49" xfId="0" applyAlignment="1" applyBorder="1" applyFont="1" applyNumberFormat="1">
      <alignment horizontal="center" vertical="center"/>
    </xf>
    <xf borderId="2" fillId="0" fontId="15" numFmtId="49" xfId="0" applyAlignment="1" applyBorder="1" applyFont="1" applyNumberFormat="1">
      <alignment horizontal="left" shrinkToFit="0" vertical="center" wrapText="1"/>
    </xf>
    <xf borderId="16" fillId="0" fontId="26" numFmtId="0" xfId="0" applyAlignment="1" applyBorder="1" applyFont="1">
      <alignment vertical="center"/>
    </xf>
    <xf borderId="48" fillId="0" fontId="15" numFmtId="0" xfId="0" applyAlignment="1" applyBorder="1" applyFont="1">
      <alignment horizontal="left" vertical="center"/>
    </xf>
    <xf borderId="49" fillId="0" fontId="23" numFmtId="0" xfId="0" applyAlignment="1" applyBorder="1" applyFont="1">
      <alignment vertical="center"/>
    </xf>
    <xf borderId="37" fillId="0" fontId="37" numFmtId="0" xfId="0" applyAlignment="1" applyBorder="1" applyFont="1">
      <alignment horizontal="center" shrinkToFit="0" vertical="center" wrapText="1"/>
    </xf>
    <xf borderId="26" fillId="0" fontId="25" numFmtId="0" xfId="0" applyAlignment="1" applyBorder="1" applyFont="1">
      <alignment horizontal="left" vertical="center"/>
    </xf>
    <xf borderId="17" fillId="0" fontId="0" numFmtId="0" xfId="0" applyAlignment="1" applyBorder="1" applyFont="1">
      <alignment horizontal="center" vertical="center"/>
    </xf>
    <xf borderId="40" fillId="0" fontId="37" numFmtId="0" xfId="0" applyAlignment="1" applyBorder="1" applyFont="1">
      <alignment horizontal="center" shrinkToFit="1" vertical="center" wrapText="0"/>
    </xf>
    <xf borderId="18" fillId="0" fontId="15" numFmtId="0" xfId="0" applyAlignment="1" applyBorder="1" applyFont="1">
      <alignment vertical="center"/>
    </xf>
    <xf borderId="50" fillId="3" fontId="0" numFmtId="0" xfId="0" applyAlignment="1" applyBorder="1" applyFill="1" applyFont="1">
      <alignment horizontal="center" shrinkToFit="0" vertical="center" wrapText="1"/>
    </xf>
    <xf borderId="25" fillId="0" fontId="15" numFmtId="0" xfId="0" applyAlignment="1" applyBorder="1" applyFont="1">
      <alignment horizontal="center" vertical="center"/>
    </xf>
    <xf borderId="40" fillId="0" fontId="37" numFmtId="0" xfId="0" applyAlignment="1" applyBorder="1" applyFont="1">
      <alignment horizontal="center" vertical="center"/>
    </xf>
    <xf borderId="3" fillId="0" fontId="23" numFmtId="0" xfId="0" applyAlignment="1" applyBorder="1" applyFont="1">
      <alignment horizontal="left" vertical="center"/>
    </xf>
    <xf borderId="38" fillId="0" fontId="37" numFmtId="0" xfId="0" applyAlignment="1" applyBorder="1" applyFont="1">
      <alignment horizontal="center" vertical="center"/>
    </xf>
    <xf borderId="51" fillId="0" fontId="15" numFmtId="0" xfId="0" applyAlignment="1" applyBorder="1" applyFont="1">
      <alignment horizontal="center" vertical="center"/>
    </xf>
    <xf borderId="2" fillId="0" fontId="15" numFmtId="0" xfId="0" applyAlignment="1" applyBorder="1" applyFont="1">
      <alignment horizontal="left" vertical="center"/>
    </xf>
    <xf borderId="52" fillId="0" fontId="15" numFmtId="0" xfId="0" applyAlignment="1" applyBorder="1" applyFont="1">
      <alignment horizontal="center" vertical="center"/>
    </xf>
    <xf borderId="23" fillId="0" fontId="15" numFmtId="0" xfId="0" applyAlignment="1" applyBorder="1" applyFont="1">
      <alignment horizontal="left" vertical="center"/>
    </xf>
    <xf borderId="21" fillId="0" fontId="0" numFmtId="0" xfId="0" applyAlignment="1" applyBorder="1" applyFont="1">
      <alignment vertical="center"/>
    </xf>
    <xf borderId="4" fillId="0" fontId="14" numFmtId="0" xfId="0" applyAlignment="1" applyBorder="1" applyFont="1">
      <alignment horizontal="center" vertical="center"/>
    </xf>
    <xf borderId="16" fillId="0" fontId="15" numFmtId="0" xfId="0" applyAlignment="1" applyBorder="1" applyFont="1">
      <alignment vertical="center"/>
    </xf>
    <xf borderId="11" fillId="0" fontId="15" numFmtId="0" xfId="0" applyAlignment="1" applyBorder="1" applyFont="1">
      <alignment horizontal="center" vertical="center"/>
    </xf>
    <xf borderId="26" fillId="0" fontId="25" numFmtId="0" xfId="0" applyAlignment="1" applyBorder="1" applyFont="1">
      <alignment horizontal="left" shrinkToFit="0" vertical="center" wrapText="1"/>
    </xf>
    <xf borderId="53" fillId="0" fontId="27" numFmtId="16" xfId="0" applyAlignment="1" applyBorder="1" applyFont="1" applyNumberFormat="1">
      <alignment horizontal="center" shrinkToFit="1" vertical="center" wrapText="0"/>
    </xf>
    <xf borderId="16" fillId="0" fontId="26" numFmtId="0" xfId="0" applyAlignment="1" applyBorder="1" applyFont="1">
      <alignment horizontal="center" vertical="center"/>
    </xf>
    <xf borderId="23" fillId="0" fontId="26" numFmtId="0" xfId="0" applyAlignment="1" applyBorder="1" applyFont="1">
      <alignment horizontal="center" vertical="center"/>
    </xf>
    <xf borderId="40" fillId="0" fontId="27" numFmtId="0" xfId="0" applyAlignment="1" applyBorder="1" applyFont="1">
      <alignment horizontal="center" shrinkToFit="1" vertical="center" wrapText="0"/>
    </xf>
    <xf borderId="21" fillId="0" fontId="0" numFmtId="0" xfId="0" applyAlignment="1" applyBorder="1" applyFont="1">
      <alignment horizontal="center" vertical="center"/>
    </xf>
    <xf borderId="54" fillId="0" fontId="27" numFmtId="0" xfId="0" applyAlignment="1" applyBorder="1" applyFont="1">
      <alignment horizontal="center" shrinkToFit="1" vertical="center" wrapText="0"/>
    </xf>
    <xf borderId="23" fillId="0" fontId="0" numFmtId="0" xfId="0" applyAlignment="1" applyBorder="1" applyFont="1">
      <alignment vertical="center"/>
    </xf>
    <xf borderId="4" fillId="0" fontId="23" numFmtId="0" xfId="0" applyAlignment="1" applyBorder="1" applyFont="1">
      <alignment horizontal="left"/>
    </xf>
    <xf borderId="55" fillId="0" fontId="27" numFmtId="0" xfId="0" applyAlignment="1" applyBorder="1" applyFont="1">
      <alignment horizontal="center" shrinkToFit="1" vertical="center" wrapText="0"/>
    </xf>
    <xf borderId="0" fillId="0" fontId="0" numFmtId="0" xfId="0" applyAlignment="1" applyFont="1">
      <alignment vertical="center"/>
    </xf>
    <xf borderId="26" fillId="0" fontId="27" numFmtId="0" xfId="0" applyAlignment="1" applyBorder="1" applyFont="1">
      <alignment shrinkToFit="1" wrapText="0"/>
    </xf>
    <xf borderId="26" fillId="0" fontId="25" numFmtId="0" xfId="0" applyAlignment="1" applyBorder="1" applyFont="1">
      <alignment horizontal="center"/>
    </xf>
    <xf borderId="9" fillId="0" fontId="15" numFmtId="0" xfId="0" applyAlignment="1" applyBorder="1" applyFont="1">
      <alignment horizontal="center" vertical="center"/>
    </xf>
    <xf borderId="16" fillId="0" fontId="15" numFmtId="0" xfId="0" applyAlignment="1" applyBorder="1" applyFont="1">
      <alignment horizontal="center" vertical="center"/>
    </xf>
    <xf borderId="56" fillId="0" fontId="15" numFmtId="0" xfId="0" applyAlignment="1" applyBorder="1" applyFont="1">
      <alignment horizontal="center" vertical="center"/>
    </xf>
    <xf borderId="15" fillId="0" fontId="15" numFmtId="0" xfId="0" applyAlignment="1" applyBorder="1" applyFont="1">
      <alignment horizontal="center" vertical="center"/>
    </xf>
    <xf borderId="16" fillId="0" fontId="26" numFmtId="0" xfId="0" applyBorder="1" applyFont="1"/>
    <xf borderId="57" fillId="0" fontId="15" numFmtId="0" xfId="0" applyAlignment="1" applyBorder="1" applyFont="1">
      <alignment horizontal="center" vertical="center"/>
    </xf>
    <xf borderId="15" fillId="0" fontId="26" numFmtId="0" xfId="0" applyBorder="1" applyFont="1"/>
    <xf borderId="15" fillId="0" fontId="27" numFmtId="0" xfId="0" applyAlignment="1" applyBorder="1" applyFont="1">
      <alignment vertical="center"/>
    </xf>
    <xf borderId="35" fillId="0" fontId="26" numFmtId="0" xfId="0" applyBorder="1" applyFont="1"/>
    <xf borderId="46" fillId="0" fontId="24" numFmtId="0" xfId="0" applyAlignment="1" applyBorder="1" applyFont="1">
      <alignment horizontal="left" vertical="center"/>
    </xf>
    <xf borderId="0" fillId="0" fontId="0" numFmtId="0" xfId="0" applyAlignment="1" applyFont="1">
      <alignment horizontal="center"/>
    </xf>
    <xf borderId="12" fillId="0" fontId="24" numFmtId="0" xfId="0" applyAlignment="1" applyBorder="1" applyFont="1">
      <alignment horizontal="left"/>
    </xf>
    <xf borderId="37" fillId="0" fontId="25" numFmtId="0" xfId="0" applyAlignment="1" applyBorder="1" applyFont="1">
      <alignment horizontal="center"/>
    </xf>
    <xf borderId="37" fillId="0" fontId="0" numFmtId="0" xfId="0" applyAlignment="1" applyBorder="1" applyFont="1">
      <alignment vertical="center"/>
    </xf>
    <xf borderId="40" fillId="0" fontId="15" numFmtId="0" xfId="0" applyAlignment="1" applyBorder="1" applyFont="1">
      <alignment horizontal="center" vertical="center"/>
    </xf>
    <xf borderId="54" fillId="0" fontId="29" numFmtId="16" xfId="0" applyAlignment="1" applyBorder="1" applyFont="1" applyNumberFormat="1">
      <alignment horizontal="center" shrinkToFit="0" vertical="center" wrapText="1"/>
    </xf>
    <xf borderId="38" fillId="0" fontId="15" numFmtId="0" xfId="0" applyBorder="1" applyFont="1"/>
    <xf borderId="54" fillId="0" fontId="29" numFmtId="0" xfId="0" applyAlignment="1" applyBorder="1" applyFont="1">
      <alignment horizontal="center" shrinkToFit="0" vertical="center" wrapText="1"/>
    </xf>
    <xf borderId="41" fillId="0" fontId="15" numFmtId="0" xfId="0" applyBorder="1" applyFont="1"/>
    <xf borderId="38" fillId="0" fontId="29" numFmtId="0" xfId="0" applyAlignment="1" applyBorder="1" applyFont="1">
      <alignment horizontal="center" shrinkToFit="0" vertical="center" wrapText="1"/>
    </xf>
    <xf borderId="23" fillId="0" fontId="0" numFmtId="0" xfId="0" applyBorder="1" applyFont="1"/>
    <xf borderId="2" fillId="0" fontId="0" numFmtId="0" xfId="0" applyBorder="1" applyFont="1"/>
    <xf borderId="55" fillId="0" fontId="29" numFmtId="0" xfId="0" applyAlignment="1" applyBorder="1" applyFont="1">
      <alignment horizontal="center" shrinkToFit="0" vertical="center" wrapText="1"/>
    </xf>
    <xf borderId="35" fillId="0" fontId="15" numFmtId="0" xfId="0" applyAlignment="1" applyBorder="1" applyFont="1">
      <alignment vertical="center"/>
    </xf>
    <xf borderId="26" fillId="0" fontId="0" numFmtId="0" xfId="0" applyBorder="1" applyFont="1"/>
    <xf borderId="15" fillId="0" fontId="0" numFmtId="0" xfId="0" applyAlignment="1" applyBorder="1" applyFont="1">
      <alignment vertical="center"/>
    </xf>
    <xf borderId="44" fillId="0" fontId="29" numFmtId="0" xfId="0" applyAlignment="1" applyBorder="1" applyFont="1">
      <alignment horizontal="left" shrinkToFit="0" vertical="center" wrapText="1"/>
    </xf>
    <xf borderId="44" fillId="0" fontId="24" numFmtId="49" xfId="0" applyAlignment="1" applyBorder="1" applyFont="1" applyNumberFormat="1">
      <alignment horizontal="center" vertical="center"/>
    </xf>
    <xf borderId="9" fillId="0" fontId="4" numFmtId="0" xfId="0" applyBorder="1" applyFont="1"/>
    <xf borderId="26" fillId="0" fontId="29" numFmtId="0" xfId="0" applyAlignment="1" applyBorder="1" applyFont="1">
      <alignment horizontal="center" vertical="center"/>
    </xf>
    <xf borderId="37" fillId="0" fontId="29" numFmtId="0" xfId="0" applyAlignment="1" applyBorder="1" applyFont="1">
      <alignment horizontal="center" vertical="center"/>
    </xf>
    <xf borderId="2" fillId="0" fontId="15" numFmtId="0" xfId="0" applyAlignment="1" applyBorder="1" applyFont="1">
      <alignment horizontal="center" vertical="center"/>
    </xf>
    <xf borderId="1" fillId="3" fontId="0" numFmtId="0" xfId="0" applyBorder="1" applyFont="1"/>
    <xf borderId="1" fillId="3" fontId="15" numFmtId="0" xfId="0" applyBorder="1" applyFont="1"/>
    <xf borderId="1" fillId="3" fontId="0" numFmtId="0" xfId="0" applyAlignment="1" applyBorder="1" applyFont="1">
      <alignment horizontal="center"/>
    </xf>
    <xf borderId="4" fillId="0" fontId="38" numFmtId="0" xfId="0" applyAlignment="1" applyBorder="1" applyFont="1">
      <alignment horizontal="center" shrinkToFit="0" vertical="center" wrapText="1"/>
    </xf>
    <xf borderId="49" fillId="0" fontId="14" numFmtId="46" xfId="0" applyAlignment="1" applyBorder="1" applyFont="1" applyNumberFormat="1">
      <alignment horizontal="center" vertical="center"/>
    </xf>
    <xf borderId="58" fillId="3" fontId="39" numFmtId="0" xfId="0" applyAlignment="1" applyBorder="1" applyFont="1">
      <alignment horizontal="center" shrinkToFit="0" vertical="center" wrapText="1"/>
    </xf>
    <xf borderId="10" fillId="3" fontId="40" numFmtId="0" xfId="0" applyAlignment="1" applyBorder="1" applyFont="1">
      <alignment horizontal="center" shrinkToFit="0" vertical="center" wrapText="1"/>
    </xf>
    <xf borderId="1" fillId="3" fontId="40" numFmtId="0" xfId="0" applyAlignment="1" applyBorder="1" applyFont="1">
      <alignment horizontal="center" shrinkToFit="0" vertical="center" wrapText="1"/>
    </xf>
    <xf borderId="59" fillId="3" fontId="40" numFmtId="0" xfId="0" applyAlignment="1" applyBorder="1" applyFont="1">
      <alignment horizontal="center" shrinkToFit="0" vertical="center" wrapText="1"/>
    </xf>
    <xf borderId="60" fillId="3" fontId="40" numFmtId="0" xfId="0" applyAlignment="1" applyBorder="1" applyFont="1">
      <alignment horizontal="center" shrinkToFit="0" vertical="center" wrapText="1"/>
    </xf>
    <xf borderId="61" fillId="0" fontId="41" numFmtId="0" xfId="0" applyAlignment="1" applyBorder="1" applyFont="1">
      <alignment horizontal="center"/>
    </xf>
    <xf borderId="8" fillId="0" fontId="4" numFmtId="0" xfId="0" applyBorder="1" applyFont="1"/>
    <xf borderId="1" fillId="4" fontId="0" numFmtId="0" xfId="0" applyBorder="1" applyFill="1" applyFont="1"/>
    <xf borderId="62" fillId="3" fontId="26" numFmtId="0" xfId="0" applyAlignment="1" applyBorder="1" applyFont="1">
      <alignment horizontal="center" shrinkToFit="0" vertical="center" wrapText="1"/>
    </xf>
    <xf borderId="1" fillId="4" fontId="42" numFmtId="0" xfId="0" applyAlignment="1" applyBorder="1" applyFont="1">
      <alignment horizontal="center"/>
    </xf>
    <xf borderId="63" fillId="4" fontId="42" numFmtId="0" xfId="0" applyAlignment="1" applyBorder="1" applyFont="1">
      <alignment horizontal="center"/>
    </xf>
    <xf borderId="10" fillId="4" fontId="42" numFmtId="0" xfId="0" applyAlignment="1" applyBorder="1" applyFont="1">
      <alignment horizontal="center"/>
    </xf>
    <xf borderId="5" fillId="0" fontId="15" numFmtId="0" xfId="0" applyAlignment="1" applyBorder="1" applyFont="1">
      <alignment horizontal="center" shrinkToFit="0" vertical="center" wrapText="1"/>
    </xf>
    <xf borderId="64" fillId="4" fontId="42" numFmtId="0" xfId="0" applyAlignment="1" applyBorder="1" applyFont="1">
      <alignment horizontal="center"/>
    </xf>
    <xf borderId="3" fillId="3" fontId="23" numFmtId="0" xfId="0" applyAlignment="1" applyBorder="1" applyFont="1">
      <alignment horizontal="center" shrinkToFit="0" vertical="center" wrapText="1"/>
    </xf>
    <xf borderId="65" fillId="4" fontId="42" numFmtId="0" xfId="0" applyAlignment="1" applyBorder="1" applyFont="1">
      <alignment horizontal="center"/>
    </xf>
    <xf borderId="66" fillId="4" fontId="42" numFmtId="0" xfId="0" applyAlignment="1" applyBorder="1" applyFont="1">
      <alignment horizontal="center"/>
    </xf>
    <xf borderId="64" fillId="4" fontId="0" numFmtId="0" xfId="0" applyBorder="1" applyFont="1"/>
    <xf borderId="62" fillId="3" fontId="43" numFmtId="0" xfId="0" applyAlignment="1" applyBorder="1" applyFont="1">
      <alignment horizontal="center" shrinkToFit="0" vertical="center" wrapText="1"/>
    </xf>
    <xf borderId="0" fillId="0" fontId="14" numFmtId="0" xfId="0" applyAlignment="1" applyFont="1">
      <alignment horizontal="center"/>
    </xf>
    <xf borderId="5" fillId="0" fontId="22" numFmtId="0" xfId="0" applyAlignment="1" applyBorder="1" applyFont="1">
      <alignment horizontal="center" shrinkToFit="0" vertical="center" wrapText="1"/>
    </xf>
    <xf borderId="9" fillId="0" fontId="44" numFmtId="0" xfId="0" applyBorder="1" applyFont="1"/>
    <xf borderId="67" fillId="5" fontId="15" numFmtId="0" xfId="0" applyAlignment="1" applyBorder="1" applyFill="1" applyFont="1">
      <alignment horizontal="center"/>
    </xf>
    <xf borderId="62" fillId="3" fontId="24" numFmtId="0" xfId="0" applyAlignment="1" applyBorder="1" applyFont="1">
      <alignment horizontal="center" shrinkToFit="0" vertical="center" wrapText="1"/>
    </xf>
    <xf borderId="68" fillId="5" fontId="15" numFmtId="0" xfId="0" applyAlignment="1" applyBorder="1" applyFont="1">
      <alignment horizontal="center"/>
    </xf>
    <xf borderId="7" fillId="0" fontId="26" numFmtId="0" xfId="0" applyAlignment="1" applyBorder="1" applyFont="1">
      <alignment horizontal="center" shrinkToFit="0" vertical="center" wrapText="1"/>
    </xf>
    <xf borderId="21" fillId="0" fontId="14" numFmtId="0" xfId="0" applyAlignment="1" applyBorder="1" applyFont="1">
      <alignment horizontal="left" shrinkToFit="0" vertical="center" wrapText="1"/>
    </xf>
    <xf borderId="69" fillId="0" fontId="4" numFmtId="0" xfId="0" applyBorder="1" applyFont="1"/>
    <xf borderId="70" fillId="4" fontId="14" numFmtId="0" xfId="0" applyAlignment="1" applyBorder="1" applyFont="1">
      <alignment horizontal="left"/>
    </xf>
    <xf borderId="1" fillId="3" fontId="15" numFmtId="0" xfId="0" applyAlignment="1" applyBorder="1" applyFont="1">
      <alignment horizontal="center" shrinkToFit="0" wrapText="1"/>
    </xf>
    <xf borderId="1" fillId="4" fontId="14" numFmtId="0" xfId="0" applyAlignment="1" applyBorder="1" applyFont="1">
      <alignment horizontal="left"/>
    </xf>
    <xf borderId="71" fillId="0" fontId="4" numFmtId="0" xfId="0" applyBorder="1" applyFont="1"/>
    <xf borderId="72" fillId="4" fontId="14" numFmtId="0" xfId="0" applyAlignment="1" applyBorder="1" applyFont="1">
      <alignment horizontal="left"/>
    </xf>
    <xf borderId="4" fillId="3" fontId="24" numFmtId="0" xfId="0" applyAlignment="1" applyBorder="1" applyFont="1">
      <alignment horizontal="center" shrinkToFit="0" vertical="center" wrapText="1"/>
    </xf>
    <xf borderId="5" fillId="0" fontId="44" numFmtId="0" xfId="0" applyBorder="1" applyFont="1"/>
    <xf borderId="68" fillId="3" fontId="24" numFmtId="0" xfId="0" applyAlignment="1" applyBorder="1" applyFont="1">
      <alignment horizontal="center" shrinkToFit="0" vertical="center" wrapText="1"/>
    </xf>
    <xf borderId="5" fillId="0" fontId="0" numFmtId="0" xfId="0" applyBorder="1" applyFont="1"/>
    <xf borderId="60" fillId="3" fontId="24" numFmtId="0" xfId="0" applyAlignment="1" applyBorder="1" applyFont="1">
      <alignment horizontal="center" shrinkToFit="0" vertical="center" wrapText="1"/>
    </xf>
    <xf borderId="7" fillId="0" fontId="0" numFmtId="0" xfId="0" applyBorder="1" applyFont="1"/>
    <xf borderId="17" fillId="3" fontId="24" numFmtId="0" xfId="0" applyAlignment="1" applyBorder="1" applyFont="1">
      <alignment horizontal="center" shrinkToFit="0" vertical="center" wrapText="1"/>
    </xf>
    <xf borderId="1" fillId="3" fontId="24" numFmtId="0" xfId="0" applyAlignment="1" applyBorder="1" applyFont="1">
      <alignment horizontal="center" shrinkToFit="0" vertical="center" wrapText="1"/>
    </xf>
    <xf borderId="73" fillId="5" fontId="15" numFmtId="0" xfId="0" applyAlignment="1" applyBorder="1" applyFont="1">
      <alignment horizontal="center"/>
    </xf>
    <xf borderId="74" fillId="3" fontId="24" numFmtId="0" xfId="0" applyAlignment="1" applyBorder="1" applyFont="1">
      <alignment horizontal="center" shrinkToFit="0" vertical="center" wrapText="1"/>
    </xf>
    <xf borderId="75" fillId="0" fontId="0" numFmtId="15" xfId="0" applyAlignment="1" applyBorder="1" applyFont="1" applyNumberFormat="1">
      <alignment horizontal="center"/>
    </xf>
    <xf borderId="4" fillId="0" fontId="14" numFmtId="49" xfId="0" applyAlignment="1" applyBorder="1" applyFont="1" applyNumberFormat="1">
      <alignment horizontal="left"/>
    </xf>
    <xf borderId="17" fillId="6" fontId="7" numFmtId="164" xfId="0" applyAlignment="1" applyBorder="1" applyFill="1" applyFont="1" applyNumberFormat="1">
      <alignment horizontal="center"/>
    </xf>
    <xf borderId="56" fillId="0" fontId="0" numFmtId="0" xfId="0" applyAlignment="1" applyBorder="1" applyFont="1">
      <alignment horizontal="center" shrinkToFit="0" wrapText="1"/>
    </xf>
    <xf borderId="66" fillId="7" fontId="15" numFmtId="0" xfId="0" applyAlignment="1" applyBorder="1" applyFill="1" applyFont="1">
      <alignment textRotation="90" vertical="top"/>
    </xf>
    <xf borderId="57" fillId="0" fontId="0" numFmtId="0" xfId="0" applyAlignment="1" applyBorder="1" applyFont="1">
      <alignment horizontal="center"/>
    </xf>
    <xf borderId="49" fillId="7" fontId="15" numFmtId="0" xfId="0" applyAlignment="1" applyBorder="1" applyFont="1">
      <alignment horizontal="center" textRotation="90" vertical="top"/>
    </xf>
    <xf borderId="76" fillId="0" fontId="0" numFmtId="15" xfId="0" applyAlignment="1" applyBorder="1" applyFont="1" applyNumberFormat="1">
      <alignment horizontal="center"/>
    </xf>
    <xf borderId="77" fillId="3" fontId="0" numFmtId="0" xfId="0" applyAlignment="1" applyBorder="1" applyFont="1">
      <alignment horizontal="center"/>
    </xf>
    <xf borderId="42" fillId="0" fontId="0" numFmtId="0" xfId="0" applyAlignment="1" applyBorder="1" applyFont="1">
      <alignment horizontal="center" shrinkToFit="0" wrapText="1"/>
    </xf>
    <xf borderId="56" fillId="0" fontId="0" numFmtId="20" xfId="0" applyAlignment="1" applyBorder="1" applyFont="1" applyNumberFormat="1">
      <alignment horizontal="center"/>
    </xf>
    <xf borderId="78" fillId="0" fontId="0" numFmtId="0" xfId="0" applyAlignment="1" applyBorder="1" applyFont="1">
      <alignment horizontal="center"/>
    </xf>
    <xf borderId="57" fillId="0" fontId="0" numFmtId="20" xfId="0" applyAlignment="1" applyBorder="1" applyFont="1" applyNumberFormat="1">
      <alignment horizontal="center"/>
    </xf>
    <xf borderId="70" fillId="4" fontId="0" numFmtId="0" xfId="0" applyBorder="1" applyFont="1"/>
    <xf borderId="50" fillId="3" fontId="45" numFmtId="0" xfId="0" applyAlignment="1" applyBorder="1" applyFont="1">
      <alignment horizontal="center"/>
    </xf>
    <xf borderId="43" fillId="0" fontId="22" numFmtId="0" xfId="0" applyBorder="1" applyFont="1"/>
    <xf borderId="53" fillId="0" fontId="0" numFmtId="15" xfId="0" applyAlignment="1" applyBorder="1" applyFont="1" applyNumberFormat="1">
      <alignment horizontal="center"/>
    </xf>
    <xf borderId="74" fillId="4" fontId="0" numFmtId="0" xfId="0" applyBorder="1" applyFont="1"/>
    <xf borderId="54" fillId="0" fontId="0" numFmtId="0" xfId="0" applyAlignment="1" applyBorder="1" applyFont="1">
      <alignment horizontal="center" shrinkToFit="0" wrapText="1"/>
    </xf>
    <xf borderId="72" fillId="4" fontId="0" numFmtId="0" xfId="0" applyBorder="1" applyFont="1"/>
    <xf borderId="0" fillId="0" fontId="0" numFmtId="166" xfId="0" applyFont="1" applyNumberFormat="1"/>
    <xf borderId="55" fillId="0" fontId="0" numFmtId="0" xfId="0" applyAlignment="1" applyBorder="1" applyFont="1">
      <alignment horizontal="center"/>
    </xf>
    <xf borderId="72" fillId="7" fontId="15" numFmtId="0" xfId="0" applyAlignment="1" applyBorder="1" applyFont="1">
      <alignment textRotation="90" vertical="top"/>
    </xf>
    <xf borderId="15" fillId="0" fontId="22" numFmtId="0" xfId="0" applyBorder="1" applyFont="1"/>
    <xf borderId="76" fillId="3" fontId="0" numFmtId="0" xfId="0" applyAlignment="1" applyBorder="1" applyFont="1">
      <alignment horizontal="center"/>
    </xf>
    <xf borderId="72" fillId="8" fontId="0" numFmtId="0" xfId="0" applyBorder="1" applyFill="1" applyFont="1"/>
    <xf borderId="42" fillId="0" fontId="0" numFmtId="20" xfId="0" applyAlignment="1" applyBorder="1" applyFont="1" applyNumberFormat="1">
      <alignment horizontal="center"/>
    </xf>
    <xf borderId="1" fillId="8" fontId="0" numFmtId="0" xfId="0" applyBorder="1" applyFont="1"/>
    <xf borderId="74" fillId="3" fontId="20" numFmtId="20" xfId="0" applyAlignment="1" applyBorder="1" applyFont="1" applyNumberFormat="1">
      <alignment horizontal="center"/>
    </xf>
    <xf borderId="70" fillId="3" fontId="0" numFmtId="0" xfId="0" applyBorder="1" applyFont="1"/>
    <xf borderId="42" fillId="0" fontId="0" numFmtId="0" xfId="0" applyAlignment="1" applyBorder="1" applyFont="1">
      <alignment horizontal="center"/>
    </xf>
    <xf borderId="79" fillId="3" fontId="46" numFmtId="0" xfId="0" applyAlignment="1" applyBorder="1" applyFont="1">
      <alignment horizontal="center"/>
    </xf>
    <xf borderId="42" fillId="0" fontId="0" numFmtId="166" xfId="0" applyAlignment="1" applyBorder="1" applyFont="1" applyNumberFormat="1">
      <alignment horizontal="center"/>
    </xf>
    <xf borderId="58" fillId="8" fontId="47" numFmtId="0" xfId="0" applyBorder="1" applyFont="1"/>
    <xf borderId="59" fillId="8" fontId="0" numFmtId="0" xfId="0" applyBorder="1" applyFont="1"/>
    <xf borderId="80" fillId="3" fontId="20" numFmtId="46" xfId="0" applyAlignment="1" applyBorder="1" applyFont="1" applyNumberFormat="1">
      <alignment horizontal="center"/>
    </xf>
    <xf borderId="81" fillId="8" fontId="47" numFmtId="0" xfId="0" applyAlignment="1" applyBorder="1" applyFont="1">
      <alignment horizontal="center"/>
    </xf>
    <xf borderId="82" fillId="0" fontId="4" numFmtId="0" xfId="0" applyBorder="1" applyFont="1"/>
    <xf borderId="49" fillId="0" fontId="0" numFmtId="0" xfId="0" applyBorder="1" applyFont="1"/>
    <xf borderId="74" fillId="3" fontId="46" numFmtId="0" xfId="0" applyAlignment="1" applyBorder="1" applyFont="1">
      <alignment horizontal="center"/>
    </xf>
    <xf borderId="4" fillId="0" fontId="14" numFmtId="0" xfId="0" applyAlignment="1" applyBorder="1" applyFont="1">
      <alignment horizontal="left" shrinkToFit="0" vertical="center" wrapText="1"/>
    </xf>
    <xf borderId="53" fillId="3" fontId="0" numFmtId="0" xfId="0" applyAlignment="1" applyBorder="1" applyFont="1">
      <alignment horizontal="center"/>
    </xf>
    <xf borderId="54" fillId="0" fontId="0" numFmtId="20" xfId="0" applyAlignment="1" applyBorder="1" applyFont="1" applyNumberFormat="1">
      <alignment horizontal="center"/>
    </xf>
    <xf borderId="9" fillId="0" fontId="14" numFmtId="0" xfId="0" applyAlignment="1" applyBorder="1" applyFont="1">
      <alignment horizontal="center" shrinkToFit="0" vertical="center" wrapText="1"/>
    </xf>
    <xf borderId="8" fillId="0" fontId="44" numFmtId="0" xfId="0" applyBorder="1" applyFont="1"/>
    <xf borderId="61" fillId="0" fontId="44" numFmtId="0" xfId="0" applyBorder="1" applyFont="1"/>
    <xf borderId="83" fillId="3" fontId="48" numFmtId="46" xfId="0" applyAlignment="1" applyBorder="1" applyFont="1" applyNumberFormat="1">
      <alignment horizontal="center"/>
    </xf>
    <xf borderId="1" fillId="9" fontId="0" numFmtId="0" xfId="0" applyBorder="1" applyFill="1" applyFont="1"/>
    <xf borderId="0" fillId="0" fontId="15" numFmtId="0" xfId="0" applyAlignment="1" applyFont="1">
      <alignment horizontal="center"/>
    </xf>
    <xf borderId="4" fillId="9" fontId="14" numFmtId="0" xfId="0" applyAlignment="1" applyBorder="1" applyFont="1">
      <alignment horizontal="center" shrinkToFit="0" vertical="center" wrapText="1"/>
    </xf>
    <xf borderId="54" fillId="0" fontId="0" numFmtId="0" xfId="0" applyAlignment="1" applyBorder="1" applyFont="1">
      <alignment horizontal="center"/>
    </xf>
    <xf borderId="0" fillId="0" fontId="14" numFmtId="0" xfId="0" applyAlignment="1" applyFont="1">
      <alignment shrinkToFit="0" vertical="center" wrapText="1"/>
    </xf>
    <xf borderId="67" fillId="10" fontId="15" numFmtId="0" xfId="0" applyAlignment="1" applyBorder="1" applyFill="1" applyFont="1">
      <alignment shrinkToFit="0" wrapText="1"/>
    </xf>
    <xf borderId="15" fillId="0" fontId="49" numFmtId="0" xfId="0" applyBorder="1" applyFont="1"/>
    <xf borderId="68" fillId="10" fontId="15" numFmtId="0" xfId="0" applyAlignment="1" applyBorder="1" applyFont="1">
      <alignment horizontal="center" shrinkToFit="0" vertical="center" wrapText="1"/>
    </xf>
    <xf borderId="84" fillId="0" fontId="15" numFmtId="0" xfId="0" applyBorder="1" applyFont="1"/>
    <xf borderId="73" fillId="10" fontId="15" numFmtId="0" xfId="0" applyAlignment="1" applyBorder="1" applyFont="1">
      <alignment horizontal="center" shrinkToFit="0" vertical="center" wrapText="1"/>
    </xf>
    <xf borderId="30" fillId="0" fontId="50" numFmtId="0" xfId="0" applyBorder="1" applyFont="1"/>
    <xf borderId="75" fillId="0" fontId="0" numFmtId="0" xfId="0" applyBorder="1" applyFont="1"/>
    <xf borderId="85" fillId="9" fontId="0" numFmtId="0" xfId="0" applyBorder="1" applyFont="1"/>
    <xf borderId="56" fillId="0" fontId="0" numFmtId="0" xfId="0" applyBorder="1" applyFont="1"/>
    <xf borderId="86" fillId="8" fontId="0" numFmtId="0" xfId="0" applyBorder="1" applyFont="1"/>
    <xf borderId="56" fillId="0" fontId="0" numFmtId="167" xfId="0" applyBorder="1" applyFont="1" applyNumberFormat="1"/>
    <xf borderId="87" fillId="8" fontId="0" numFmtId="0" xfId="0" applyBorder="1" applyFont="1"/>
    <xf borderId="57" fillId="0" fontId="0" numFmtId="167" xfId="0" applyBorder="1" applyFont="1" applyNumberFormat="1"/>
    <xf borderId="88" fillId="8" fontId="0" numFmtId="0" xfId="0" applyBorder="1" applyFont="1"/>
    <xf borderId="76" fillId="0" fontId="0" numFmtId="0" xfId="0" applyBorder="1" applyFont="1"/>
    <xf borderId="70" fillId="8" fontId="0" numFmtId="0" xfId="0" applyBorder="1" applyFont="1"/>
    <xf borderId="42" fillId="0" fontId="0" numFmtId="0" xfId="0" applyBorder="1" applyFont="1"/>
    <xf borderId="56" fillId="0" fontId="0" numFmtId="166" xfId="0" applyAlignment="1" applyBorder="1" applyFont="1" applyNumberFormat="1">
      <alignment horizontal="center"/>
    </xf>
    <xf borderId="78" fillId="0" fontId="0" numFmtId="0" xfId="0" applyBorder="1" applyFont="1"/>
    <xf borderId="1" fillId="8" fontId="51" numFmtId="0" xfId="0" applyBorder="1" applyFont="1"/>
    <xf borderId="53" fillId="0" fontId="0" numFmtId="0" xfId="0" applyBorder="1" applyFont="1"/>
    <xf borderId="54" fillId="0" fontId="0" numFmtId="0" xfId="0" applyBorder="1" applyFont="1"/>
    <xf borderId="55" fillId="0" fontId="0" numFmtId="0" xfId="0" applyBorder="1" applyFont="1"/>
    <xf borderId="0" fillId="0" fontId="0" numFmtId="20" xfId="0" applyFont="1" applyNumberFormat="1"/>
    <xf borderId="59" fillId="8" fontId="47" numFmtId="0" xfId="0" applyBorder="1" applyFont="1"/>
    <xf borderId="89" fillId="8" fontId="0" numFmtId="0" xfId="0" applyBorder="1" applyFont="1"/>
    <xf borderId="59" fillId="8" fontId="47" numFmtId="0" xfId="0" applyAlignment="1" applyBorder="1" applyFont="1">
      <alignment horizontal="center"/>
    </xf>
    <xf borderId="89" fillId="4" fontId="0" numFmtId="0" xfId="0" applyBorder="1" applyFont="1"/>
    <xf borderId="25" fillId="3" fontId="0" numFmtId="0" xfId="0" applyAlignment="1" applyBorder="1" applyFont="1">
      <alignment horizontal="center"/>
    </xf>
    <xf borderId="56" fillId="0" fontId="0" numFmtId="0" xfId="0" applyAlignment="1" applyBorder="1" applyFont="1">
      <alignment horizontal="center"/>
    </xf>
    <xf borderId="80" fillId="3" fontId="20" numFmtId="20" xfId="0" applyAlignment="1" applyBorder="1" applyFont="1" applyNumberFormat="1">
      <alignment horizontal="center"/>
    </xf>
    <xf borderId="90" fillId="0" fontId="0" numFmtId="166" xfId="0" applyAlignment="1" applyBorder="1" applyFont="1" applyNumberFormat="1">
      <alignment horizontal="center"/>
    </xf>
    <xf borderId="91" fillId="3" fontId="0" numFmtId="0" xfId="0" applyAlignment="1" applyBorder="1" applyFont="1">
      <alignment horizontal="center"/>
    </xf>
    <xf borderId="92" fillId="0" fontId="0" numFmtId="0" xfId="0" applyAlignment="1" applyBorder="1" applyFont="1">
      <alignment horizontal="center"/>
    </xf>
    <xf borderId="93" fillId="0" fontId="0" numFmtId="0" xfId="0" applyAlignment="1" applyBorder="1" applyFont="1">
      <alignment horizontal="center"/>
    </xf>
    <xf borderId="74" fillId="3" fontId="48" numFmtId="46" xfId="0" applyAlignment="1" applyBorder="1" applyFont="1" applyNumberFormat="1">
      <alignment horizontal="center"/>
    </xf>
    <xf borderId="51" fillId="0" fontId="0" numFmtId="0" xfId="0" applyAlignment="1" applyBorder="1" applyFont="1">
      <alignment horizontal="center"/>
    </xf>
    <xf borderId="52" fillId="0" fontId="0" numFmtId="0" xfId="0" applyAlignment="1" applyBorder="1" applyFont="1">
      <alignment horizontal="center"/>
    </xf>
    <xf borderId="58" fillId="7" fontId="15" numFmtId="0" xfId="0" applyAlignment="1" applyBorder="1" applyFont="1">
      <alignment textRotation="90" vertical="top"/>
    </xf>
    <xf borderId="74" fillId="3" fontId="45" numFmtId="0" xfId="0" applyAlignment="1" applyBorder="1" applyFont="1">
      <alignment horizontal="center"/>
    </xf>
    <xf borderId="49" fillId="11" fontId="15" numFmtId="0" xfId="0" applyAlignment="1" applyBorder="1" applyFill="1" applyFont="1">
      <alignment horizontal="center" textRotation="90" vertical="top"/>
    </xf>
    <xf borderId="54" fillId="0" fontId="0" numFmtId="166" xfId="0" applyAlignment="1" applyBorder="1" applyFont="1" applyNumberFormat="1">
      <alignment horizontal="center"/>
    </xf>
    <xf borderId="94" fillId="3" fontId="0" numFmtId="0" xfId="0" applyAlignment="1" applyBorder="1" applyFont="1">
      <alignment horizontal="center"/>
    </xf>
    <xf borderId="36" fillId="0" fontId="0" numFmtId="0" xfId="0" applyBorder="1" applyFont="1"/>
    <xf borderId="51" fillId="0" fontId="0" numFmtId="20" xfId="0" applyAlignment="1" applyBorder="1" applyFont="1" applyNumberFormat="1">
      <alignment horizontal="center"/>
    </xf>
    <xf borderId="95" fillId="3" fontId="0" numFmtId="0" xfId="0" applyAlignment="1" applyBorder="1" applyFont="1">
      <alignment horizontal="center"/>
    </xf>
    <xf borderId="96" fillId="3" fontId="0" numFmtId="0" xfId="0" applyAlignment="1" applyBorder="1" applyFont="1">
      <alignment horizontal="center"/>
    </xf>
    <xf borderId="74" fillId="3" fontId="20" numFmtId="46" xfId="0" applyAlignment="1" applyBorder="1" applyFont="1" applyNumberFormat="1">
      <alignment horizontal="center"/>
    </xf>
    <xf borderId="97" fillId="9" fontId="0" numFmtId="20" xfId="0" applyBorder="1" applyFont="1" applyNumberFormat="1"/>
    <xf borderId="78" fillId="9" fontId="0" numFmtId="20" xfId="0" applyAlignment="1" applyBorder="1" applyFont="1" applyNumberFormat="1">
      <alignment horizontal="center"/>
    </xf>
    <xf borderId="97" fillId="9" fontId="0" numFmtId="0" xfId="0" applyBorder="1" applyFont="1"/>
    <xf borderId="78" fillId="9" fontId="0" numFmtId="0" xfId="0" applyAlignment="1" applyBorder="1" applyFont="1">
      <alignment horizontal="center"/>
    </xf>
    <xf borderId="98" fillId="9" fontId="0" numFmtId="20" xfId="0" applyBorder="1" applyFont="1" applyNumberFormat="1"/>
    <xf borderId="55" fillId="9" fontId="0" numFmtId="20" xfId="0" applyAlignment="1" applyBorder="1" applyFont="1" applyNumberFormat="1">
      <alignment horizontal="center"/>
    </xf>
    <xf borderId="98" fillId="9" fontId="0" numFmtId="0" xfId="0" applyBorder="1" applyFont="1"/>
    <xf borderId="55" fillId="9" fontId="0" numFmtId="0" xfId="0" applyAlignment="1" applyBorder="1" applyFont="1">
      <alignment horizontal="center"/>
    </xf>
    <xf borderId="51" fillId="0" fontId="0" numFmtId="20" xfId="0" applyBorder="1" applyFont="1" applyNumberFormat="1"/>
    <xf borderId="51" fillId="0" fontId="0" numFmtId="0" xfId="0" applyBorder="1" applyFont="1"/>
    <xf borderId="28" fillId="0" fontId="0" numFmtId="0" xfId="0" applyBorder="1" applyFont="1"/>
    <xf borderId="54" fillId="0" fontId="0" numFmtId="20" xfId="0" applyBorder="1" applyFont="1" applyNumberFormat="1"/>
    <xf borderId="40" fillId="0" fontId="0" numFmtId="20" xfId="0" applyAlignment="1" applyBorder="1" applyFont="1" applyNumberFormat="1">
      <alignment horizontal="center"/>
    </xf>
    <xf borderId="55" fillId="0" fontId="0" numFmtId="20" xfId="0" applyAlignment="1" applyBorder="1" applyFont="1" applyNumberFormat="1">
      <alignment horizontal="center"/>
    </xf>
    <xf borderId="38" fillId="0" fontId="0" numFmtId="0" xfId="0" applyBorder="1" applyFont="1"/>
    <xf borderId="49" fillId="0" fontId="16" numFmtId="0" xfId="0" applyAlignment="1" applyBorder="1" applyFont="1">
      <alignment horizontal="center" vertical="center"/>
    </xf>
    <xf borderId="1" fillId="3" fontId="0" numFmtId="17" xfId="0" applyBorder="1" applyFont="1" applyNumberFormat="1"/>
    <xf borderId="3" fillId="0" fontId="2" numFmtId="46" xfId="0" applyAlignment="1" applyBorder="1" applyFont="1" applyNumberFormat="1">
      <alignment horizontal="center" vertical="center"/>
    </xf>
    <xf borderId="4" fillId="0" fontId="15" numFmtId="164" xfId="0" applyAlignment="1" applyBorder="1" applyFont="1" applyNumberFormat="1">
      <alignment horizontal="center" vertical="center"/>
    </xf>
    <xf borderId="63" fillId="3" fontId="0" numFmtId="0" xfId="0" applyBorder="1" applyFont="1"/>
    <xf borderId="10" fillId="3" fontId="0" numFmtId="0" xfId="0" applyBorder="1" applyFont="1"/>
    <xf borderId="60" fillId="3" fontId="0" numFmtId="0" xfId="0" applyBorder="1" applyFont="1"/>
    <xf borderId="99" fillId="12" fontId="17" numFmtId="0" xfId="0" applyAlignment="1" applyBorder="1" applyFill="1" applyFont="1">
      <alignment horizontal="left" vertical="center"/>
    </xf>
    <xf borderId="100" fillId="0" fontId="4" numFmtId="0" xfId="0" applyBorder="1" applyFont="1"/>
    <xf borderId="101" fillId="0" fontId="4" numFmtId="0" xfId="0" applyBorder="1" applyFont="1"/>
    <xf borderId="102" fillId="12" fontId="52" numFmtId="15" xfId="0" applyAlignment="1" applyBorder="1" applyFont="1" applyNumberFormat="1">
      <alignment horizontal="center" vertical="center"/>
    </xf>
    <xf borderId="103" fillId="0" fontId="4" numFmtId="0" xfId="0" applyBorder="1" applyFont="1"/>
    <xf borderId="104" fillId="0" fontId="4" numFmtId="0" xfId="0" applyBorder="1" applyFont="1"/>
    <xf borderId="58" fillId="12" fontId="27" numFmtId="0" xfId="0" applyBorder="1" applyFont="1"/>
    <xf borderId="59" fillId="12" fontId="0" numFmtId="0" xfId="0" applyBorder="1" applyFont="1"/>
    <xf borderId="89" fillId="12" fontId="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66675</xdr:colOff>
      <xdr:row>0</xdr:row>
      <xdr:rowOff>47625</xdr:rowOff>
    </xdr:from>
    <xdr:ext cx="1085850" cy="1076325"/>
    <xdr:grpSp>
      <xdr:nvGrpSpPr>
        <xdr:cNvPr id="2" name="Shape 2"/>
        <xdr:cNvGrpSpPr/>
      </xdr:nvGrpSpPr>
      <xdr:grpSpPr>
        <a:xfrm>
          <a:off x="4803075" y="3241838"/>
          <a:ext cx="1085850" cy="1076325"/>
          <a:chOff x="4803075" y="3241838"/>
          <a:chExt cx="1085850" cy="1076325"/>
        </a:xfrm>
      </xdr:grpSpPr>
      <xdr:grpSp>
        <xdr:nvGrpSpPr>
          <xdr:cNvPr id="3" name="Shape 3"/>
          <xdr:cNvGrpSpPr/>
        </xdr:nvGrpSpPr>
        <xdr:grpSpPr>
          <a:xfrm>
            <a:off x="4803075" y="3241838"/>
            <a:ext cx="1085850" cy="1076325"/>
            <a:chOff x="4803075" y="3241838"/>
            <a:chExt cx="1085850" cy="1076325"/>
          </a:xfrm>
        </xdr:grpSpPr>
        <xdr:sp>
          <xdr:nvSpPr>
            <xdr:cNvPr id="4" name="Shape 4"/>
            <xdr:cNvSpPr/>
          </xdr:nvSpPr>
          <xdr:spPr>
            <a:xfrm>
              <a:off x="4803075" y="3241838"/>
              <a:ext cx="1085850" cy="1076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803075" y="3241838"/>
              <a:ext cx="1085850" cy="1076325"/>
              <a:chOff x="4803075" y="3241838"/>
              <a:chExt cx="1085850" cy="1076325"/>
            </a:xfrm>
          </xdr:grpSpPr>
          <xdr:sp>
            <xdr:nvSpPr>
              <xdr:cNvPr id="6" name="Shape 6"/>
              <xdr:cNvSpPr/>
            </xdr:nvSpPr>
            <xdr:spPr>
              <a:xfrm>
                <a:off x="4803075" y="3241838"/>
                <a:ext cx="1085850" cy="1076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4803075" y="3241838"/>
                <a:ext cx="1085850" cy="1076325"/>
                <a:chOff x="4803075" y="3241838"/>
                <a:chExt cx="1085850" cy="1076325"/>
              </a:xfrm>
            </xdr:grpSpPr>
            <xdr:sp>
              <xdr:nvSpPr>
                <xdr:cNvPr id="8" name="Shape 8"/>
                <xdr:cNvSpPr/>
              </xdr:nvSpPr>
              <xdr:spPr>
                <a:xfrm>
                  <a:off x="4803075" y="3241838"/>
                  <a:ext cx="1085850" cy="1076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title="Drawing"/>
                <xdr:cNvGrpSpPr/>
              </xdr:nvGrpSpPr>
              <xdr:grpSpPr>
                <a:xfrm>
                  <a:off x="4803075" y="3241838"/>
                  <a:ext cx="1085850" cy="1076325"/>
                  <a:chOff x="4812600" y="3289463"/>
                  <a:chExt cx="1066800" cy="1061034"/>
                </a:xfrm>
              </xdr:grpSpPr>
              <xdr:sp>
                <xdr:nvSpPr>
                  <xdr:cNvPr id="10" name="Shape 10"/>
                  <xdr:cNvSpPr/>
                </xdr:nvSpPr>
                <xdr:spPr>
                  <a:xfrm>
                    <a:off x="4812600" y="3289463"/>
                    <a:ext cx="1066800" cy="1061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1" name="Shape 11"/>
                  <xdr:cNvSpPr txBox="1"/>
                </xdr:nvSpPr>
                <xdr:spPr>
                  <a:xfrm>
                    <a:off x="4812600" y="3289463"/>
                    <a:ext cx="1066800" cy="981075"/>
                  </a:xfrm>
                  <a:prstGeom prst="rect">
                    <a:avLst/>
                  </a:prstGeom>
                  <a:solidFill>
                    <a:srgbClr val="FFFFFF"/>
                  </a:solidFill>
                  <a:ln cap="flat" cmpd="sng" w="9525">
                    <a:solidFill>
                      <a:srgbClr val="4E6128"/>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spcBef>
                        <a:spcPts val="0"/>
                      </a:spcBef>
                      <a:spcAft>
                        <a:spcPts val="0"/>
                      </a:spcAft>
                      <a:buClr>
                        <a:srgbClr val="FF0000"/>
                      </a:buClr>
                      <a:buSzPts val="1100"/>
                      <a:buFont typeface="Calibri"/>
                      <a:buNone/>
                    </a:pPr>
                    <a:r>
                      <a:rPr b="1" i="0" lang="en-US" sz="1100" u="none" strike="noStrike">
                        <a:solidFill>
                          <a:srgbClr val="FF0000"/>
                        </a:solidFill>
                        <a:latin typeface="Calibri"/>
                        <a:ea typeface="Calibri"/>
                        <a:cs typeface="Calibri"/>
                        <a:sym typeface="Calibri"/>
                      </a:rPr>
                      <a:t>PHOTO </a:t>
                    </a:r>
                    <a:endParaRPr sz="1400"/>
                  </a:p>
                  <a:p>
                    <a:pPr indent="0" lvl="0" marL="0" rtl="0" algn="ctr">
                      <a:spcBef>
                        <a:spcPts val="0"/>
                      </a:spcBef>
                      <a:spcAft>
                        <a:spcPts val="0"/>
                      </a:spcAft>
                      <a:buClr>
                        <a:srgbClr val="FF0000"/>
                      </a:buClr>
                      <a:buSzPts val="1100"/>
                      <a:buFont typeface="Calibri"/>
                      <a:buNone/>
                    </a:pPr>
                    <a:r>
                      <a:rPr b="1" i="0" lang="en-US" sz="1100" u="none" strike="noStrike">
                        <a:solidFill>
                          <a:srgbClr val="FF0000"/>
                        </a:solidFill>
                        <a:latin typeface="Calibri"/>
                        <a:ea typeface="Calibri"/>
                        <a:cs typeface="Calibri"/>
                        <a:sym typeface="Calibri"/>
                      </a:rPr>
                      <a:t>here</a:t>
                    </a:r>
                    <a:endParaRPr sz="1400"/>
                  </a:p>
                  <a:p>
                    <a:pPr indent="0" lvl="0" marL="0" rtl="0" algn="ctr">
                      <a:spcBef>
                        <a:spcPts val="0"/>
                      </a:spcBef>
                      <a:spcAft>
                        <a:spcPts val="0"/>
                      </a:spcAft>
                      <a:buSzPts val="1100"/>
                      <a:buFont typeface="Arial"/>
                      <a:buNone/>
                    </a:pPr>
                    <a:r>
                      <a:t/>
                    </a:r>
                    <a:endParaRPr b="0" i="0" sz="1100" u="none" strike="noStrike">
                      <a:solidFill>
                        <a:srgbClr val="FF0000"/>
                      </a:solidFill>
                      <a:latin typeface="Times New Roman"/>
                      <a:ea typeface="Times New Roman"/>
                      <a:cs typeface="Times New Roman"/>
                      <a:sym typeface="Times New Roman"/>
                    </a:endParaRPr>
                  </a:p>
                  <a:p>
                    <a:pPr indent="0" lvl="0" marL="0" rtl="0" algn="l">
                      <a:spcBef>
                        <a:spcPts val="0"/>
                      </a:spcBef>
                      <a:spcAft>
                        <a:spcPts val="0"/>
                      </a:spcAft>
                      <a:buSzPts val="1100"/>
                      <a:buFont typeface="Arial"/>
                      <a:buNone/>
                    </a:pPr>
                    <a:r>
                      <a:t/>
                    </a:r>
                    <a:endParaRPr b="1" i="0" sz="1100" u="none" strike="noStrike">
                      <a:solidFill>
                        <a:srgbClr val="FF0000"/>
                      </a:solidFill>
                      <a:latin typeface="Times New Roman"/>
                      <a:ea typeface="Times New Roman"/>
                      <a:cs typeface="Times New Roman"/>
                      <a:sym typeface="Times New Roman"/>
                    </a:endParaRPr>
                  </a:p>
                </xdr:txBody>
              </xdr:sp>
              <xdr:pic>
                <xdr:nvPicPr>
                  <xdr:cNvPr id="12" name="Shape 12"/>
                  <xdr:cNvPicPr preferRelativeResize="0"/>
                </xdr:nvPicPr>
                <xdr:blipFill rotWithShape="1">
                  <a:blip r:embed="rId1">
                    <a:alphaModFix/>
                  </a:blip>
                  <a:srcRect b="0" l="0" r="0" t="0"/>
                  <a:stretch/>
                </xdr:blipFill>
                <xdr:spPr>
                  <a:xfrm>
                    <a:off x="4812600" y="3289475"/>
                    <a:ext cx="1066800" cy="1061022"/>
                  </a:xfrm>
                  <a:prstGeom prst="rect">
                    <a:avLst/>
                  </a:prstGeom>
                  <a:noFill/>
                  <a:ln>
                    <a:noFill/>
                  </a:ln>
                </xdr:spPr>
              </xdr:pic>
            </xdr:grpSp>
          </xdr:grpSp>
        </xdr:grp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142875</xdr:colOff>
      <xdr:row>6</xdr:row>
      <xdr:rowOff>104775</xdr:rowOff>
    </xdr:from>
    <xdr:ext cx="3829050" cy="2514600"/>
    <xdr:grpSp>
      <xdr:nvGrpSpPr>
        <xdr:cNvPr id="2" name="Shape 2"/>
        <xdr:cNvGrpSpPr/>
      </xdr:nvGrpSpPr>
      <xdr:grpSpPr>
        <a:xfrm>
          <a:off x="3431475" y="2522700"/>
          <a:ext cx="3829050" cy="2514600"/>
          <a:chOff x="3431475" y="2522700"/>
          <a:chExt cx="3829050" cy="2514600"/>
        </a:xfrm>
      </xdr:grpSpPr>
      <xdr:grpSp>
        <xdr:nvGrpSpPr>
          <xdr:cNvPr id="13" name="Shape 13"/>
          <xdr:cNvGrpSpPr/>
        </xdr:nvGrpSpPr>
        <xdr:grpSpPr>
          <a:xfrm>
            <a:off x="3431475" y="2522700"/>
            <a:ext cx="3829050" cy="2514600"/>
            <a:chOff x="3431475" y="2522700"/>
            <a:chExt cx="3829050" cy="2514600"/>
          </a:xfrm>
        </xdr:grpSpPr>
        <xdr:sp>
          <xdr:nvSpPr>
            <xdr:cNvPr id="4" name="Shape 4"/>
            <xdr:cNvSpPr/>
          </xdr:nvSpPr>
          <xdr:spPr>
            <a:xfrm>
              <a:off x="3431475" y="2522700"/>
              <a:ext cx="3829050" cy="2514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4" name="Shape 14"/>
            <xdr:cNvGrpSpPr/>
          </xdr:nvGrpSpPr>
          <xdr:grpSpPr>
            <a:xfrm>
              <a:off x="3431475" y="2522700"/>
              <a:ext cx="3829050" cy="2514600"/>
              <a:chOff x="3431475" y="2522700"/>
              <a:chExt cx="3829050" cy="2514600"/>
            </a:xfrm>
          </xdr:grpSpPr>
          <xdr:sp>
            <xdr:nvSpPr>
              <xdr:cNvPr id="15" name="Shape 15"/>
              <xdr:cNvSpPr/>
            </xdr:nvSpPr>
            <xdr:spPr>
              <a:xfrm>
                <a:off x="3431475" y="2522700"/>
                <a:ext cx="3829050" cy="2514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6" name="Shape 16"/>
              <xdr:cNvGrpSpPr/>
            </xdr:nvGrpSpPr>
            <xdr:grpSpPr>
              <a:xfrm>
                <a:off x="3431475" y="2522700"/>
                <a:ext cx="3829050" cy="2514600"/>
                <a:chOff x="3431475" y="2522700"/>
                <a:chExt cx="3829050" cy="2514600"/>
              </a:xfrm>
            </xdr:grpSpPr>
            <xdr:sp>
              <xdr:nvSpPr>
                <xdr:cNvPr id="17" name="Shape 17"/>
                <xdr:cNvSpPr/>
              </xdr:nvSpPr>
              <xdr:spPr>
                <a:xfrm>
                  <a:off x="3431475" y="2522700"/>
                  <a:ext cx="3829050" cy="25146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8" name="Shape 18" title="Drawing"/>
                <xdr:cNvGrpSpPr/>
              </xdr:nvGrpSpPr>
              <xdr:grpSpPr>
                <a:xfrm>
                  <a:off x="3431475" y="2522700"/>
                  <a:ext cx="3829050" cy="2514600"/>
                  <a:chOff x="3441000" y="2532225"/>
                  <a:chExt cx="3810000" cy="2495550"/>
                </a:xfrm>
              </xdr:grpSpPr>
              <xdr:sp>
                <xdr:nvSpPr>
                  <xdr:cNvPr id="19" name="Shape 19"/>
                  <xdr:cNvSpPr/>
                </xdr:nvSpPr>
                <xdr:spPr>
                  <a:xfrm>
                    <a:off x="3441000" y="2532225"/>
                    <a:ext cx="3810000" cy="2495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20" name="Shape 20"/>
                  <xdr:cNvSpPr txBox="1"/>
                </xdr:nvSpPr>
                <xdr:spPr>
                  <a:xfrm>
                    <a:off x="3441000" y="2532225"/>
                    <a:ext cx="3810000" cy="24955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pic>
                <xdr:nvPicPr>
                  <xdr:cNvPr id="21" name="Shape 21"/>
                  <xdr:cNvPicPr preferRelativeResize="0"/>
                </xdr:nvPicPr>
                <xdr:blipFill rotWithShape="1">
                  <a:blip r:embed="rId1">
                    <a:alphaModFix/>
                  </a:blip>
                  <a:srcRect b="0" l="0" r="0" t="0"/>
                  <a:stretch/>
                </xdr:blipFill>
                <xdr:spPr>
                  <a:xfrm>
                    <a:off x="3441000" y="2532238"/>
                    <a:ext cx="1435700" cy="2384288"/>
                  </a:xfrm>
                  <a:prstGeom prst="rect">
                    <a:avLst/>
                  </a:prstGeom>
                  <a:noFill/>
                  <a:ln>
                    <a:noFill/>
                  </a:ln>
                </xdr:spPr>
              </xdr:pic>
              <xdr:pic>
                <xdr:nvPicPr>
                  <xdr:cNvPr id="22" name="Shape 22"/>
                  <xdr:cNvPicPr preferRelativeResize="0"/>
                </xdr:nvPicPr>
                <xdr:blipFill rotWithShape="1">
                  <a:blip r:embed="rId2">
                    <a:alphaModFix/>
                  </a:blip>
                  <a:srcRect b="0" l="0" r="0" t="0"/>
                  <a:stretch/>
                </xdr:blipFill>
                <xdr:spPr>
                  <a:xfrm>
                    <a:off x="5545400" y="2532225"/>
                    <a:ext cx="1705600" cy="2495550"/>
                  </a:xfrm>
                  <a:prstGeom prst="rect">
                    <a:avLst/>
                  </a:prstGeom>
                  <a:noFill/>
                  <a:ln>
                    <a:noFill/>
                  </a:ln>
                </xdr:spPr>
              </xdr:pic>
            </xdr:grpSp>
          </xdr:grpSp>
        </xdr:grpSp>
      </xdr:grpSp>
    </xdr:grpSp>
    <xdr:clientData fLocksWithSheet="0"/>
  </xdr:oneCellAnchor>
  <xdr:oneCellAnchor>
    <xdr:from>
      <xdr:col>10</xdr:col>
      <xdr:colOff>85725</xdr:colOff>
      <xdr:row>6</xdr:row>
      <xdr:rowOff>123825</xdr:rowOff>
    </xdr:from>
    <xdr:ext cx="4600575" cy="2390775"/>
    <xdr:sp>
      <xdr:nvSpPr>
        <xdr:cNvPr id="23" name="Shape 23"/>
        <xdr:cNvSpPr txBox="1"/>
      </xdr:nvSpPr>
      <xdr:spPr>
        <a:xfrm>
          <a:off x="3050475" y="2589375"/>
          <a:ext cx="4591050" cy="2381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0</xdr:col>
      <xdr:colOff>0</xdr:colOff>
      <xdr:row>23</xdr:row>
      <xdr:rowOff>133350</xdr:rowOff>
    </xdr:from>
    <xdr:ext cx="4057650" cy="2847975"/>
    <xdr:grpSp>
      <xdr:nvGrpSpPr>
        <xdr:cNvPr id="2" name="Shape 2" title="Drawing"/>
        <xdr:cNvGrpSpPr/>
      </xdr:nvGrpSpPr>
      <xdr:grpSpPr>
        <a:xfrm>
          <a:off x="3326700" y="2365538"/>
          <a:ext cx="4038601" cy="2828925"/>
          <a:chOff x="3326700" y="2365538"/>
          <a:chExt cx="4038601" cy="2828925"/>
        </a:xfrm>
      </xdr:grpSpPr>
      <xdr:sp>
        <xdr:nvSpPr>
          <xdr:cNvPr id="24" name="Shape 24"/>
          <xdr:cNvSpPr txBox="1"/>
        </xdr:nvSpPr>
        <xdr:spPr>
          <a:xfrm>
            <a:off x="3326700" y="2365538"/>
            <a:ext cx="4038600" cy="28289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pic>
        <xdr:nvPicPr>
          <xdr:cNvPr id="25" name="Shape 25"/>
          <xdr:cNvPicPr preferRelativeResize="0"/>
        </xdr:nvPicPr>
        <xdr:blipFill>
          <a:blip r:embed="rId3">
            <a:alphaModFix/>
          </a:blip>
          <a:stretch>
            <a:fillRect/>
          </a:stretch>
        </xdr:blipFill>
        <xdr:spPr>
          <a:xfrm>
            <a:off x="3326700" y="2365550"/>
            <a:ext cx="4038601" cy="1299950"/>
          </a:xfrm>
          <a:prstGeom prst="rect">
            <a:avLst/>
          </a:prstGeom>
          <a:noFill/>
          <a:ln>
            <a:noFill/>
          </a:ln>
        </xdr:spPr>
      </xdr:pic>
    </xdr:grpSp>
    <xdr:clientData fLocksWithSheet="0"/>
  </xdr:oneCellAnchor>
  <xdr:oneCellAnchor>
    <xdr:from>
      <xdr:col>10</xdr:col>
      <xdr:colOff>104775</xdr:colOff>
      <xdr:row>24</xdr:row>
      <xdr:rowOff>9525</xdr:rowOff>
    </xdr:from>
    <xdr:ext cx="4591050" cy="2686050"/>
    <xdr:sp>
      <xdr:nvSpPr>
        <xdr:cNvPr id="26" name="Shape 26"/>
        <xdr:cNvSpPr txBox="1"/>
      </xdr:nvSpPr>
      <xdr:spPr>
        <a:xfrm>
          <a:off x="3055238" y="2441738"/>
          <a:ext cx="4581525" cy="26765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sgcaparas@feutech.edu.ph"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D6E3BC"/>
    <pageSetUpPr/>
  </sheetPr>
  <sheetViews>
    <sheetView showGridLines="0"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0"/>
  <cols>
    <col customWidth="1" min="1" max="1" width="2.14"/>
    <col customWidth="1" min="2" max="2" width="17.86"/>
    <col customWidth="1" min="3" max="3" width="107.71"/>
    <col customWidth="1" min="4" max="4" width="3.0"/>
    <col customWidth="1" min="5" max="23" width="8.71"/>
  </cols>
  <sheetData>
    <row r="1" ht="4.5" customHeight="1">
      <c r="A1" s="1"/>
      <c r="B1" s="2"/>
      <c r="C1" s="2"/>
      <c r="D1" s="1"/>
      <c r="E1" s="1"/>
      <c r="F1" s="1"/>
      <c r="G1" s="1"/>
      <c r="H1" s="1"/>
      <c r="I1" s="1"/>
      <c r="J1" s="1"/>
      <c r="K1" s="1"/>
      <c r="L1" s="1"/>
      <c r="M1" s="1"/>
      <c r="N1" s="1"/>
      <c r="O1" s="1"/>
    </row>
    <row r="2" ht="18.75" customHeight="1">
      <c r="A2" s="1"/>
      <c r="B2" s="5" t="s">
        <v>0</v>
      </c>
      <c r="C2" s="6"/>
      <c r="D2" s="1"/>
      <c r="E2" s="1"/>
      <c r="F2" s="1"/>
      <c r="G2" s="1"/>
      <c r="H2" s="1"/>
      <c r="I2" s="1"/>
      <c r="J2" s="1"/>
      <c r="K2" s="1"/>
      <c r="L2" s="1"/>
      <c r="M2" s="1"/>
      <c r="N2" s="1"/>
      <c r="O2" s="1"/>
    </row>
    <row r="3" ht="33.0" customHeight="1">
      <c r="A3" s="1"/>
      <c r="B3" s="8" t="s">
        <v>2</v>
      </c>
      <c r="C3" s="10"/>
      <c r="D3" s="1"/>
      <c r="E3" s="1"/>
      <c r="F3" s="1"/>
      <c r="G3" s="1"/>
      <c r="H3" s="1"/>
      <c r="I3" s="1"/>
      <c r="J3" s="1"/>
      <c r="K3" s="1"/>
      <c r="L3" s="1"/>
      <c r="M3" s="1"/>
      <c r="N3" s="1"/>
      <c r="O3" s="1"/>
    </row>
    <row r="4" ht="5.25" customHeight="1">
      <c r="A4" s="1"/>
      <c r="B4" s="18"/>
      <c r="C4" s="18"/>
      <c r="D4" s="1"/>
      <c r="E4" s="1"/>
      <c r="F4" s="1"/>
      <c r="G4" s="1"/>
      <c r="H4" s="1"/>
      <c r="I4" s="1"/>
      <c r="J4" s="1"/>
      <c r="K4" s="1"/>
      <c r="L4" s="1"/>
      <c r="M4" s="1"/>
      <c r="N4" s="1"/>
      <c r="O4" s="1"/>
    </row>
    <row r="5" ht="27.75" customHeight="1">
      <c r="A5" s="1"/>
      <c r="B5" s="20" t="s">
        <v>6</v>
      </c>
      <c r="C5" s="22" t="s">
        <v>7</v>
      </c>
      <c r="D5" s="1"/>
      <c r="E5" s="1"/>
      <c r="F5" s="1"/>
      <c r="G5" s="1"/>
      <c r="H5" s="1"/>
      <c r="I5" s="1"/>
      <c r="J5" s="1"/>
      <c r="K5" s="1"/>
      <c r="L5" s="1"/>
      <c r="M5" s="1"/>
      <c r="N5" s="1"/>
      <c r="O5" s="1"/>
    </row>
    <row r="6" ht="18.75" customHeight="1">
      <c r="A6" s="1"/>
      <c r="B6" s="20" t="s">
        <v>8</v>
      </c>
      <c r="C6" s="24" t="s">
        <v>9</v>
      </c>
      <c r="D6" s="1"/>
      <c r="E6" s="1"/>
      <c r="F6" s="1"/>
      <c r="G6" s="1"/>
      <c r="H6" s="1"/>
      <c r="I6" s="1"/>
      <c r="J6" s="1"/>
      <c r="K6" s="1"/>
      <c r="L6" s="1"/>
      <c r="M6" s="1"/>
      <c r="N6" s="1"/>
      <c r="O6" s="1"/>
    </row>
    <row r="7" ht="117.0" customHeight="1">
      <c r="A7" s="1"/>
      <c r="B7" s="26" t="s">
        <v>10</v>
      </c>
      <c r="C7" s="36" t="s">
        <v>11</v>
      </c>
      <c r="D7" s="1"/>
      <c r="E7" s="1"/>
      <c r="F7" s="1"/>
      <c r="G7" s="1"/>
      <c r="H7" s="1"/>
      <c r="I7" s="1"/>
      <c r="J7" s="1"/>
      <c r="K7" s="1"/>
      <c r="L7" s="1"/>
      <c r="M7" s="1"/>
      <c r="N7" s="1"/>
      <c r="O7" s="1"/>
    </row>
    <row r="8" ht="18.75" customHeight="1">
      <c r="A8" s="1"/>
      <c r="B8" s="20" t="s">
        <v>13</v>
      </c>
      <c r="C8" s="38" t="s">
        <v>14</v>
      </c>
      <c r="D8" s="1"/>
      <c r="E8" s="1"/>
      <c r="F8" s="1"/>
      <c r="G8" s="1"/>
      <c r="H8" s="1"/>
      <c r="I8" s="1"/>
      <c r="J8" s="1"/>
      <c r="K8" s="1"/>
      <c r="L8" s="1"/>
      <c r="M8" s="1"/>
      <c r="N8" s="1"/>
      <c r="O8" s="1"/>
    </row>
    <row r="9" ht="18.75" customHeight="1">
      <c r="A9" s="1"/>
      <c r="B9" s="20" t="s">
        <v>16</v>
      </c>
      <c r="C9" s="38" t="s">
        <v>17</v>
      </c>
      <c r="D9" s="1"/>
      <c r="E9" s="1"/>
      <c r="F9" s="1"/>
      <c r="G9" s="1"/>
      <c r="H9" s="1"/>
      <c r="I9" s="1"/>
      <c r="J9" s="1"/>
      <c r="K9" s="1"/>
      <c r="L9" s="1"/>
      <c r="M9" s="1"/>
      <c r="N9" s="1"/>
      <c r="O9" s="1"/>
    </row>
    <row r="10" ht="18.75" customHeight="1">
      <c r="A10" s="1"/>
      <c r="B10" s="20" t="s">
        <v>18</v>
      </c>
      <c r="C10" s="41" t="s">
        <v>19</v>
      </c>
      <c r="D10" s="1"/>
      <c r="E10" s="1"/>
      <c r="F10" s="1"/>
      <c r="G10" s="1"/>
      <c r="H10" s="1"/>
      <c r="I10" s="1"/>
      <c r="J10" s="1"/>
      <c r="K10" s="1"/>
      <c r="L10" s="1"/>
      <c r="M10" s="1"/>
      <c r="N10" s="1"/>
      <c r="O10" s="1"/>
    </row>
    <row r="11" ht="18.75" customHeight="1">
      <c r="A11" s="1"/>
      <c r="B11" s="43" t="s">
        <v>20</v>
      </c>
      <c r="C11" s="38" t="s">
        <v>21</v>
      </c>
      <c r="D11" s="1"/>
      <c r="E11" s="1"/>
      <c r="F11" s="1"/>
      <c r="G11" s="1"/>
      <c r="H11" s="1"/>
      <c r="I11" s="1"/>
      <c r="J11" s="1"/>
      <c r="K11" s="1"/>
      <c r="L11" s="1"/>
      <c r="M11" s="1"/>
      <c r="N11" s="1"/>
      <c r="O11" s="1"/>
    </row>
    <row r="12" ht="18.75" customHeight="1">
      <c r="A12" s="1"/>
      <c r="B12" s="45" t="s">
        <v>22</v>
      </c>
      <c r="C12" s="47" t="s">
        <v>23</v>
      </c>
      <c r="D12" s="1"/>
      <c r="E12" s="1"/>
      <c r="F12" s="1"/>
      <c r="G12" s="1"/>
      <c r="H12" s="1"/>
      <c r="I12" s="1"/>
      <c r="J12" s="1"/>
      <c r="K12" s="1"/>
      <c r="L12" s="1"/>
      <c r="M12" s="1"/>
      <c r="N12" s="1"/>
      <c r="O12" s="1"/>
    </row>
    <row r="13" ht="18.75" customHeight="1">
      <c r="A13" s="1"/>
      <c r="B13" s="48" t="s">
        <v>24</v>
      </c>
      <c r="C13" s="50" t="s">
        <v>25</v>
      </c>
      <c r="D13" s="1"/>
      <c r="E13" s="1"/>
      <c r="F13" s="1"/>
      <c r="G13" s="1"/>
      <c r="H13" s="1"/>
      <c r="I13" s="1"/>
      <c r="J13" s="1"/>
      <c r="K13" s="1"/>
      <c r="L13" s="1"/>
      <c r="M13" s="1"/>
      <c r="N13" s="1"/>
      <c r="O13" s="1"/>
    </row>
    <row r="14" ht="18.75" customHeight="1">
      <c r="A14" s="1"/>
      <c r="B14" s="52" t="s">
        <v>29</v>
      </c>
      <c r="C14" s="54" t="s">
        <v>31</v>
      </c>
      <c r="D14" s="1"/>
      <c r="E14" s="1"/>
      <c r="F14" s="1"/>
      <c r="G14" s="1"/>
      <c r="H14" s="1"/>
      <c r="I14" s="1"/>
      <c r="J14" s="1"/>
      <c r="K14" s="1"/>
      <c r="L14" s="1"/>
      <c r="M14" s="1"/>
      <c r="N14" s="1"/>
      <c r="O14" s="1"/>
    </row>
    <row r="15" ht="58.5" customHeight="1">
      <c r="A15" s="1"/>
      <c r="B15" s="52" t="s">
        <v>33</v>
      </c>
      <c r="C15" s="54" t="s">
        <v>34</v>
      </c>
      <c r="D15" s="1"/>
      <c r="E15" s="1"/>
      <c r="F15" s="1"/>
      <c r="G15" s="1"/>
      <c r="H15" s="1"/>
      <c r="I15" s="1"/>
      <c r="J15" s="1"/>
      <c r="K15" s="1"/>
      <c r="L15" s="1"/>
      <c r="M15" s="1"/>
      <c r="N15" s="1"/>
      <c r="O15" s="1"/>
    </row>
    <row r="16" ht="18.75" customHeight="1">
      <c r="A16" s="1"/>
      <c r="B16" s="56" t="s">
        <v>35</v>
      </c>
      <c r="C16" s="36" t="s">
        <v>37</v>
      </c>
      <c r="D16" s="1"/>
      <c r="E16" s="1"/>
      <c r="F16" s="1"/>
      <c r="G16" s="1"/>
      <c r="H16" s="1"/>
      <c r="I16" s="1"/>
      <c r="J16" s="1"/>
      <c r="K16" s="1"/>
      <c r="L16" s="1"/>
      <c r="M16" s="1"/>
      <c r="N16" s="1"/>
      <c r="O16" s="1"/>
    </row>
    <row r="17" ht="18.75" customHeight="1">
      <c r="A17" s="1"/>
      <c r="B17" s="58" t="s">
        <v>39</v>
      </c>
      <c r="C17" s="60" t="s">
        <v>41</v>
      </c>
      <c r="D17" s="1"/>
      <c r="E17" s="1"/>
      <c r="F17" s="1"/>
      <c r="G17" s="1"/>
      <c r="H17" s="1"/>
      <c r="I17" s="1"/>
      <c r="J17" s="1"/>
      <c r="K17" s="1"/>
      <c r="L17" s="1"/>
      <c r="M17" s="1"/>
      <c r="N17" s="1"/>
      <c r="O17" s="1"/>
    </row>
    <row r="18" ht="18.75" customHeight="1">
      <c r="A18" s="1"/>
      <c r="B18" s="20" t="s">
        <v>42</v>
      </c>
      <c r="C18" s="38" t="s">
        <v>43</v>
      </c>
      <c r="D18" s="1"/>
      <c r="E18" s="1"/>
      <c r="F18" s="1"/>
      <c r="G18" s="1"/>
      <c r="H18" s="1"/>
      <c r="I18" s="1"/>
      <c r="J18" s="1"/>
      <c r="K18" s="1"/>
      <c r="L18" s="1"/>
      <c r="M18" s="1"/>
      <c r="N18" s="1"/>
      <c r="O18" s="1"/>
    </row>
    <row r="19" ht="92.25" customHeight="1">
      <c r="A19" s="1"/>
      <c r="B19" s="62" t="s">
        <v>44</v>
      </c>
      <c r="C19" s="65" t="s">
        <v>47</v>
      </c>
      <c r="D19" s="1"/>
      <c r="E19" s="1"/>
      <c r="F19" s="1"/>
      <c r="G19" s="1"/>
      <c r="H19" s="1"/>
      <c r="I19" s="1"/>
      <c r="J19" s="1"/>
      <c r="K19" s="1"/>
      <c r="L19" s="1"/>
      <c r="M19" s="1"/>
      <c r="N19" s="1"/>
      <c r="O19" s="1"/>
    </row>
    <row r="20" ht="97.5" customHeight="1">
      <c r="A20" s="1"/>
      <c r="B20" s="20" t="s">
        <v>51</v>
      </c>
      <c r="C20" s="38" t="s">
        <v>52</v>
      </c>
      <c r="D20" s="1"/>
      <c r="E20" s="1"/>
      <c r="F20" s="1"/>
      <c r="G20" s="1"/>
      <c r="H20" s="1"/>
      <c r="I20" s="1"/>
      <c r="J20" s="1"/>
      <c r="K20" s="1"/>
      <c r="L20" s="1"/>
      <c r="M20" s="1"/>
      <c r="N20" s="1"/>
      <c r="O20" s="1"/>
    </row>
    <row r="21" ht="18.75" customHeight="1">
      <c r="A21" s="1"/>
      <c r="B21" s="20" t="s">
        <v>53</v>
      </c>
      <c r="C21" s="38" t="s">
        <v>54</v>
      </c>
      <c r="D21" s="1"/>
      <c r="E21" s="1"/>
      <c r="F21" s="1"/>
      <c r="G21" s="1"/>
      <c r="H21" s="1"/>
      <c r="I21" s="1"/>
      <c r="J21" s="1"/>
      <c r="K21" s="1"/>
      <c r="L21" s="1"/>
      <c r="M21" s="1"/>
      <c r="N21" s="1"/>
      <c r="O21" s="1"/>
    </row>
    <row r="22" ht="18.75" customHeight="1">
      <c r="A22" s="1"/>
      <c r="B22" s="20"/>
      <c r="C22" s="38" t="s">
        <v>55</v>
      </c>
      <c r="D22" s="1"/>
      <c r="E22" s="1"/>
      <c r="F22" s="1"/>
      <c r="G22" s="1"/>
      <c r="H22" s="1"/>
      <c r="I22" s="1"/>
      <c r="J22" s="1"/>
      <c r="K22" s="1"/>
      <c r="L22" s="1"/>
      <c r="M22" s="1"/>
      <c r="N22" s="1"/>
      <c r="O22" s="1"/>
    </row>
    <row r="23" ht="18.75" customHeight="1">
      <c r="A23" s="1"/>
      <c r="B23" s="69"/>
      <c r="C23" s="71"/>
      <c r="D23" s="1"/>
      <c r="E23" s="1"/>
      <c r="F23" s="1"/>
      <c r="G23" s="1"/>
      <c r="H23" s="1"/>
      <c r="I23" s="1"/>
      <c r="J23" s="1"/>
      <c r="K23" s="1"/>
      <c r="L23" s="1"/>
      <c r="M23" s="1"/>
      <c r="N23" s="1"/>
      <c r="O23" s="1"/>
    </row>
    <row r="24" ht="18.75" customHeight="1">
      <c r="A24" s="1"/>
      <c r="B24" s="73" t="s">
        <v>58</v>
      </c>
      <c r="C24" s="79" t="s">
        <v>59</v>
      </c>
      <c r="D24" s="1"/>
      <c r="E24" s="1"/>
      <c r="F24" s="1"/>
      <c r="G24" s="1"/>
      <c r="H24" s="1"/>
      <c r="I24" s="1"/>
      <c r="J24" s="1"/>
      <c r="K24" s="1"/>
      <c r="L24" s="1"/>
      <c r="M24" s="1"/>
      <c r="N24" s="1"/>
      <c r="O24" s="1"/>
    </row>
    <row r="25" ht="18.75" customHeight="1">
      <c r="A25" s="1"/>
      <c r="B25" s="69"/>
      <c r="C25" s="71"/>
      <c r="D25" s="1"/>
      <c r="E25" s="1"/>
      <c r="F25" s="1"/>
      <c r="G25" s="1"/>
      <c r="H25" s="1"/>
      <c r="I25" s="1"/>
      <c r="J25" s="1"/>
      <c r="K25" s="1"/>
      <c r="L25" s="1"/>
      <c r="M25" s="1"/>
      <c r="N25" s="1"/>
      <c r="O25" s="1"/>
    </row>
    <row r="26" ht="18.75" customHeight="1">
      <c r="A26" s="1"/>
      <c r="B26" s="69"/>
      <c r="C26" s="2"/>
      <c r="D26" s="1"/>
      <c r="E26" s="1"/>
      <c r="F26" s="1"/>
      <c r="G26" s="1"/>
      <c r="H26" s="1"/>
      <c r="I26" s="1"/>
      <c r="J26" s="1"/>
      <c r="K26" s="1"/>
      <c r="L26" s="1"/>
      <c r="M26" s="1"/>
      <c r="N26" s="1"/>
      <c r="O26" s="1"/>
    </row>
    <row r="27" ht="18.75" customHeight="1">
      <c r="A27" s="1"/>
      <c r="B27" s="69"/>
      <c r="C27" s="2"/>
      <c r="D27" s="1"/>
      <c r="E27" s="1"/>
      <c r="F27" s="1"/>
      <c r="G27" s="1"/>
      <c r="H27" s="1"/>
      <c r="I27" s="1"/>
      <c r="J27" s="1"/>
      <c r="K27" s="1"/>
      <c r="L27" s="1"/>
      <c r="M27" s="1"/>
      <c r="N27" s="1"/>
      <c r="O27" s="1"/>
    </row>
    <row r="28" ht="18.75" customHeight="1">
      <c r="A28" s="1"/>
      <c r="B28" s="69"/>
      <c r="C28" s="2"/>
      <c r="D28" s="1"/>
      <c r="E28" s="1"/>
      <c r="F28" s="1"/>
      <c r="G28" s="1"/>
      <c r="H28" s="1"/>
      <c r="I28" s="1"/>
      <c r="J28" s="1"/>
      <c r="K28" s="1"/>
      <c r="L28" s="1"/>
      <c r="M28" s="1"/>
      <c r="N28" s="1"/>
      <c r="O28" s="1"/>
    </row>
    <row r="29" ht="18.75" customHeight="1">
      <c r="A29" s="1"/>
      <c r="B29" s="69"/>
      <c r="C29" s="2"/>
      <c r="D29" s="1"/>
      <c r="E29" s="1"/>
      <c r="F29" s="1"/>
      <c r="G29" s="1"/>
      <c r="H29" s="1"/>
      <c r="I29" s="1"/>
      <c r="J29" s="1"/>
      <c r="K29" s="1"/>
      <c r="L29" s="1"/>
      <c r="M29" s="1"/>
      <c r="N29" s="1"/>
      <c r="O29" s="1"/>
    </row>
    <row r="30" ht="18.75" customHeight="1">
      <c r="A30" s="1"/>
      <c r="B30" s="69"/>
      <c r="C30" s="2"/>
      <c r="D30" s="1"/>
      <c r="E30" s="1"/>
      <c r="F30" s="1"/>
      <c r="G30" s="1"/>
      <c r="H30" s="1"/>
      <c r="I30" s="1"/>
      <c r="J30" s="1"/>
      <c r="K30" s="1"/>
      <c r="L30" s="1"/>
      <c r="M30" s="1"/>
      <c r="N30" s="1"/>
      <c r="O30" s="1"/>
    </row>
    <row r="31" ht="18.75" customHeight="1">
      <c r="A31" s="1"/>
      <c r="B31" s="69"/>
      <c r="C31" s="2"/>
      <c r="D31" s="1"/>
      <c r="E31" s="1"/>
      <c r="F31" s="1"/>
      <c r="G31" s="1"/>
      <c r="H31" s="1"/>
      <c r="I31" s="1"/>
      <c r="J31" s="1"/>
      <c r="K31" s="1"/>
      <c r="L31" s="1"/>
      <c r="M31" s="1"/>
      <c r="N31" s="1"/>
      <c r="O31" s="1"/>
    </row>
    <row r="32" ht="18.75" customHeight="1">
      <c r="A32" s="1"/>
      <c r="B32" s="69"/>
      <c r="C32" s="2"/>
      <c r="D32" s="1"/>
      <c r="E32" s="1"/>
      <c r="F32" s="1"/>
      <c r="G32" s="1"/>
      <c r="H32" s="1"/>
      <c r="I32" s="1"/>
      <c r="J32" s="1"/>
      <c r="K32" s="1"/>
      <c r="L32" s="1"/>
      <c r="M32" s="1"/>
      <c r="N32" s="1"/>
      <c r="O32" s="1"/>
    </row>
    <row r="33" ht="18.75" customHeight="1">
      <c r="A33" s="1"/>
      <c r="B33" s="69"/>
      <c r="C33" s="2"/>
      <c r="D33" s="1"/>
      <c r="E33" s="1"/>
      <c r="F33" s="1"/>
      <c r="G33" s="1"/>
      <c r="H33" s="1"/>
      <c r="I33" s="1"/>
      <c r="J33" s="1"/>
      <c r="K33" s="1"/>
      <c r="L33" s="1"/>
      <c r="M33" s="1"/>
      <c r="N33" s="1"/>
      <c r="O33" s="1"/>
    </row>
    <row r="34" ht="18.75" customHeight="1">
      <c r="A34" s="1"/>
      <c r="B34" s="69"/>
      <c r="C34" s="2"/>
      <c r="D34" s="1"/>
      <c r="E34" s="1"/>
      <c r="F34" s="1"/>
      <c r="G34" s="1"/>
      <c r="H34" s="1"/>
      <c r="I34" s="1"/>
      <c r="J34" s="1"/>
      <c r="K34" s="1"/>
      <c r="L34" s="1"/>
      <c r="M34" s="1"/>
      <c r="N34" s="1"/>
      <c r="O34" s="1"/>
    </row>
    <row r="35" ht="18.75" customHeight="1">
      <c r="A35" s="1"/>
      <c r="B35" s="69"/>
      <c r="C35" s="2"/>
      <c r="D35" s="1"/>
      <c r="E35" s="1"/>
      <c r="F35" s="1"/>
      <c r="G35" s="1"/>
      <c r="H35" s="1"/>
      <c r="I35" s="1"/>
      <c r="J35" s="1"/>
      <c r="K35" s="1"/>
      <c r="L35" s="1"/>
      <c r="M35" s="1"/>
      <c r="N35" s="1"/>
      <c r="O35" s="1"/>
    </row>
    <row r="36" ht="18.75" customHeight="1">
      <c r="A36" s="1"/>
      <c r="B36" s="69"/>
      <c r="C36" s="2"/>
      <c r="D36" s="1"/>
      <c r="E36" s="1"/>
      <c r="F36" s="1"/>
      <c r="G36" s="1"/>
      <c r="H36" s="1"/>
      <c r="I36" s="1"/>
      <c r="J36" s="1"/>
      <c r="K36" s="1"/>
      <c r="L36" s="1"/>
      <c r="M36" s="1"/>
      <c r="N36" s="1"/>
      <c r="O36" s="1"/>
      <c r="P36" s="1"/>
      <c r="Q36" s="1"/>
    </row>
    <row r="37" ht="18.75" customHeight="1">
      <c r="A37" s="1"/>
      <c r="B37" s="69"/>
      <c r="C37" s="2"/>
      <c r="D37" s="1"/>
      <c r="E37" s="1"/>
      <c r="F37" s="1"/>
      <c r="G37" s="1"/>
      <c r="H37" s="1"/>
      <c r="I37" s="1"/>
      <c r="J37" s="1"/>
      <c r="K37" s="1"/>
      <c r="L37" s="1"/>
      <c r="M37" s="1"/>
      <c r="N37" s="1"/>
      <c r="O37" s="1"/>
      <c r="P37" s="1"/>
      <c r="Q37" s="1"/>
    </row>
    <row r="38" ht="18.75" customHeight="1">
      <c r="A38" s="1"/>
      <c r="B38" s="69"/>
      <c r="C38" s="2"/>
      <c r="D38" s="1"/>
      <c r="E38" s="1"/>
      <c r="F38" s="1"/>
      <c r="G38" s="1"/>
      <c r="H38" s="1"/>
      <c r="I38" s="1"/>
      <c r="J38" s="1"/>
      <c r="K38" s="1"/>
      <c r="L38" s="1"/>
      <c r="M38" s="1"/>
      <c r="N38" s="1"/>
      <c r="O38" s="1"/>
      <c r="P38" s="1"/>
      <c r="Q38" s="1"/>
    </row>
    <row r="39" ht="18.75" customHeight="1">
      <c r="A39" s="1"/>
      <c r="B39" s="69"/>
      <c r="C39" s="2"/>
      <c r="D39" s="1"/>
      <c r="E39" s="1"/>
      <c r="F39" s="1"/>
      <c r="G39" s="1"/>
      <c r="H39" s="1"/>
      <c r="I39" s="1"/>
      <c r="J39" s="1"/>
      <c r="K39" s="1"/>
      <c r="L39" s="1"/>
      <c r="M39" s="1"/>
      <c r="N39" s="1"/>
      <c r="O39" s="1"/>
      <c r="P39" s="1"/>
      <c r="Q39" s="1"/>
      <c r="R39" s="1"/>
      <c r="S39" s="1"/>
      <c r="T39" s="1"/>
      <c r="U39" s="1"/>
      <c r="V39" s="1"/>
      <c r="W39" s="1"/>
    </row>
    <row r="40" ht="18.75" customHeight="1">
      <c r="A40" s="1"/>
      <c r="B40" s="69"/>
      <c r="C40" s="2"/>
      <c r="D40" s="1"/>
      <c r="E40" s="1"/>
      <c r="F40" s="1"/>
      <c r="G40" s="1"/>
      <c r="H40" s="1"/>
      <c r="I40" s="1"/>
      <c r="J40" s="1"/>
      <c r="K40" s="1"/>
      <c r="L40" s="1"/>
      <c r="M40" s="1"/>
      <c r="N40" s="1"/>
      <c r="O40" s="1"/>
      <c r="P40" s="1"/>
      <c r="Q40" s="1"/>
      <c r="R40" s="1"/>
      <c r="S40" s="1"/>
      <c r="T40" s="1"/>
      <c r="U40" s="1"/>
      <c r="V40" s="1"/>
      <c r="W40" s="1"/>
    </row>
    <row r="41" ht="18.75" customHeight="1">
      <c r="A41" s="1"/>
      <c r="B41" s="69"/>
      <c r="C41" s="2"/>
      <c r="D41" s="1"/>
      <c r="E41" s="1"/>
      <c r="F41" s="1"/>
      <c r="G41" s="1"/>
      <c r="H41" s="1"/>
      <c r="I41" s="1"/>
      <c r="J41" s="1"/>
      <c r="K41" s="1"/>
      <c r="L41" s="1"/>
      <c r="M41" s="1"/>
      <c r="N41" s="1"/>
      <c r="O41" s="1"/>
      <c r="P41" s="1"/>
      <c r="Q41" s="1"/>
      <c r="R41" s="1"/>
      <c r="S41" s="1"/>
      <c r="T41" s="1"/>
      <c r="U41" s="1"/>
      <c r="V41" s="1"/>
      <c r="W41" s="1"/>
    </row>
    <row r="42" ht="18.75" customHeight="1">
      <c r="A42" s="1"/>
      <c r="B42" s="69"/>
      <c r="C42" s="2"/>
      <c r="D42" s="1"/>
      <c r="E42" s="1"/>
      <c r="F42" s="1"/>
      <c r="G42" s="1"/>
      <c r="H42" s="1"/>
      <c r="I42" s="1"/>
      <c r="J42" s="1"/>
      <c r="K42" s="1"/>
      <c r="L42" s="1"/>
      <c r="M42" s="1"/>
      <c r="N42" s="1"/>
      <c r="O42" s="1"/>
      <c r="P42" s="1"/>
      <c r="Q42" s="1"/>
      <c r="R42" s="1"/>
      <c r="S42" s="1"/>
      <c r="T42" s="1"/>
      <c r="U42" s="1"/>
      <c r="V42" s="1"/>
      <c r="W42" s="1"/>
    </row>
    <row r="43" ht="18.75" customHeight="1">
      <c r="A43" s="1"/>
      <c r="B43" s="69"/>
      <c r="C43" s="2"/>
      <c r="D43" s="1"/>
      <c r="E43" s="1"/>
      <c r="F43" s="1"/>
      <c r="G43" s="1"/>
      <c r="H43" s="1"/>
      <c r="I43" s="1"/>
      <c r="J43" s="1"/>
      <c r="K43" s="1"/>
      <c r="L43" s="1"/>
      <c r="M43" s="1"/>
      <c r="N43" s="1"/>
      <c r="O43" s="1"/>
      <c r="P43" s="1"/>
      <c r="Q43" s="1"/>
      <c r="R43" s="1"/>
      <c r="S43" s="1"/>
      <c r="T43" s="1"/>
      <c r="U43" s="1"/>
      <c r="V43" s="1"/>
      <c r="W43" s="1"/>
    </row>
    <row r="44" ht="18.75" customHeight="1">
      <c r="A44" s="1"/>
      <c r="B44" s="69"/>
      <c r="C44" s="2"/>
      <c r="D44" s="1"/>
      <c r="E44" s="1"/>
      <c r="F44" s="1"/>
      <c r="G44" s="1"/>
      <c r="H44" s="1"/>
      <c r="I44" s="1"/>
      <c r="J44" s="1"/>
      <c r="K44" s="1"/>
      <c r="L44" s="1"/>
      <c r="M44" s="1"/>
      <c r="N44" s="1"/>
      <c r="O44" s="1"/>
      <c r="P44" s="1"/>
      <c r="Q44" s="1"/>
      <c r="R44" s="1"/>
      <c r="S44" s="1"/>
      <c r="T44" s="1"/>
      <c r="U44" s="1"/>
      <c r="V44" s="1"/>
      <c r="W44" s="1"/>
    </row>
    <row r="45" ht="18.75" customHeight="1">
      <c r="A45" s="1"/>
      <c r="B45" s="69"/>
      <c r="C45" s="2"/>
      <c r="D45" s="1"/>
      <c r="E45" s="1"/>
      <c r="F45" s="1"/>
      <c r="G45" s="1"/>
      <c r="H45" s="1"/>
      <c r="I45" s="1"/>
      <c r="J45" s="1"/>
      <c r="K45" s="1"/>
      <c r="L45" s="1"/>
      <c r="M45" s="1"/>
      <c r="N45" s="1"/>
      <c r="O45" s="1"/>
      <c r="P45" s="1"/>
      <c r="Q45" s="1"/>
      <c r="R45" s="1"/>
      <c r="S45" s="1"/>
      <c r="T45" s="1"/>
      <c r="U45" s="1"/>
      <c r="V45" s="1"/>
      <c r="W45" s="1"/>
    </row>
    <row r="46" ht="18.75" customHeight="1">
      <c r="A46" s="1"/>
      <c r="B46" s="69"/>
      <c r="C46" s="2"/>
      <c r="D46" s="1"/>
      <c r="E46" s="1"/>
      <c r="F46" s="1"/>
      <c r="G46" s="1"/>
      <c r="H46" s="1"/>
      <c r="I46" s="1"/>
      <c r="J46" s="1"/>
      <c r="K46" s="1"/>
      <c r="L46" s="1"/>
      <c r="M46" s="1"/>
      <c r="N46" s="1"/>
      <c r="O46" s="1"/>
      <c r="P46" s="1"/>
      <c r="Q46" s="1"/>
      <c r="R46" s="1"/>
      <c r="S46" s="1"/>
      <c r="T46" s="1"/>
      <c r="U46" s="1"/>
      <c r="V46" s="1"/>
      <c r="W46" s="1"/>
    </row>
    <row r="47" ht="18.75" customHeight="1">
      <c r="A47" s="1"/>
      <c r="B47" s="69"/>
      <c r="C47" s="2"/>
      <c r="D47" s="1"/>
      <c r="E47" s="1"/>
      <c r="F47" s="1"/>
      <c r="G47" s="1"/>
      <c r="H47" s="1"/>
      <c r="I47" s="1"/>
      <c r="J47" s="1"/>
      <c r="K47" s="1"/>
      <c r="L47" s="1"/>
      <c r="M47" s="1"/>
      <c r="N47" s="1"/>
      <c r="O47" s="1"/>
      <c r="P47" s="1"/>
      <c r="Q47" s="1"/>
      <c r="R47" s="1"/>
      <c r="S47" s="1"/>
      <c r="T47" s="1"/>
      <c r="U47" s="1"/>
      <c r="V47" s="1"/>
      <c r="W47" s="1"/>
    </row>
    <row r="48" ht="18.75" customHeight="1">
      <c r="A48" s="1"/>
      <c r="B48" s="69"/>
      <c r="C48" s="2"/>
      <c r="D48" s="1"/>
      <c r="E48" s="1"/>
      <c r="F48" s="1"/>
      <c r="G48" s="1"/>
      <c r="H48" s="1"/>
      <c r="I48" s="1"/>
      <c r="J48" s="1"/>
      <c r="K48" s="1"/>
      <c r="L48" s="1"/>
      <c r="M48" s="1"/>
      <c r="N48" s="1"/>
      <c r="O48" s="1"/>
      <c r="P48" s="1"/>
      <c r="Q48" s="1"/>
      <c r="R48" s="1"/>
      <c r="S48" s="1"/>
      <c r="T48" s="1"/>
      <c r="U48" s="1"/>
      <c r="V48" s="1"/>
      <c r="W48" s="1"/>
    </row>
    <row r="49" ht="18.75" customHeight="1">
      <c r="A49" s="1"/>
      <c r="B49" s="69"/>
      <c r="C49" s="2"/>
      <c r="D49" s="1"/>
      <c r="E49" s="1"/>
      <c r="F49" s="1"/>
      <c r="G49" s="1"/>
      <c r="H49" s="1"/>
      <c r="I49" s="1"/>
      <c r="J49" s="1"/>
      <c r="K49" s="1"/>
      <c r="L49" s="1"/>
      <c r="M49" s="1"/>
      <c r="N49" s="1"/>
      <c r="O49" s="1"/>
      <c r="P49" s="1"/>
      <c r="Q49" s="1"/>
      <c r="R49" s="1"/>
      <c r="S49" s="1"/>
      <c r="T49" s="1"/>
      <c r="U49" s="1"/>
      <c r="V49" s="1"/>
      <c r="W49" s="1"/>
    </row>
    <row r="50" ht="18.75" customHeight="1">
      <c r="A50" s="1"/>
      <c r="B50" s="69"/>
      <c r="C50" s="2"/>
      <c r="D50" s="1"/>
      <c r="E50" s="1"/>
      <c r="F50" s="1"/>
      <c r="G50" s="1"/>
      <c r="H50" s="1"/>
      <c r="I50" s="1"/>
      <c r="J50" s="1"/>
      <c r="K50" s="1"/>
      <c r="L50" s="1"/>
      <c r="M50" s="1"/>
      <c r="N50" s="1"/>
      <c r="O50" s="1"/>
      <c r="P50" s="1"/>
      <c r="Q50" s="1"/>
      <c r="R50" s="1"/>
      <c r="S50" s="1"/>
      <c r="T50" s="1"/>
      <c r="U50" s="1"/>
      <c r="V50" s="1"/>
      <c r="W50" s="1"/>
    </row>
    <row r="51" ht="18.75" customHeight="1">
      <c r="A51" s="1"/>
      <c r="B51" s="69"/>
      <c r="C51" s="2"/>
      <c r="D51" s="1"/>
      <c r="E51" s="1"/>
      <c r="F51" s="1"/>
      <c r="G51" s="1"/>
      <c r="H51" s="1"/>
      <c r="I51" s="1"/>
      <c r="J51" s="1"/>
      <c r="K51" s="1"/>
      <c r="L51" s="1"/>
      <c r="M51" s="1"/>
      <c r="N51" s="1"/>
      <c r="O51" s="1"/>
      <c r="P51" s="1"/>
      <c r="Q51" s="1"/>
      <c r="R51" s="1"/>
      <c r="S51" s="1"/>
      <c r="T51" s="1"/>
      <c r="U51" s="1"/>
      <c r="V51" s="1"/>
      <c r="W51" s="1"/>
    </row>
    <row r="52" ht="18.75" customHeight="1">
      <c r="A52" s="1"/>
      <c r="B52" s="69"/>
      <c r="C52" s="2"/>
      <c r="D52" s="1"/>
      <c r="E52" s="1"/>
      <c r="F52" s="1"/>
      <c r="G52" s="1"/>
      <c r="H52" s="1"/>
      <c r="I52" s="1"/>
      <c r="J52" s="1"/>
      <c r="K52" s="1"/>
      <c r="L52" s="1"/>
      <c r="M52" s="1"/>
      <c r="N52" s="1"/>
      <c r="O52" s="1"/>
      <c r="P52" s="1"/>
      <c r="Q52" s="1"/>
      <c r="R52" s="1"/>
      <c r="S52" s="1"/>
      <c r="T52" s="1"/>
      <c r="U52" s="1"/>
      <c r="V52" s="1"/>
      <c r="W52" s="1"/>
    </row>
    <row r="53" ht="18.75" customHeight="1">
      <c r="A53" s="1"/>
      <c r="B53" s="2"/>
      <c r="C53" s="2"/>
      <c r="D53" s="1"/>
      <c r="E53" s="1"/>
      <c r="F53" s="1"/>
      <c r="G53" s="1"/>
      <c r="H53" s="1"/>
      <c r="I53" s="1"/>
      <c r="J53" s="1"/>
      <c r="K53" s="1"/>
      <c r="L53" s="1"/>
      <c r="M53" s="1"/>
      <c r="N53" s="1"/>
      <c r="O53" s="1"/>
      <c r="P53" s="1"/>
      <c r="Q53" s="1"/>
      <c r="R53" s="1"/>
      <c r="S53" s="1"/>
      <c r="T53" s="1"/>
      <c r="U53" s="1"/>
      <c r="V53" s="1"/>
      <c r="W53" s="1"/>
    </row>
    <row r="54" ht="18.75" customHeight="1">
      <c r="A54" s="1"/>
      <c r="B54" s="2"/>
      <c r="C54" s="2"/>
      <c r="D54" s="1"/>
      <c r="E54" s="1"/>
      <c r="F54" s="1"/>
      <c r="G54" s="1"/>
      <c r="H54" s="1"/>
      <c r="I54" s="1"/>
      <c r="J54" s="1"/>
      <c r="K54" s="1"/>
      <c r="L54" s="1"/>
      <c r="M54" s="1"/>
      <c r="N54" s="1"/>
      <c r="O54" s="1"/>
      <c r="P54" s="1"/>
      <c r="Q54" s="1"/>
      <c r="R54" s="1"/>
      <c r="S54" s="1"/>
      <c r="T54" s="1"/>
      <c r="U54" s="1"/>
      <c r="V54" s="1"/>
      <c r="W54" s="1"/>
    </row>
    <row r="55" ht="18.75" customHeight="1">
      <c r="A55" s="1"/>
      <c r="B55" s="2"/>
      <c r="C55" s="2"/>
      <c r="D55" s="1"/>
      <c r="E55" s="1"/>
      <c r="F55" s="1"/>
      <c r="G55" s="1"/>
      <c r="H55" s="1"/>
      <c r="I55" s="1"/>
      <c r="J55" s="1"/>
      <c r="K55" s="1"/>
      <c r="L55" s="1"/>
      <c r="M55" s="1"/>
      <c r="N55" s="1"/>
      <c r="O55" s="1"/>
      <c r="P55" s="1"/>
      <c r="Q55" s="1"/>
      <c r="R55" s="1"/>
      <c r="S55" s="1"/>
      <c r="T55" s="1"/>
      <c r="U55" s="1"/>
      <c r="V55" s="1"/>
      <c r="W55" s="1"/>
    </row>
    <row r="56" ht="18.75" customHeight="1">
      <c r="A56" s="1"/>
      <c r="B56" s="2"/>
      <c r="C56" s="2"/>
      <c r="D56" s="1"/>
      <c r="E56" s="1"/>
      <c r="F56" s="1"/>
      <c r="G56" s="1"/>
      <c r="H56" s="1"/>
      <c r="I56" s="1"/>
      <c r="J56" s="1"/>
      <c r="K56" s="1"/>
      <c r="L56" s="1"/>
      <c r="M56" s="1"/>
      <c r="N56" s="1"/>
      <c r="O56" s="1"/>
      <c r="P56" s="1"/>
      <c r="Q56" s="1"/>
      <c r="R56" s="1"/>
      <c r="S56" s="1"/>
      <c r="T56" s="1"/>
      <c r="U56" s="1"/>
      <c r="V56" s="1"/>
      <c r="W56" s="1"/>
    </row>
    <row r="57" ht="18.75" customHeight="1">
      <c r="A57" s="1"/>
      <c r="B57" s="2"/>
      <c r="C57" s="2"/>
      <c r="D57" s="1"/>
      <c r="E57" s="1"/>
      <c r="F57" s="1"/>
      <c r="G57" s="1"/>
      <c r="H57" s="1"/>
      <c r="I57" s="1"/>
      <c r="J57" s="1"/>
      <c r="K57" s="1"/>
      <c r="L57" s="1"/>
      <c r="M57" s="1"/>
      <c r="N57" s="1"/>
      <c r="O57" s="1"/>
      <c r="P57" s="1"/>
      <c r="Q57" s="1"/>
      <c r="R57" s="1"/>
      <c r="S57" s="1"/>
      <c r="T57" s="1"/>
      <c r="U57" s="1"/>
      <c r="V57" s="1"/>
      <c r="W57" s="1"/>
    </row>
    <row r="58" ht="18.75" customHeight="1">
      <c r="A58" s="1"/>
      <c r="B58" s="2"/>
      <c r="C58" s="2"/>
      <c r="D58" s="1"/>
      <c r="E58" s="1"/>
      <c r="F58" s="1"/>
      <c r="G58" s="1"/>
      <c r="H58" s="1"/>
      <c r="I58" s="1"/>
      <c r="J58" s="1"/>
      <c r="K58" s="1"/>
      <c r="L58" s="1"/>
      <c r="M58" s="1"/>
      <c r="N58" s="1"/>
      <c r="O58" s="1"/>
      <c r="P58" s="1"/>
      <c r="Q58" s="1"/>
      <c r="R58" s="1"/>
      <c r="S58" s="1"/>
      <c r="T58" s="1"/>
      <c r="U58" s="1"/>
      <c r="V58" s="1"/>
      <c r="W58" s="1"/>
    </row>
    <row r="59" ht="18.75" customHeight="1">
      <c r="A59" s="1"/>
      <c r="B59" s="2"/>
      <c r="C59" s="2"/>
      <c r="D59" s="1"/>
      <c r="E59" s="1"/>
      <c r="F59" s="1"/>
      <c r="G59" s="1"/>
      <c r="H59" s="1"/>
      <c r="I59" s="1"/>
      <c r="J59" s="1"/>
      <c r="K59" s="1"/>
      <c r="L59" s="1"/>
      <c r="M59" s="1"/>
      <c r="N59" s="1"/>
      <c r="O59" s="1"/>
      <c r="P59" s="1"/>
      <c r="Q59" s="1"/>
      <c r="R59" s="1"/>
      <c r="S59" s="1"/>
      <c r="T59" s="1"/>
      <c r="U59" s="1"/>
      <c r="V59" s="1"/>
      <c r="W59" s="1"/>
    </row>
    <row r="60" ht="18.75" customHeight="1">
      <c r="A60" s="1"/>
      <c r="B60" s="2"/>
      <c r="C60" s="2"/>
      <c r="D60" s="1"/>
      <c r="E60" s="1"/>
      <c r="F60" s="1"/>
      <c r="G60" s="1"/>
      <c r="H60" s="1"/>
      <c r="I60" s="1"/>
      <c r="J60" s="1"/>
      <c r="K60" s="1"/>
      <c r="L60" s="1"/>
      <c r="M60" s="1"/>
      <c r="N60" s="1"/>
      <c r="O60" s="1"/>
      <c r="P60" s="1"/>
      <c r="Q60" s="1"/>
      <c r="R60" s="1"/>
      <c r="S60" s="1"/>
      <c r="T60" s="1"/>
      <c r="U60" s="1"/>
      <c r="V60" s="1"/>
      <c r="W60" s="1"/>
    </row>
    <row r="61" ht="18.75" customHeight="1">
      <c r="A61" s="1"/>
      <c r="B61" s="2"/>
      <c r="C61" s="2"/>
      <c r="D61" s="1"/>
      <c r="E61" s="1"/>
      <c r="F61" s="1"/>
      <c r="G61" s="1"/>
      <c r="H61" s="1"/>
      <c r="I61" s="1"/>
      <c r="J61" s="1"/>
      <c r="K61" s="1"/>
      <c r="L61" s="1"/>
      <c r="M61" s="1"/>
      <c r="N61" s="1"/>
      <c r="O61" s="1"/>
      <c r="P61" s="1"/>
      <c r="Q61" s="1"/>
      <c r="R61" s="1"/>
      <c r="S61" s="1"/>
      <c r="T61" s="1"/>
      <c r="U61" s="1"/>
      <c r="V61" s="1"/>
      <c r="W61" s="1"/>
    </row>
    <row r="62" ht="18.75" customHeight="1">
      <c r="A62" s="1"/>
      <c r="B62" s="2"/>
      <c r="C62" s="2"/>
      <c r="D62" s="1"/>
      <c r="E62" s="1"/>
      <c r="F62" s="1"/>
      <c r="G62" s="1"/>
      <c r="H62" s="1"/>
      <c r="I62" s="1"/>
      <c r="J62" s="1"/>
      <c r="K62" s="1"/>
      <c r="L62" s="1"/>
      <c r="M62" s="1"/>
      <c r="N62" s="1"/>
      <c r="O62" s="1"/>
      <c r="P62" s="1"/>
      <c r="Q62" s="1"/>
      <c r="R62" s="1"/>
      <c r="S62" s="1"/>
      <c r="T62" s="1"/>
      <c r="U62" s="1"/>
      <c r="V62" s="1"/>
      <c r="W62" s="1"/>
    </row>
    <row r="63" ht="18.75" customHeight="1">
      <c r="A63" s="1"/>
      <c r="B63" s="2"/>
      <c r="C63" s="2"/>
      <c r="D63" s="1"/>
      <c r="E63" s="1"/>
      <c r="F63" s="1"/>
      <c r="G63" s="1"/>
      <c r="H63" s="1"/>
      <c r="I63" s="1"/>
      <c r="J63" s="1"/>
      <c r="K63" s="1"/>
      <c r="L63" s="1"/>
      <c r="M63" s="1"/>
      <c r="N63" s="1"/>
      <c r="O63" s="1"/>
      <c r="P63" s="1"/>
      <c r="Q63" s="1"/>
      <c r="R63" s="1"/>
      <c r="S63" s="1"/>
      <c r="T63" s="1"/>
      <c r="U63" s="1"/>
      <c r="V63" s="1"/>
      <c r="W63" s="1"/>
    </row>
    <row r="64" ht="18.75" customHeight="1">
      <c r="A64" s="1"/>
      <c r="B64" s="92"/>
      <c r="C64" s="92"/>
      <c r="D64" s="1"/>
      <c r="E64" s="1"/>
      <c r="F64" s="1"/>
      <c r="G64" s="1"/>
      <c r="H64" s="1"/>
      <c r="I64" s="1"/>
      <c r="J64" s="1"/>
      <c r="K64" s="1"/>
      <c r="L64" s="1"/>
      <c r="M64" s="1"/>
      <c r="N64" s="1"/>
      <c r="O64" s="1"/>
      <c r="P64" s="1"/>
      <c r="Q64" s="1"/>
      <c r="R64" s="1"/>
      <c r="S64" s="1"/>
      <c r="T64" s="1"/>
      <c r="U64" s="1"/>
      <c r="V64" s="1"/>
      <c r="W64" s="1"/>
    </row>
    <row r="65" ht="18.75" customHeight="1">
      <c r="B65" s="92"/>
      <c r="C65" s="92"/>
    </row>
    <row r="66" ht="18.75" customHeight="1">
      <c r="B66" s="92"/>
      <c r="C66" s="92"/>
    </row>
    <row r="67" ht="18.75" customHeight="1">
      <c r="B67" s="92"/>
      <c r="C67" s="92"/>
    </row>
    <row r="68" ht="18.75" customHeight="1">
      <c r="B68" s="92"/>
      <c r="C68" s="92"/>
    </row>
    <row r="69" ht="18.75" customHeight="1">
      <c r="B69" s="92"/>
      <c r="C69" s="92"/>
    </row>
    <row r="70" ht="18.75" customHeight="1">
      <c r="B70" s="92"/>
      <c r="C70" s="92"/>
    </row>
    <row r="71" ht="18.75" customHeight="1">
      <c r="B71" s="92"/>
      <c r="C71" s="92"/>
    </row>
    <row r="72" ht="18.75" customHeight="1">
      <c r="B72" s="92"/>
      <c r="C72" s="92"/>
    </row>
    <row r="73" ht="18.75" customHeight="1">
      <c r="B73" s="92"/>
      <c r="C73" s="92"/>
    </row>
    <row r="74" ht="18.75" customHeight="1">
      <c r="B74" s="92"/>
      <c r="C74" s="92"/>
    </row>
    <row r="75" ht="18.75" customHeight="1">
      <c r="B75" s="92"/>
      <c r="C75" s="92"/>
    </row>
    <row r="76" ht="18.75" customHeight="1">
      <c r="B76" s="92"/>
      <c r="C76" s="92"/>
    </row>
    <row r="77" ht="18.75" customHeight="1">
      <c r="B77" s="92"/>
      <c r="C77" s="92"/>
    </row>
    <row r="78" ht="18.75" customHeight="1">
      <c r="B78" s="92"/>
      <c r="C78" s="92"/>
    </row>
    <row r="79" ht="18.75" customHeight="1">
      <c r="B79" s="92"/>
      <c r="C79" s="92"/>
    </row>
    <row r="80" ht="18.75" customHeight="1">
      <c r="B80" s="92"/>
      <c r="C80" s="92"/>
    </row>
    <row r="81" ht="18.75" customHeight="1">
      <c r="B81" s="92"/>
      <c r="C81" s="92"/>
    </row>
    <row r="82" ht="18.75" customHeight="1">
      <c r="B82" s="92"/>
      <c r="C82" s="92"/>
    </row>
    <row r="83" ht="18.75" customHeight="1">
      <c r="B83" s="92"/>
      <c r="C83" s="92"/>
    </row>
    <row r="84" ht="18.75" customHeight="1">
      <c r="B84" s="92"/>
      <c r="C84" s="92"/>
    </row>
    <row r="85" ht="18.75" customHeight="1">
      <c r="B85" s="92"/>
      <c r="C85" s="92"/>
    </row>
    <row r="86" ht="18.75" customHeight="1">
      <c r="B86" s="92"/>
      <c r="C86" s="92"/>
    </row>
    <row r="87" ht="18.75" customHeight="1">
      <c r="B87" s="92"/>
      <c r="C87" s="92"/>
    </row>
    <row r="88" ht="18.75" customHeight="1">
      <c r="B88" s="92"/>
      <c r="C88" s="92"/>
    </row>
    <row r="89" ht="18.75" customHeight="1">
      <c r="B89" s="92"/>
      <c r="C89" s="92"/>
    </row>
    <row r="90" ht="18.75" customHeight="1">
      <c r="B90" s="92"/>
      <c r="C90" s="92"/>
    </row>
    <row r="91" ht="18.75" customHeight="1">
      <c r="B91" s="92"/>
      <c r="C91" s="92"/>
    </row>
    <row r="92" ht="18.75" customHeight="1">
      <c r="B92" s="92"/>
      <c r="C92" s="92"/>
    </row>
    <row r="93" ht="18.75" customHeight="1">
      <c r="B93" s="92"/>
      <c r="C93" s="92"/>
    </row>
    <row r="94" ht="18.75" customHeight="1">
      <c r="B94" s="92"/>
      <c r="C94" s="92"/>
    </row>
    <row r="95" ht="18.75" customHeight="1">
      <c r="B95" s="92"/>
      <c r="C95" s="92"/>
    </row>
    <row r="96" ht="18.75" customHeight="1">
      <c r="B96" s="92"/>
      <c r="C96" s="92"/>
    </row>
    <row r="97" ht="18.75" customHeight="1">
      <c r="B97" s="92"/>
      <c r="C97" s="92"/>
    </row>
    <row r="98" ht="18.75" customHeight="1">
      <c r="B98" s="92"/>
      <c r="C98" s="92"/>
    </row>
    <row r="99" ht="18.75" customHeight="1">
      <c r="B99" s="92"/>
      <c r="C99" s="92"/>
    </row>
    <row r="100" ht="18.75" customHeight="1">
      <c r="B100" s="92"/>
      <c r="C100" s="92"/>
    </row>
    <row r="101" ht="18.75" customHeight="1">
      <c r="B101" s="92"/>
      <c r="C101" s="92"/>
    </row>
    <row r="102" ht="18.75" customHeight="1">
      <c r="B102" s="92"/>
      <c r="C102" s="92"/>
    </row>
    <row r="103" ht="18.75" customHeight="1">
      <c r="B103" s="92"/>
      <c r="C103" s="92"/>
    </row>
    <row r="104" ht="18.75" customHeight="1">
      <c r="B104" s="92"/>
      <c r="C104" s="92"/>
    </row>
    <row r="105" ht="18.75" customHeight="1">
      <c r="B105" s="92"/>
      <c r="C105" s="92"/>
    </row>
    <row r="106" ht="18.75" customHeight="1">
      <c r="B106" s="92"/>
      <c r="C106" s="92"/>
    </row>
    <row r="107" ht="18.75" customHeight="1">
      <c r="B107" s="92"/>
      <c r="C107" s="92"/>
    </row>
    <row r="108" ht="18.75" customHeight="1">
      <c r="B108" s="92"/>
      <c r="C108" s="92"/>
    </row>
    <row r="109" ht="18.75" customHeight="1">
      <c r="B109" s="92"/>
      <c r="C109" s="92"/>
    </row>
    <row r="110" ht="18.75" customHeight="1">
      <c r="B110" s="92"/>
      <c r="C110" s="92"/>
    </row>
    <row r="111" ht="18.75" customHeight="1">
      <c r="B111" s="92"/>
      <c r="C111" s="92"/>
    </row>
    <row r="112" ht="18.75" customHeight="1">
      <c r="B112" s="92"/>
      <c r="C112" s="92"/>
    </row>
    <row r="113" ht="18.75" customHeight="1">
      <c r="B113" s="92"/>
      <c r="C113" s="92"/>
    </row>
    <row r="114" ht="18.75" customHeight="1">
      <c r="B114" s="92"/>
      <c r="C114" s="92"/>
    </row>
    <row r="115" ht="18.75" customHeight="1">
      <c r="B115" s="92"/>
      <c r="C115" s="92"/>
    </row>
    <row r="116" ht="18.75" customHeight="1">
      <c r="B116" s="92"/>
      <c r="C116" s="92"/>
    </row>
    <row r="117" ht="18.75" customHeight="1">
      <c r="B117" s="92"/>
      <c r="C117" s="92"/>
    </row>
    <row r="118" ht="18.75" customHeight="1">
      <c r="B118" s="92"/>
      <c r="C118" s="92"/>
    </row>
    <row r="119" ht="18.75" customHeight="1">
      <c r="B119" s="92"/>
      <c r="C119" s="92"/>
    </row>
    <row r="120" ht="18.75" customHeight="1">
      <c r="B120" s="92"/>
      <c r="C120" s="92"/>
    </row>
    <row r="121" ht="18.75" customHeight="1">
      <c r="B121" s="92"/>
      <c r="C121" s="92"/>
    </row>
    <row r="122" ht="18.75" customHeight="1">
      <c r="B122" s="92"/>
      <c r="C122" s="92"/>
    </row>
    <row r="123" ht="18.75" customHeight="1">
      <c r="B123" s="92"/>
      <c r="C123" s="92"/>
    </row>
    <row r="124" ht="18.75" customHeight="1">
      <c r="B124" s="92"/>
      <c r="C124" s="92"/>
    </row>
    <row r="125" ht="18.75" customHeight="1">
      <c r="B125" s="92"/>
      <c r="C125" s="92"/>
    </row>
    <row r="126" ht="18.75" customHeight="1">
      <c r="B126" s="92"/>
      <c r="C126" s="92"/>
    </row>
    <row r="127" ht="18.75" customHeight="1">
      <c r="B127" s="92"/>
      <c r="C127" s="92"/>
    </row>
    <row r="128" ht="18.75" customHeight="1">
      <c r="B128" s="92"/>
      <c r="C128" s="92"/>
    </row>
    <row r="129" ht="18.75" customHeight="1">
      <c r="B129" s="92"/>
      <c r="C129" s="92"/>
    </row>
    <row r="130" ht="18.75" customHeight="1">
      <c r="B130" s="92"/>
      <c r="C130" s="92"/>
    </row>
    <row r="131" ht="18.75" customHeight="1">
      <c r="B131" s="92"/>
      <c r="C131" s="92"/>
    </row>
    <row r="132" ht="18.75" customHeight="1">
      <c r="B132" s="92"/>
      <c r="C132" s="92"/>
    </row>
    <row r="133" ht="18.75" customHeight="1">
      <c r="B133" s="92"/>
      <c r="C133" s="92"/>
    </row>
    <row r="134" ht="18.75" customHeight="1">
      <c r="B134" s="92"/>
      <c r="C134" s="92"/>
    </row>
    <row r="135" ht="18.75" customHeight="1">
      <c r="B135" s="92"/>
      <c r="C135" s="92"/>
    </row>
    <row r="136" ht="18.75" customHeight="1">
      <c r="B136" s="92"/>
      <c r="C136" s="92"/>
    </row>
    <row r="137" ht="18.75" customHeight="1">
      <c r="B137" s="92"/>
      <c r="C137" s="92"/>
    </row>
    <row r="138" ht="18.75" customHeight="1">
      <c r="B138" s="92"/>
      <c r="C138" s="92"/>
    </row>
    <row r="139" ht="18.75" customHeight="1">
      <c r="B139" s="92"/>
      <c r="C139" s="92"/>
    </row>
    <row r="140" ht="18.75" customHeight="1">
      <c r="B140" s="92"/>
      <c r="C140" s="92"/>
    </row>
    <row r="141" ht="18.75" customHeight="1">
      <c r="B141" s="92"/>
      <c r="C141" s="92"/>
    </row>
    <row r="142" ht="18.75" customHeight="1">
      <c r="B142" s="92"/>
      <c r="C142" s="92"/>
    </row>
    <row r="143" ht="18.75" customHeight="1">
      <c r="B143" s="92"/>
      <c r="C143" s="92"/>
    </row>
    <row r="144" ht="18.75" customHeight="1">
      <c r="B144" s="92"/>
      <c r="C144" s="92"/>
    </row>
    <row r="145" ht="18.75" customHeight="1">
      <c r="B145" s="92"/>
      <c r="C145" s="92"/>
    </row>
    <row r="146" ht="18.75" customHeight="1">
      <c r="B146" s="92"/>
      <c r="C146" s="92"/>
    </row>
    <row r="147" ht="18.75" customHeight="1">
      <c r="B147" s="92"/>
      <c r="C147" s="92"/>
    </row>
    <row r="148" ht="18.75" customHeight="1">
      <c r="B148" s="92"/>
      <c r="C148" s="92"/>
    </row>
    <row r="149" ht="18.75" customHeight="1">
      <c r="B149" s="92"/>
      <c r="C149" s="92"/>
    </row>
    <row r="150" ht="18.75" customHeight="1">
      <c r="B150" s="92"/>
      <c r="C150" s="92"/>
    </row>
    <row r="151" ht="18.75" customHeight="1">
      <c r="B151" s="92"/>
      <c r="C151" s="92"/>
    </row>
    <row r="152" ht="18.75" customHeight="1">
      <c r="B152" s="92"/>
      <c r="C152" s="92"/>
    </row>
    <row r="153" ht="18.75" customHeight="1">
      <c r="B153" s="92"/>
      <c r="C153" s="92"/>
    </row>
    <row r="154" ht="18.75" customHeight="1">
      <c r="B154" s="92"/>
      <c r="C154" s="92"/>
    </row>
    <row r="155" ht="18.75" customHeight="1">
      <c r="B155" s="92"/>
      <c r="C155" s="92"/>
    </row>
    <row r="156" ht="18.75" customHeight="1">
      <c r="B156" s="92"/>
      <c r="C156" s="92"/>
    </row>
    <row r="157" ht="18.75" customHeight="1">
      <c r="B157" s="92"/>
      <c r="C157" s="92"/>
    </row>
    <row r="158" ht="18.75" customHeight="1">
      <c r="B158" s="92"/>
      <c r="C158" s="92"/>
    </row>
    <row r="159" ht="18.75" customHeight="1">
      <c r="B159" s="92"/>
      <c r="C159" s="92"/>
    </row>
    <row r="160" ht="18.75" customHeight="1">
      <c r="B160" s="92"/>
      <c r="C160" s="92"/>
    </row>
    <row r="161" ht="18.75" customHeight="1">
      <c r="B161" s="92"/>
      <c r="C161" s="92"/>
    </row>
    <row r="162" ht="18.75" customHeight="1">
      <c r="B162" s="92"/>
      <c r="C162" s="92"/>
    </row>
    <row r="163" ht="18.75" customHeight="1">
      <c r="B163" s="92"/>
      <c r="C163" s="92"/>
    </row>
    <row r="164" ht="18.75" customHeight="1">
      <c r="B164" s="92"/>
      <c r="C164" s="92"/>
    </row>
    <row r="165" ht="18.75" customHeight="1">
      <c r="B165" s="92"/>
      <c r="C165" s="92"/>
    </row>
    <row r="166" ht="18.75" customHeight="1">
      <c r="B166" s="92"/>
      <c r="C166" s="92"/>
    </row>
    <row r="167" ht="18.75" customHeight="1">
      <c r="B167" s="92"/>
      <c r="C167" s="92"/>
    </row>
    <row r="168" ht="18.75" customHeight="1">
      <c r="B168" s="92"/>
      <c r="C168" s="92"/>
    </row>
    <row r="169" ht="18.75" customHeight="1">
      <c r="B169" s="92"/>
      <c r="C169" s="92"/>
    </row>
    <row r="170" ht="18.75" customHeight="1">
      <c r="B170" s="92"/>
      <c r="C170" s="92"/>
    </row>
    <row r="171" ht="18.75" customHeight="1">
      <c r="B171" s="92"/>
      <c r="C171" s="92"/>
    </row>
    <row r="172" ht="18.75" customHeight="1">
      <c r="B172" s="92"/>
      <c r="C172" s="92"/>
    </row>
    <row r="173" ht="18.75" customHeight="1">
      <c r="B173" s="92"/>
      <c r="C173" s="92"/>
    </row>
    <row r="174" ht="18.75" customHeight="1">
      <c r="B174" s="92"/>
      <c r="C174" s="92"/>
    </row>
    <row r="175" ht="18.75" customHeight="1">
      <c r="B175" s="92"/>
      <c r="C175" s="92"/>
    </row>
    <row r="176" ht="18.75" customHeight="1">
      <c r="B176" s="92"/>
      <c r="C176" s="92"/>
    </row>
    <row r="177" ht="18.75" customHeight="1">
      <c r="B177" s="92"/>
      <c r="C177" s="92"/>
    </row>
    <row r="178" ht="18.75" customHeight="1">
      <c r="B178" s="92"/>
      <c r="C178" s="92"/>
    </row>
    <row r="179" ht="18.75" customHeight="1">
      <c r="B179" s="92"/>
      <c r="C179" s="92"/>
    </row>
    <row r="180" ht="18.75" customHeight="1">
      <c r="B180" s="92"/>
      <c r="C180" s="92"/>
    </row>
    <row r="181" ht="18.75" customHeight="1">
      <c r="B181" s="92"/>
      <c r="C181" s="92"/>
    </row>
    <row r="182" ht="18.75" customHeight="1">
      <c r="B182" s="92"/>
      <c r="C182" s="92"/>
    </row>
    <row r="183" ht="18.75" customHeight="1">
      <c r="B183" s="92"/>
      <c r="C183" s="92"/>
    </row>
    <row r="184" ht="18.75" customHeight="1">
      <c r="B184" s="92"/>
      <c r="C184" s="92"/>
    </row>
    <row r="185" ht="18.75" customHeight="1">
      <c r="B185" s="92"/>
      <c r="C185" s="92"/>
    </row>
    <row r="186" ht="18.75" customHeight="1">
      <c r="B186" s="92"/>
      <c r="C186" s="92"/>
    </row>
    <row r="187" ht="18.75" customHeight="1">
      <c r="B187" s="92"/>
      <c r="C187" s="92"/>
    </row>
    <row r="188" ht="18.75" customHeight="1">
      <c r="B188" s="92"/>
      <c r="C188" s="92"/>
    </row>
    <row r="189" ht="18.75" customHeight="1">
      <c r="B189" s="92"/>
      <c r="C189" s="92"/>
    </row>
    <row r="190" ht="18.75" customHeight="1">
      <c r="B190" s="92"/>
      <c r="C190" s="92"/>
    </row>
    <row r="191" ht="18.75" customHeight="1">
      <c r="B191" s="92"/>
      <c r="C191" s="92"/>
    </row>
    <row r="192" ht="18.75" customHeight="1">
      <c r="B192" s="92"/>
      <c r="C192" s="92"/>
    </row>
    <row r="193" ht="18.75" customHeight="1">
      <c r="B193" s="92"/>
      <c r="C193" s="92"/>
    </row>
    <row r="194" ht="18.75" customHeight="1">
      <c r="B194" s="92"/>
      <c r="C194" s="92"/>
    </row>
    <row r="195" ht="18.75" customHeight="1">
      <c r="B195" s="92"/>
      <c r="C195" s="92"/>
    </row>
    <row r="196" ht="18.75" customHeight="1">
      <c r="B196" s="92"/>
      <c r="C196" s="92"/>
    </row>
    <row r="197" ht="18.75" customHeight="1">
      <c r="B197" s="92"/>
      <c r="C197" s="92"/>
    </row>
    <row r="198" ht="18.75" customHeight="1">
      <c r="B198" s="92"/>
      <c r="C198" s="92"/>
    </row>
    <row r="199" ht="18.75" customHeight="1">
      <c r="B199" s="92"/>
      <c r="C199" s="92"/>
    </row>
    <row r="200" ht="18.75" customHeight="1">
      <c r="B200" s="92"/>
      <c r="C200" s="92"/>
    </row>
    <row r="201" ht="18.75" customHeight="1">
      <c r="B201" s="92"/>
      <c r="C201" s="92"/>
    </row>
    <row r="202" ht="18.75" customHeight="1">
      <c r="B202" s="92"/>
      <c r="C202" s="92"/>
    </row>
    <row r="203" ht="18.75" customHeight="1">
      <c r="B203" s="92"/>
      <c r="C203" s="92"/>
    </row>
    <row r="204" ht="18.75" customHeight="1">
      <c r="B204" s="92"/>
      <c r="C204" s="92"/>
    </row>
    <row r="205" ht="18.75" customHeight="1">
      <c r="B205" s="92"/>
      <c r="C205" s="92"/>
    </row>
    <row r="206" ht="18.75" customHeight="1">
      <c r="B206" s="92"/>
      <c r="C206" s="92"/>
    </row>
    <row r="207" ht="18.75" customHeight="1">
      <c r="B207" s="92"/>
      <c r="C207" s="92"/>
    </row>
    <row r="208" ht="18.75" customHeight="1">
      <c r="B208" s="92"/>
      <c r="C208" s="92"/>
    </row>
    <row r="209" ht="18.75" customHeight="1">
      <c r="B209" s="92"/>
      <c r="C209" s="92"/>
    </row>
    <row r="210" ht="18.75" customHeight="1">
      <c r="B210" s="92"/>
      <c r="C210" s="92"/>
    </row>
    <row r="211" ht="18.75" customHeight="1">
      <c r="B211" s="92"/>
      <c r="C211" s="92"/>
    </row>
    <row r="212" ht="18.75" customHeight="1">
      <c r="B212" s="92"/>
      <c r="C212" s="92"/>
    </row>
    <row r="213" ht="18.75" customHeight="1">
      <c r="B213" s="92"/>
      <c r="C213" s="92"/>
    </row>
    <row r="214" ht="18.75" customHeight="1">
      <c r="B214" s="92"/>
      <c r="C214" s="92"/>
    </row>
    <row r="215" ht="18.75" customHeight="1">
      <c r="B215" s="92"/>
      <c r="C215" s="92"/>
    </row>
    <row r="216" ht="18.75" customHeight="1">
      <c r="B216" s="92"/>
      <c r="C216" s="92"/>
    </row>
    <row r="217" ht="18.75" customHeight="1">
      <c r="B217" s="92"/>
      <c r="C217" s="92"/>
    </row>
    <row r="218" ht="18.75" customHeight="1">
      <c r="B218" s="92"/>
      <c r="C218" s="92"/>
    </row>
    <row r="219" ht="18.75" customHeight="1">
      <c r="B219" s="92"/>
      <c r="C219" s="92"/>
    </row>
    <row r="220" ht="18.75" customHeight="1">
      <c r="B220" s="92"/>
      <c r="C220" s="92"/>
    </row>
    <row r="221" ht="18.75" customHeight="1">
      <c r="B221" s="92"/>
      <c r="C221" s="92"/>
    </row>
    <row r="222" ht="18.75" customHeight="1">
      <c r="B222" s="92"/>
      <c r="C222" s="92"/>
    </row>
    <row r="223" ht="18.75" customHeight="1">
      <c r="B223" s="92"/>
      <c r="C223" s="92"/>
    </row>
    <row r="224" ht="18.75" customHeight="1">
      <c r="B224" s="92"/>
      <c r="C224" s="92"/>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C2"/>
    <mergeCell ref="B3:C3"/>
  </mergeCells>
  <hyperlinks>
    <hyperlink r:id="rId1" ref="C24"/>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D6E3BC"/>
    <pageSetUpPr/>
  </sheetPr>
  <sheetViews>
    <sheetView showGridLines="0" workbookViewId="0"/>
  </sheetViews>
  <sheetFormatPr customHeight="1" defaultColWidth="14.43" defaultRowHeight="15.0"/>
  <cols>
    <col customWidth="1" min="1" max="1" width="1.14"/>
    <col customWidth="1" min="2" max="2" width="0.86"/>
    <col customWidth="1" min="3" max="3" width="1.29"/>
    <col customWidth="1" min="4" max="4" width="10.71"/>
    <col customWidth="1" min="5" max="5" width="9.0"/>
    <col customWidth="1" min="6" max="7" width="2.86"/>
    <col customWidth="1" min="8" max="8" width="10.14"/>
    <col customWidth="1" min="9" max="9" width="3.0"/>
    <col customWidth="1" min="10" max="10" width="9.14"/>
    <col customWidth="1" min="11" max="11" width="2.43"/>
    <col customWidth="1" min="12" max="12" width="7.29"/>
    <col customWidth="1" min="13" max="13" width="3.57"/>
    <col customWidth="1" min="14" max="14" width="11.43"/>
    <col customWidth="1" min="15" max="15" width="6.57"/>
    <col customWidth="1" min="16" max="16" width="10.57"/>
    <col customWidth="1" min="17" max="17" width="5.71"/>
    <col customWidth="1" min="18" max="18" width="6.71"/>
    <col customWidth="1" min="19" max="19" width="22.14"/>
    <col customWidth="1" min="20" max="20" width="6.71"/>
    <col customWidth="1" min="21" max="21" width="7.14"/>
    <col customWidth="1" min="22" max="22" width="9.14"/>
    <col customWidth="1" min="23" max="23" width="6.29"/>
    <col customWidth="1" min="24" max="24" width="1.14"/>
    <col customWidth="1" min="25" max="25" width="1.0"/>
    <col customWidth="1" min="26" max="26" width="8.71"/>
  </cols>
  <sheetData>
    <row r="1" ht="5.25" customHeight="1">
      <c r="A1" s="3"/>
      <c r="B1" s="3"/>
      <c r="C1" s="3"/>
      <c r="D1" s="3"/>
      <c r="E1" s="3"/>
      <c r="F1" s="3"/>
      <c r="G1" s="3"/>
      <c r="H1" s="3"/>
      <c r="I1" s="3"/>
      <c r="J1" s="3"/>
      <c r="K1" s="3"/>
      <c r="L1" s="3"/>
      <c r="M1" s="3"/>
      <c r="N1" s="3"/>
      <c r="O1" s="3"/>
      <c r="P1" s="3"/>
      <c r="Q1" s="3"/>
      <c r="R1" s="3"/>
      <c r="S1" s="3"/>
      <c r="T1" s="3"/>
      <c r="U1" s="3"/>
      <c r="V1" s="3"/>
      <c r="W1" s="3"/>
      <c r="X1" s="3"/>
      <c r="Y1" s="3"/>
      <c r="Z1" s="3"/>
    </row>
    <row r="2">
      <c r="A2" s="12"/>
      <c r="B2" s="12"/>
      <c r="C2" s="14" t="s">
        <v>3</v>
      </c>
      <c r="D2" s="12"/>
      <c r="E2" s="12"/>
      <c r="F2" s="12"/>
      <c r="G2" s="12"/>
      <c r="H2" s="16" t="s">
        <v>4</v>
      </c>
      <c r="I2" s="12"/>
      <c r="J2" s="12"/>
      <c r="K2" s="12"/>
      <c r="L2" s="12"/>
      <c r="M2" s="12"/>
      <c r="N2" s="12"/>
      <c r="O2" s="12"/>
      <c r="P2" s="12"/>
      <c r="Q2" s="12"/>
      <c r="R2" s="12"/>
      <c r="S2" s="12"/>
      <c r="T2" s="12"/>
      <c r="U2" s="12"/>
      <c r="V2" s="12"/>
      <c r="W2" s="12"/>
      <c r="X2" s="12"/>
      <c r="Y2" s="12"/>
      <c r="Z2" s="12"/>
    </row>
    <row r="3" ht="37.5" customHeight="1">
      <c r="A3" s="3"/>
      <c r="B3" s="19" t="s">
        <v>5</v>
      </c>
      <c r="C3" s="9"/>
      <c r="D3" s="9"/>
      <c r="E3" s="9"/>
      <c r="F3" s="9"/>
      <c r="G3" s="9"/>
      <c r="H3" s="9"/>
      <c r="I3" s="9"/>
      <c r="J3" s="9"/>
      <c r="K3" s="9"/>
      <c r="L3" s="9"/>
      <c r="M3" s="9"/>
      <c r="N3" s="9"/>
      <c r="O3" s="9"/>
      <c r="P3" s="9"/>
      <c r="Q3" s="9"/>
      <c r="R3" s="9"/>
      <c r="S3" s="9"/>
      <c r="T3" s="9"/>
      <c r="U3" s="9"/>
      <c r="V3" s="9"/>
      <c r="W3" s="9"/>
      <c r="X3" s="21"/>
      <c r="Y3" s="23"/>
      <c r="Z3" s="3"/>
    </row>
    <row r="4" ht="6.75" customHeight="1">
      <c r="A4" s="3"/>
      <c r="B4" s="25"/>
      <c r="C4" s="27"/>
      <c r="D4" s="28"/>
      <c r="E4" s="28"/>
      <c r="F4" s="28"/>
      <c r="G4" s="28"/>
      <c r="H4" s="28"/>
      <c r="I4" s="28"/>
      <c r="J4" s="28"/>
      <c r="K4" s="30"/>
      <c r="L4" s="30"/>
      <c r="M4" s="30"/>
      <c r="N4" s="30"/>
      <c r="O4" s="32"/>
      <c r="P4" s="32"/>
      <c r="Q4" s="32"/>
      <c r="R4" s="32"/>
      <c r="S4" s="32"/>
      <c r="T4" s="32"/>
      <c r="U4" s="32"/>
      <c r="V4" s="32"/>
      <c r="W4" s="32"/>
      <c r="X4" s="34"/>
      <c r="Y4" s="35"/>
      <c r="Z4" s="3"/>
    </row>
    <row r="5" ht="18.0" customHeight="1">
      <c r="A5" s="37"/>
      <c r="B5" s="39"/>
      <c r="C5" s="39"/>
      <c r="D5" s="42" t="s">
        <v>15</v>
      </c>
      <c r="E5" s="44"/>
      <c r="F5" s="44"/>
      <c r="G5" s="44"/>
      <c r="H5" s="44"/>
      <c r="I5" s="44"/>
      <c r="J5" s="44"/>
      <c r="K5" s="44"/>
      <c r="L5" s="44"/>
      <c r="M5" s="44"/>
      <c r="N5" s="44"/>
      <c r="O5" s="44"/>
      <c r="P5" s="44"/>
      <c r="Q5" s="44"/>
      <c r="R5" s="44"/>
      <c r="S5" s="44"/>
      <c r="T5" s="44"/>
      <c r="U5" s="44"/>
      <c r="V5" s="44"/>
      <c r="W5" s="10"/>
      <c r="X5" s="46"/>
      <c r="Y5" s="35"/>
      <c r="Z5" s="37"/>
    </row>
    <row r="6" ht="33.75" customHeight="1">
      <c r="A6" s="3"/>
      <c r="B6" s="25"/>
      <c r="C6" s="25"/>
      <c r="D6" s="40" t="s">
        <v>26</v>
      </c>
      <c r="E6" s="44"/>
      <c r="F6" s="49" t="s">
        <v>27</v>
      </c>
      <c r="G6" s="44"/>
      <c r="H6" s="44"/>
      <c r="I6" s="44"/>
      <c r="J6" s="44"/>
      <c r="K6" s="44"/>
      <c r="L6" s="44"/>
      <c r="M6" s="44"/>
      <c r="N6" s="10"/>
      <c r="O6" s="51" t="s">
        <v>28</v>
      </c>
      <c r="P6" s="44"/>
      <c r="Q6" s="53" t="s">
        <v>30</v>
      </c>
      <c r="R6" s="44"/>
      <c r="S6" s="10"/>
      <c r="T6" s="51" t="s">
        <v>32</v>
      </c>
      <c r="U6" s="44"/>
      <c r="V6" s="40">
        <v>2.01512988E8</v>
      </c>
      <c r="W6" s="10"/>
      <c r="X6" s="46"/>
      <c r="Y6" s="35"/>
      <c r="Z6" s="3"/>
    </row>
    <row r="7">
      <c r="A7" s="37"/>
      <c r="B7" s="39"/>
      <c r="C7" s="39"/>
      <c r="D7" s="57" t="s">
        <v>38</v>
      </c>
      <c r="E7" s="59" t="s">
        <v>40</v>
      </c>
      <c r="F7" s="44"/>
      <c r="G7" s="10"/>
      <c r="H7" s="61" t="s">
        <v>36</v>
      </c>
      <c r="I7" s="40" t="s">
        <v>45</v>
      </c>
      <c r="J7" s="10"/>
      <c r="K7" s="40" t="s">
        <v>46</v>
      </c>
      <c r="L7" s="44"/>
      <c r="M7" s="10"/>
      <c r="N7" s="64" t="s">
        <v>48</v>
      </c>
      <c r="O7" s="40" t="s">
        <v>49</v>
      </c>
      <c r="P7" s="10"/>
      <c r="Q7" s="67" t="s">
        <v>50</v>
      </c>
      <c r="R7" s="9"/>
      <c r="S7" s="11"/>
      <c r="T7" s="70" t="s">
        <v>56</v>
      </c>
      <c r="V7" s="59" t="s">
        <v>57</v>
      </c>
      <c r="W7" s="10"/>
      <c r="X7" s="46"/>
      <c r="Y7" s="35"/>
      <c r="Z7" s="37"/>
    </row>
    <row r="8">
      <c r="A8" s="37"/>
      <c r="B8" s="39"/>
      <c r="C8" s="39"/>
      <c r="D8" s="72"/>
      <c r="E8" s="74"/>
      <c r="F8" s="76"/>
      <c r="G8" s="78"/>
      <c r="H8" s="72" t="s">
        <v>61</v>
      </c>
      <c r="I8" s="40" t="s">
        <v>62</v>
      </c>
      <c r="J8" s="10"/>
      <c r="K8" s="40" t="s">
        <v>63</v>
      </c>
      <c r="L8" s="44"/>
      <c r="M8" s="10"/>
      <c r="N8" s="81" t="s">
        <v>64</v>
      </c>
      <c r="O8" s="40" t="s">
        <v>65</v>
      </c>
      <c r="P8" s="44"/>
      <c r="Q8" s="44"/>
      <c r="R8" s="44"/>
      <c r="S8" s="44"/>
      <c r="T8" s="44"/>
      <c r="U8" s="10"/>
      <c r="V8" s="40" t="s">
        <v>64</v>
      </c>
      <c r="W8" s="10"/>
      <c r="X8" s="46"/>
      <c r="Y8" s="35"/>
      <c r="Z8" s="37"/>
    </row>
    <row r="9" ht="4.5" customHeight="1">
      <c r="A9" s="37"/>
      <c r="B9" s="39"/>
      <c r="C9" s="39"/>
      <c r="D9" s="83"/>
      <c r="E9" s="44"/>
      <c r="F9" s="44"/>
      <c r="G9" s="44"/>
      <c r="H9" s="44"/>
      <c r="I9" s="44"/>
      <c r="J9" s="44"/>
      <c r="K9" s="44"/>
      <c r="L9" s="44"/>
      <c r="M9" s="44"/>
      <c r="N9" s="44"/>
      <c r="O9" s="44"/>
      <c r="P9" s="44"/>
      <c r="Q9" s="44"/>
      <c r="R9" s="44"/>
      <c r="S9" s="44"/>
      <c r="T9" s="44"/>
      <c r="U9" s="44"/>
      <c r="V9" s="44"/>
      <c r="W9" s="10"/>
      <c r="X9" s="46"/>
      <c r="Y9" s="35"/>
      <c r="Z9" s="37"/>
    </row>
    <row r="10" ht="27.75" customHeight="1">
      <c r="A10" s="37"/>
      <c r="B10" s="39"/>
      <c r="C10" s="39"/>
      <c r="D10" s="53" t="s">
        <v>67</v>
      </c>
      <c r="E10" s="44"/>
      <c r="F10" s="44"/>
      <c r="G10" s="10"/>
      <c r="H10" s="86" t="s">
        <v>69</v>
      </c>
      <c r="I10" s="44"/>
      <c r="J10" s="10"/>
      <c r="K10" s="53" t="s">
        <v>70</v>
      </c>
      <c r="L10" s="87"/>
      <c r="M10" s="89" t="s">
        <v>71</v>
      </c>
      <c r="N10" s="10"/>
      <c r="O10" s="53" t="s">
        <v>56</v>
      </c>
      <c r="P10" s="44"/>
      <c r="Q10" s="44"/>
      <c r="R10" s="10"/>
      <c r="S10" s="83">
        <v>9.177282826E9</v>
      </c>
      <c r="T10" s="44"/>
      <c r="U10" s="44"/>
      <c r="V10" s="44"/>
      <c r="W10" s="10"/>
      <c r="X10" s="46"/>
      <c r="Y10" s="35"/>
      <c r="Z10" s="37"/>
    </row>
    <row r="11" ht="4.5" customHeight="1">
      <c r="A11" s="37"/>
      <c r="B11" s="39"/>
      <c r="C11" s="39"/>
      <c r="D11" s="93"/>
      <c r="E11" s="6"/>
      <c r="F11" s="6"/>
      <c r="G11" s="6"/>
      <c r="H11" s="6"/>
      <c r="I11" s="6"/>
      <c r="J11" s="6"/>
      <c r="K11" s="6"/>
      <c r="L11" s="6"/>
      <c r="M11" s="6"/>
      <c r="N11" s="6"/>
      <c r="O11" s="6"/>
      <c r="P11" s="6"/>
      <c r="Q11" s="6"/>
      <c r="R11" s="6"/>
      <c r="S11" s="6"/>
      <c r="T11" s="6"/>
      <c r="U11" s="6"/>
      <c r="V11" s="6"/>
      <c r="W11" s="95"/>
      <c r="X11" s="46"/>
      <c r="Y11" s="35"/>
      <c r="Z11" s="37"/>
    </row>
    <row r="12" ht="44.25" customHeight="1">
      <c r="A12" s="97"/>
      <c r="B12" s="98"/>
      <c r="C12" s="98"/>
      <c r="D12" s="53" t="s">
        <v>73</v>
      </c>
      <c r="E12" s="44"/>
      <c r="F12" s="44"/>
      <c r="G12" s="10"/>
      <c r="H12" s="53" t="s">
        <v>74</v>
      </c>
      <c r="I12" s="44"/>
      <c r="J12" s="44"/>
      <c r="K12" s="44"/>
      <c r="L12" s="44"/>
      <c r="M12" s="44"/>
      <c r="N12" s="10"/>
      <c r="O12" s="86" t="s">
        <v>75</v>
      </c>
      <c r="P12" s="44"/>
      <c r="Q12" s="101"/>
      <c r="R12" s="44"/>
      <c r="S12" s="44"/>
      <c r="T12" s="44"/>
      <c r="U12" s="44"/>
      <c r="V12" s="44"/>
      <c r="W12" s="10"/>
      <c r="X12" s="46"/>
      <c r="Y12" s="103"/>
      <c r="Z12" s="97"/>
    </row>
    <row r="13" ht="4.5" customHeight="1">
      <c r="A13" s="37"/>
      <c r="B13" s="39"/>
      <c r="C13" s="39"/>
      <c r="D13" s="83"/>
      <c r="E13" s="44"/>
      <c r="F13" s="44"/>
      <c r="G13" s="44"/>
      <c r="H13" s="44"/>
      <c r="I13" s="44"/>
      <c r="J13" s="44"/>
      <c r="K13" s="44"/>
      <c r="L13" s="44"/>
      <c r="M13" s="44"/>
      <c r="N13" s="44"/>
      <c r="O13" s="44"/>
      <c r="P13" s="44"/>
      <c r="Q13" s="44"/>
      <c r="R13" s="44"/>
      <c r="S13" s="44"/>
      <c r="T13" s="44"/>
      <c r="U13" s="44"/>
      <c r="V13" s="44"/>
      <c r="W13" s="10"/>
      <c r="X13" s="46"/>
      <c r="Y13" s="35"/>
      <c r="Z13" s="37"/>
    </row>
    <row r="14" ht="17.25" customHeight="1">
      <c r="A14" s="37"/>
      <c r="B14" s="39"/>
      <c r="C14" s="39"/>
      <c r="D14" s="105" t="s">
        <v>79</v>
      </c>
      <c r="E14" s="9"/>
      <c r="F14" s="9"/>
      <c r="G14" s="9"/>
      <c r="H14" s="9"/>
      <c r="I14" s="9"/>
      <c r="J14" s="9"/>
      <c r="K14" s="9"/>
      <c r="L14" s="9"/>
      <c r="M14" s="9"/>
      <c r="N14" s="9"/>
      <c r="O14" s="9"/>
      <c r="P14" s="9"/>
      <c r="Q14" s="9"/>
      <c r="R14" s="9"/>
      <c r="S14" s="9"/>
      <c r="T14" s="9"/>
      <c r="U14" s="9"/>
      <c r="V14" s="9"/>
      <c r="W14" s="11"/>
      <c r="X14" s="46"/>
      <c r="Y14" s="35"/>
      <c r="Z14" s="37"/>
    </row>
    <row r="15" ht="15.0" customHeight="1">
      <c r="A15" s="3"/>
      <c r="B15" s="25"/>
      <c r="C15" s="25"/>
      <c r="D15" s="108" t="s">
        <v>81</v>
      </c>
      <c r="E15" s="110" t="s">
        <v>83</v>
      </c>
      <c r="F15" s="112"/>
      <c r="G15" s="112"/>
      <c r="H15" s="112"/>
      <c r="I15" s="112"/>
      <c r="J15" s="112"/>
      <c r="K15" s="112"/>
      <c r="L15" s="112"/>
      <c r="M15" s="112"/>
      <c r="N15" s="114"/>
      <c r="O15" s="117" t="s">
        <v>85</v>
      </c>
      <c r="P15" s="118"/>
      <c r="Q15" s="120">
        <v>43551.0</v>
      </c>
      <c r="R15" s="112"/>
      <c r="S15" s="112"/>
      <c r="T15" s="112"/>
      <c r="U15" s="112"/>
      <c r="V15" s="112"/>
      <c r="W15" s="114"/>
      <c r="X15" s="122"/>
      <c r="Y15" s="35"/>
      <c r="Z15" s="3"/>
    </row>
    <row r="16" ht="17.25" customHeight="1">
      <c r="A16" s="3"/>
      <c r="B16" s="25"/>
      <c r="C16" s="25"/>
      <c r="D16" s="127" t="s">
        <v>66</v>
      </c>
      <c r="E16" s="111"/>
      <c r="F16" s="111"/>
      <c r="G16" s="113"/>
      <c r="H16" s="128" t="s">
        <v>87</v>
      </c>
      <c r="I16" s="111"/>
      <c r="J16" s="111"/>
      <c r="K16" s="111"/>
      <c r="L16" s="111"/>
      <c r="M16" s="111"/>
      <c r="N16" s="121"/>
      <c r="O16" s="127" t="s">
        <v>68</v>
      </c>
      <c r="P16" s="111"/>
      <c r="Q16" s="111"/>
      <c r="R16" s="113"/>
      <c r="S16" s="132"/>
      <c r="T16" s="111"/>
      <c r="U16" s="111"/>
      <c r="V16" s="111"/>
      <c r="W16" s="121"/>
      <c r="X16" s="46"/>
      <c r="Y16" s="35"/>
      <c r="Z16" s="3"/>
    </row>
    <row r="17" ht="17.25" customHeight="1">
      <c r="A17" s="3"/>
      <c r="B17" s="25"/>
      <c r="C17" s="25"/>
      <c r="D17" s="127" t="s">
        <v>89</v>
      </c>
      <c r="E17" s="111"/>
      <c r="F17" s="111"/>
      <c r="G17" s="113"/>
      <c r="H17" s="132"/>
      <c r="I17" s="113"/>
      <c r="J17" s="128" t="s">
        <v>49</v>
      </c>
      <c r="K17" s="113"/>
      <c r="L17" s="128" t="s">
        <v>91</v>
      </c>
      <c r="M17" s="111"/>
      <c r="N17" s="121"/>
      <c r="O17" s="127" t="s">
        <v>92</v>
      </c>
      <c r="P17" s="113"/>
      <c r="Q17" s="132"/>
      <c r="R17" s="113"/>
      <c r="S17" s="128" t="s">
        <v>49</v>
      </c>
      <c r="T17" s="113"/>
      <c r="U17" s="137"/>
      <c r="V17" s="111"/>
      <c r="W17" s="121"/>
      <c r="X17" s="46"/>
      <c r="Y17" s="35"/>
      <c r="Z17" s="3"/>
    </row>
    <row r="18" ht="15.0" customHeight="1">
      <c r="A18" s="3"/>
      <c r="B18" s="25"/>
      <c r="C18" s="25"/>
      <c r="D18" s="140" t="s">
        <v>94</v>
      </c>
      <c r="E18" s="142"/>
      <c r="F18" s="142"/>
      <c r="G18" s="144"/>
      <c r="H18" s="147" t="s">
        <v>97</v>
      </c>
      <c r="I18" s="142"/>
      <c r="J18" s="142"/>
      <c r="K18" s="142"/>
      <c r="L18" s="142"/>
      <c r="M18" s="142"/>
      <c r="N18" s="149"/>
      <c r="O18" s="152" t="s">
        <v>99</v>
      </c>
      <c r="P18" s="142"/>
      <c r="Q18" s="142"/>
      <c r="R18" s="142"/>
      <c r="S18" s="142"/>
      <c r="T18" s="144"/>
      <c r="U18" s="154" t="s">
        <v>64</v>
      </c>
      <c r="V18" s="142"/>
      <c r="W18" s="149"/>
      <c r="X18" s="46"/>
      <c r="Y18" s="35"/>
      <c r="Z18" s="3"/>
    </row>
    <row r="19" ht="4.5" customHeight="1">
      <c r="A19" s="3"/>
      <c r="B19" s="25"/>
      <c r="C19" s="25"/>
      <c r="D19" s="156"/>
      <c r="E19" s="6"/>
      <c r="F19" s="6"/>
      <c r="G19" s="6"/>
      <c r="H19" s="6"/>
      <c r="I19" s="6"/>
      <c r="J19" s="6"/>
      <c r="K19" s="6"/>
      <c r="L19" s="6"/>
      <c r="M19" s="6"/>
      <c r="N19" s="6"/>
      <c r="O19" s="6"/>
      <c r="P19" s="6"/>
      <c r="Q19" s="6"/>
      <c r="R19" s="6"/>
      <c r="S19" s="6"/>
      <c r="T19" s="6"/>
      <c r="U19" s="6"/>
      <c r="V19" s="6"/>
      <c r="W19" s="95"/>
      <c r="X19" s="122"/>
      <c r="Y19" s="35"/>
      <c r="Z19" s="3"/>
    </row>
    <row r="20">
      <c r="A20" s="3"/>
      <c r="B20" s="25"/>
      <c r="C20" s="25"/>
      <c r="D20" s="158" t="s">
        <v>102</v>
      </c>
      <c r="W20" s="160"/>
      <c r="X20" s="122"/>
      <c r="Y20" s="35"/>
      <c r="Z20" s="3"/>
    </row>
    <row r="21" ht="4.5" customHeight="1">
      <c r="A21" s="3"/>
      <c r="B21" s="25"/>
      <c r="C21" s="25"/>
      <c r="D21" s="83"/>
      <c r="E21" s="44"/>
      <c r="F21" s="44"/>
      <c r="G21" s="44"/>
      <c r="H21" s="44"/>
      <c r="I21" s="44"/>
      <c r="J21" s="44"/>
      <c r="K21" s="44"/>
      <c r="L21" s="44"/>
      <c r="M21" s="44"/>
      <c r="N21" s="44"/>
      <c r="O21" s="44"/>
      <c r="P21" s="44"/>
      <c r="Q21" s="44"/>
      <c r="R21" s="44"/>
      <c r="S21" s="44"/>
      <c r="T21" s="44"/>
      <c r="U21" s="44"/>
      <c r="V21" s="44"/>
      <c r="W21" s="10"/>
      <c r="X21" s="122"/>
      <c r="Y21" s="35"/>
      <c r="Z21" s="3"/>
    </row>
    <row r="22" ht="15.75" customHeight="1">
      <c r="A22" s="3"/>
      <c r="B22" s="25"/>
      <c r="C22" s="25"/>
      <c r="D22" s="164"/>
      <c r="E22" s="166"/>
      <c r="F22" s="166"/>
      <c r="G22" s="166"/>
      <c r="H22" s="168" t="s">
        <v>105</v>
      </c>
      <c r="I22" s="9"/>
      <c r="J22" s="9"/>
      <c r="K22" s="9"/>
      <c r="L22" s="9"/>
      <c r="M22" s="9"/>
      <c r="N22" s="9"/>
      <c r="O22" s="9"/>
      <c r="P22" s="9"/>
      <c r="Q22" s="11"/>
      <c r="R22" s="83" t="s">
        <v>106</v>
      </c>
      <c r="S22" s="44"/>
      <c r="T22" s="44"/>
      <c r="U22" s="10"/>
      <c r="V22" s="172"/>
      <c r="W22" s="174"/>
      <c r="X22" s="122"/>
      <c r="Y22" s="35"/>
      <c r="Z22" s="3"/>
    </row>
    <row r="23" ht="15.75" customHeight="1">
      <c r="A23" s="3"/>
      <c r="B23" s="25"/>
      <c r="C23" s="25"/>
      <c r="D23" s="176"/>
      <c r="E23" s="178"/>
      <c r="F23" s="178"/>
      <c r="G23" s="178"/>
      <c r="H23" s="180" t="s">
        <v>109</v>
      </c>
      <c r="I23" s="184" t="s">
        <v>110</v>
      </c>
      <c r="J23" s="118"/>
      <c r="K23" s="186" t="s">
        <v>111</v>
      </c>
      <c r="L23" s="112"/>
      <c r="M23" s="118"/>
      <c r="N23" s="186" t="s">
        <v>112</v>
      </c>
      <c r="O23" s="118"/>
      <c r="P23" s="186" t="s">
        <v>113</v>
      </c>
      <c r="Q23" s="118"/>
      <c r="R23" s="186" t="s">
        <v>114</v>
      </c>
      <c r="S23" s="118"/>
      <c r="T23" s="193" t="s">
        <v>115</v>
      </c>
      <c r="U23" s="114"/>
      <c r="V23" s="196"/>
      <c r="W23" s="198"/>
      <c r="X23" s="122"/>
      <c r="Y23" s="35"/>
      <c r="Z23" s="3"/>
    </row>
    <row r="24" ht="15.75" customHeight="1">
      <c r="A24" s="3"/>
      <c r="B24" s="25"/>
      <c r="C24" s="25"/>
      <c r="D24" s="72"/>
      <c r="E24" s="203"/>
      <c r="F24" s="203"/>
      <c r="G24" s="203"/>
      <c r="H24" s="205" t="s">
        <v>120</v>
      </c>
      <c r="I24" s="207" t="s">
        <v>122</v>
      </c>
      <c r="J24" s="144"/>
      <c r="K24" s="210" t="s">
        <v>122</v>
      </c>
      <c r="L24" s="142"/>
      <c r="M24" s="144"/>
      <c r="N24" s="210" t="s">
        <v>122</v>
      </c>
      <c r="O24" s="144"/>
      <c r="P24" s="210" t="s">
        <v>122</v>
      </c>
      <c r="Q24" s="144"/>
      <c r="R24" s="214" t="s">
        <v>122</v>
      </c>
      <c r="S24" s="144"/>
      <c r="T24" s="216"/>
      <c r="U24" s="149"/>
      <c r="V24" s="218"/>
      <c r="W24" s="220"/>
      <c r="X24" s="122"/>
      <c r="Y24" s="35"/>
      <c r="Z24" s="3"/>
    </row>
    <row r="25" ht="5.25" customHeight="1">
      <c r="A25" s="3"/>
      <c r="B25" s="25"/>
      <c r="C25" s="221"/>
      <c r="D25" s="224"/>
      <c r="E25" s="44"/>
      <c r="F25" s="44"/>
      <c r="G25" s="44"/>
      <c r="H25" s="44"/>
      <c r="I25" s="44"/>
      <c r="J25" s="44"/>
      <c r="K25" s="44"/>
      <c r="L25" s="44"/>
      <c r="M25" s="44"/>
      <c r="N25" s="44"/>
      <c r="O25" s="44"/>
      <c r="P25" s="44"/>
      <c r="Q25" s="44"/>
      <c r="R25" s="44"/>
      <c r="S25" s="44"/>
      <c r="T25" s="44"/>
      <c r="U25" s="44"/>
      <c r="V25" s="44"/>
      <c r="W25" s="224"/>
      <c r="X25" s="228"/>
      <c r="Y25" s="35"/>
      <c r="Z25" s="3"/>
    </row>
    <row r="26" ht="5.25" customHeight="1">
      <c r="A26" s="3"/>
      <c r="B26" s="230"/>
      <c r="C26" s="6"/>
      <c r="D26" s="6"/>
      <c r="E26" s="6"/>
      <c r="F26" s="6"/>
      <c r="G26" s="6"/>
      <c r="H26" s="6"/>
      <c r="I26" s="6"/>
      <c r="J26" s="6"/>
      <c r="K26" s="6"/>
      <c r="L26" s="6"/>
      <c r="M26" s="6"/>
      <c r="N26" s="6"/>
      <c r="O26" s="6"/>
      <c r="P26" s="6"/>
      <c r="Q26" s="6"/>
      <c r="R26" s="6"/>
      <c r="S26" s="6"/>
      <c r="T26" s="6"/>
      <c r="U26" s="6"/>
      <c r="V26" s="6"/>
      <c r="W26" s="6"/>
      <c r="X26" s="6"/>
      <c r="Y26" s="232"/>
      <c r="Z26" s="3"/>
    </row>
    <row r="27" ht="15.75" customHeight="1">
      <c r="A27" s="3"/>
      <c r="B27" s="235"/>
      <c r="C27" s="235"/>
      <c r="D27" s="235"/>
      <c r="E27" s="235"/>
      <c r="F27" s="235"/>
      <c r="G27" s="235"/>
      <c r="H27" s="235"/>
      <c r="I27" s="235"/>
      <c r="J27" s="235"/>
      <c r="K27" s="235"/>
      <c r="L27" s="235"/>
      <c r="M27" s="235"/>
      <c r="N27" s="235"/>
      <c r="O27" s="235"/>
      <c r="P27" s="235"/>
      <c r="Q27" s="235"/>
      <c r="R27" s="235"/>
      <c r="S27" s="235"/>
      <c r="T27" s="235"/>
      <c r="U27" s="235"/>
      <c r="V27" s="235"/>
      <c r="W27" s="235"/>
      <c r="X27" s="235"/>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248"/>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1">
    <mergeCell ref="S10:W10"/>
    <mergeCell ref="D9:W9"/>
    <mergeCell ref="H10:J10"/>
    <mergeCell ref="F6:N6"/>
    <mergeCell ref="D6:E6"/>
    <mergeCell ref="O6:P6"/>
    <mergeCell ref="Q6:S6"/>
    <mergeCell ref="K10:L10"/>
    <mergeCell ref="O10:R10"/>
    <mergeCell ref="O7:P7"/>
    <mergeCell ref="Q7:S7"/>
    <mergeCell ref="M10:N10"/>
    <mergeCell ref="I8:J8"/>
    <mergeCell ref="E7:G7"/>
    <mergeCell ref="K24:M24"/>
    <mergeCell ref="D25:V25"/>
    <mergeCell ref="B26:X26"/>
    <mergeCell ref="I24:J24"/>
    <mergeCell ref="H22:Q22"/>
    <mergeCell ref="R22:U22"/>
    <mergeCell ref="D21:W21"/>
    <mergeCell ref="D20:W20"/>
    <mergeCell ref="O8:U8"/>
    <mergeCell ref="K8:M8"/>
    <mergeCell ref="V8:W8"/>
    <mergeCell ref="T6:U6"/>
    <mergeCell ref="V6:W6"/>
    <mergeCell ref="V7:W7"/>
    <mergeCell ref="T7:U7"/>
    <mergeCell ref="D5:W5"/>
    <mergeCell ref="B3:W3"/>
    <mergeCell ref="K7:M7"/>
    <mergeCell ref="I7:J7"/>
    <mergeCell ref="H16:N16"/>
    <mergeCell ref="O16:R16"/>
    <mergeCell ref="D18:G18"/>
    <mergeCell ref="Q17:R17"/>
    <mergeCell ref="S17:T17"/>
    <mergeCell ref="S16:W16"/>
    <mergeCell ref="Q15:W15"/>
    <mergeCell ref="Q12:W12"/>
    <mergeCell ref="D13:W13"/>
    <mergeCell ref="T24:U24"/>
    <mergeCell ref="T23:U23"/>
    <mergeCell ref="O12:P12"/>
    <mergeCell ref="D10:G10"/>
    <mergeCell ref="D11:W11"/>
    <mergeCell ref="D14:W14"/>
    <mergeCell ref="E15:N15"/>
    <mergeCell ref="N24:O24"/>
    <mergeCell ref="P24:Q24"/>
    <mergeCell ref="R24:S24"/>
    <mergeCell ref="N23:O23"/>
    <mergeCell ref="P23:Q23"/>
    <mergeCell ref="K23:M23"/>
    <mergeCell ref="I23:J23"/>
    <mergeCell ref="R23:S23"/>
    <mergeCell ref="U18:W18"/>
    <mergeCell ref="U17:W17"/>
    <mergeCell ref="H17:I17"/>
    <mergeCell ref="H18:N18"/>
    <mergeCell ref="L17:N17"/>
    <mergeCell ref="J17:K17"/>
    <mergeCell ref="O18:T18"/>
    <mergeCell ref="D19:W19"/>
    <mergeCell ref="D12:G12"/>
    <mergeCell ref="H12:N12"/>
    <mergeCell ref="O17:P17"/>
    <mergeCell ref="O15:P15"/>
    <mergeCell ref="D16:G16"/>
    <mergeCell ref="D17:G17"/>
  </mergeCells>
  <printOptions/>
  <pageMargins bottom="1.2443181818181819" footer="0.0" header="0.0" left="0.7" right="0.7" top="0.75"/>
  <pageSetup scale="90" orientation="landscape"/>
  <headerFooter>
    <oddFooter>&amp;RFO-ACAD-IALAP-015/27JUN18/REV0 Page 1 of 7</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D6E3BC"/>
    <pageSetUpPr fitToPage="1"/>
  </sheetPr>
  <sheetViews>
    <sheetView showGridLines="0" workbookViewId="0"/>
  </sheetViews>
  <sheetFormatPr customHeight="1" defaultColWidth="14.43" defaultRowHeight="15.0"/>
  <cols>
    <col customWidth="1" min="1" max="1" width="1.29"/>
    <col customWidth="1" min="2" max="3" width="1.86"/>
    <col customWidth="1" min="4" max="4" width="10.0"/>
    <col customWidth="1" min="5" max="5" width="7.71"/>
    <col customWidth="1" min="6" max="10" width="9.71"/>
    <col customWidth="1" min="11" max="11" width="3.71"/>
    <col customWidth="1" min="12" max="12" width="6.71"/>
    <col customWidth="1" min="13" max="13" width="6.86"/>
    <col customWidth="1" min="14" max="16" width="7.29"/>
    <col customWidth="1" min="17" max="17" width="9.57"/>
    <col customWidth="1" min="18" max="20" width="7.29"/>
    <col customWidth="1" min="21" max="21" width="4.0"/>
    <col customWidth="1" min="22" max="22" width="7.29"/>
    <col customWidth="1" min="23" max="23" width="1.86"/>
    <col customWidth="1" min="24" max="24" width="2.0"/>
    <col customWidth="1" min="25" max="27" width="9.14"/>
  </cols>
  <sheetData>
    <row r="1" ht="3.75" customHeight="1">
      <c r="A1" s="3"/>
      <c r="B1" s="4"/>
      <c r="C1" s="4"/>
      <c r="D1" s="3"/>
      <c r="E1" s="3"/>
      <c r="F1" s="3"/>
      <c r="G1" s="3"/>
      <c r="H1" s="3"/>
      <c r="I1" s="3"/>
      <c r="J1" s="3"/>
      <c r="K1" s="3"/>
      <c r="L1" s="3"/>
      <c r="M1" s="3"/>
      <c r="N1" s="3"/>
      <c r="O1" s="3"/>
      <c r="P1" s="3"/>
      <c r="Q1" s="3"/>
      <c r="R1" s="3"/>
      <c r="S1" s="3"/>
      <c r="T1" s="3"/>
      <c r="U1" s="3"/>
      <c r="V1" s="3"/>
      <c r="W1" s="3"/>
      <c r="X1" s="3"/>
      <c r="Y1" s="3"/>
      <c r="Z1" s="3"/>
      <c r="AA1" s="3"/>
    </row>
    <row r="2" ht="27.0" customHeight="1">
      <c r="A2" s="3"/>
      <c r="B2" s="7" t="s">
        <v>1</v>
      </c>
      <c r="C2" s="9"/>
      <c r="D2" s="9"/>
      <c r="E2" s="9"/>
      <c r="F2" s="9"/>
      <c r="G2" s="9"/>
      <c r="H2" s="9"/>
      <c r="I2" s="9"/>
      <c r="J2" s="9"/>
      <c r="K2" s="9"/>
      <c r="L2" s="9"/>
      <c r="M2" s="9"/>
      <c r="N2" s="9"/>
      <c r="O2" s="9"/>
      <c r="P2" s="9"/>
      <c r="Q2" s="9"/>
      <c r="R2" s="9"/>
      <c r="S2" s="9"/>
      <c r="T2" s="9"/>
      <c r="U2" s="9"/>
      <c r="V2" s="9"/>
      <c r="W2" s="9"/>
      <c r="X2" s="11"/>
      <c r="Y2" s="3"/>
      <c r="Z2" s="3"/>
      <c r="AA2" s="3"/>
    </row>
    <row r="3" ht="6.75" customHeight="1">
      <c r="A3" s="3"/>
      <c r="B3" s="13"/>
      <c r="C3" s="15"/>
      <c r="D3" s="17"/>
      <c r="E3" s="17"/>
      <c r="F3" s="17"/>
      <c r="G3" s="17"/>
      <c r="H3" s="17"/>
      <c r="I3" s="17"/>
      <c r="J3" s="29"/>
      <c r="K3" s="29"/>
      <c r="L3" s="29"/>
      <c r="M3" s="29"/>
      <c r="N3" s="31"/>
      <c r="O3" s="31"/>
      <c r="P3" s="31"/>
      <c r="Q3" s="31"/>
      <c r="R3" s="31"/>
      <c r="S3" s="31"/>
      <c r="T3" s="31"/>
      <c r="U3" s="31"/>
      <c r="V3" s="31"/>
      <c r="W3" s="33"/>
      <c r="X3" s="13"/>
      <c r="Y3" s="3"/>
      <c r="Z3" s="3"/>
      <c r="AA3" s="3"/>
    </row>
    <row r="4">
      <c r="A4" s="3"/>
      <c r="B4" s="15"/>
      <c r="C4" s="15"/>
      <c r="D4" s="40" t="s">
        <v>12</v>
      </c>
      <c r="E4" s="44"/>
      <c r="F4" s="49" t="str">
        <f>PROFILE!F6</f>
        <v>LAYA, JHANCE BREDH C.</v>
      </c>
      <c r="G4" s="44"/>
      <c r="H4" s="44"/>
      <c r="I4" s="44"/>
      <c r="J4" s="44"/>
      <c r="K4" s="44"/>
      <c r="L4" s="10"/>
      <c r="M4" s="51" t="s">
        <v>28</v>
      </c>
      <c r="N4" s="44"/>
      <c r="O4" s="44"/>
      <c r="P4" s="44"/>
      <c r="Q4" s="55" t="str">
        <f>PROFILE!Q6</f>
        <v>BSCSSE</v>
      </c>
      <c r="R4" s="44"/>
      <c r="S4" s="10"/>
      <c r="T4" s="51" t="s">
        <v>36</v>
      </c>
      <c r="U4" s="44"/>
      <c r="V4" s="63" t="str">
        <f>PROFILE!I7</f>
        <v>N491</v>
      </c>
      <c r="W4" s="66"/>
      <c r="X4" s="68"/>
      <c r="Y4" s="3"/>
      <c r="Z4" s="3"/>
      <c r="AA4" s="3"/>
    </row>
    <row r="5" ht="5.25" customHeight="1">
      <c r="A5" s="37"/>
      <c r="B5" s="75"/>
      <c r="C5" s="75"/>
      <c r="D5" s="77"/>
      <c r="W5" s="66"/>
      <c r="X5" s="68"/>
      <c r="Y5" s="37"/>
      <c r="Z5" s="37"/>
      <c r="AA5" s="37"/>
    </row>
    <row r="6" ht="18.0" customHeight="1">
      <c r="A6" s="37"/>
      <c r="B6" s="75"/>
      <c r="C6" s="75"/>
      <c r="D6" s="80" t="s">
        <v>60</v>
      </c>
      <c r="E6" s="44"/>
      <c r="F6" s="44"/>
      <c r="G6" s="44"/>
      <c r="H6" s="44"/>
      <c r="I6" s="44"/>
      <c r="J6" s="82" t="str">
        <f>PROFILE!E15</f>
        <v>Kalibrr</v>
      </c>
      <c r="K6" s="44"/>
      <c r="L6" s="44"/>
      <c r="M6" s="44"/>
      <c r="N6" s="44"/>
      <c r="O6" s="44"/>
      <c r="P6" s="44"/>
      <c r="Q6" s="44"/>
      <c r="R6" s="44"/>
      <c r="S6" s="44"/>
      <c r="T6" s="44"/>
      <c r="U6" s="44"/>
      <c r="V6" s="10"/>
      <c r="W6" s="66"/>
      <c r="X6" s="68"/>
      <c r="Y6" s="37"/>
      <c r="Z6" s="37"/>
      <c r="AA6" s="37"/>
    </row>
    <row r="7" ht="5.25" customHeight="1">
      <c r="A7" s="37"/>
      <c r="B7" s="75"/>
      <c r="C7" s="75"/>
      <c r="D7" s="77"/>
      <c r="E7" s="77"/>
      <c r="F7" s="77"/>
      <c r="G7" s="77"/>
      <c r="H7" s="77"/>
      <c r="I7" s="77"/>
      <c r="J7" s="77"/>
      <c r="K7" s="77"/>
      <c r="L7" s="77"/>
      <c r="M7" s="77"/>
      <c r="N7" s="77"/>
      <c r="O7" s="77"/>
      <c r="P7" s="77"/>
      <c r="Q7" s="77"/>
      <c r="R7" s="77"/>
      <c r="S7" s="77"/>
      <c r="T7" s="77"/>
      <c r="U7" s="77"/>
      <c r="V7" s="77"/>
      <c r="W7" s="66"/>
      <c r="X7" s="68"/>
      <c r="Y7" s="37"/>
      <c r="Z7" s="37"/>
      <c r="AA7" s="37"/>
    </row>
    <row r="8" ht="17.25" customHeight="1">
      <c r="A8" s="3"/>
      <c r="B8" s="15"/>
      <c r="C8" s="15"/>
      <c r="D8" s="84" t="s">
        <v>66</v>
      </c>
      <c r="E8" s="44"/>
      <c r="F8" s="44"/>
      <c r="G8" s="40" t="str">
        <f>PROFILE!H16</f>
        <v>Aivin Solatorio</v>
      </c>
      <c r="H8" s="44"/>
      <c r="I8" s="44"/>
      <c r="J8" s="44"/>
      <c r="K8" s="44"/>
      <c r="L8" s="10"/>
      <c r="M8" s="85" t="s">
        <v>68</v>
      </c>
      <c r="N8" s="85"/>
      <c r="O8" s="85"/>
      <c r="P8" s="85"/>
      <c r="Q8" s="59" t="str">
        <f>PROFILE!S16</f>
        <v/>
      </c>
      <c r="R8" s="44"/>
      <c r="S8" s="44"/>
      <c r="T8" s="44"/>
      <c r="U8" s="44"/>
      <c r="V8" s="10"/>
      <c r="W8" s="88"/>
      <c r="X8" s="68"/>
      <c r="Y8" s="3"/>
      <c r="Z8" s="3"/>
      <c r="AA8" s="3"/>
    </row>
    <row r="9" ht="5.25" customHeight="1">
      <c r="A9" s="3"/>
      <c r="B9" s="15"/>
      <c r="C9" s="90"/>
      <c r="D9" s="91"/>
      <c r="E9" s="44"/>
      <c r="F9" s="44"/>
      <c r="G9" s="44"/>
      <c r="H9" s="44"/>
      <c r="I9" s="44"/>
      <c r="J9" s="44"/>
      <c r="K9" s="44"/>
      <c r="L9" s="44"/>
      <c r="M9" s="44"/>
      <c r="N9" s="44"/>
      <c r="O9" s="44"/>
      <c r="P9" s="44"/>
      <c r="Q9" s="44"/>
      <c r="R9" s="44"/>
      <c r="S9" s="44"/>
      <c r="T9" s="44"/>
      <c r="U9" s="44"/>
      <c r="V9" s="44"/>
      <c r="W9" s="94"/>
      <c r="X9" s="68"/>
      <c r="Y9" s="3"/>
      <c r="Z9" s="3"/>
      <c r="AA9" s="3"/>
    </row>
    <row r="10" ht="12.0" customHeight="1">
      <c r="A10" s="3"/>
      <c r="B10" s="15"/>
      <c r="C10" s="96"/>
      <c r="D10" s="9"/>
      <c r="E10" s="9"/>
      <c r="F10" s="9"/>
      <c r="G10" s="9"/>
      <c r="H10" s="9"/>
      <c r="I10" s="9"/>
      <c r="J10" s="11"/>
      <c r="K10" s="99" t="s">
        <v>72</v>
      </c>
      <c r="L10" s="11"/>
      <c r="M10" s="100"/>
      <c r="N10" s="9"/>
      <c r="O10" s="9"/>
      <c r="P10" s="9"/>
      <c r="Q10" s="9"/>
      <c r="R10" s="9"/>
      <c r="S10" s="9"/>
      <c r="T10" s="9"/>
      <c r="U10" s="9"/>
      <c r="V10" s="9"/>
      <c r="W10" s="11"/>
      <c r="X10" s="68"/>
      <c r="Y10" s="3"/>
      <c r="Z10" s="3"/>
      <c r="AA10" s="3"/>
    </row>
    <row r="11">
      <c r="A11" s="3"/>
      <c r="B11" s="15"/>
      <c r="C11" s="102" t="s">
        <v>76</v>
      </c>
      <c r="D11" s="44"/>
      <c r="E11" s="87"/>
      <c r="F11" s="104" t="s">
        <v>77</v>
      </c>
      <c r="G11" s="87"/>
      <c r="H11" s="104" t="s">
        <v>78</v>
      </c>
      <c r="I11" s="87"/>
      <c r="J11" s="104" t="s">
        <v>80</v>
      </c>
      <c r="K11" s="44"/>
      <c r="L11" s="10"/>
      <c r="M11" s="106"/>
      <c r="N11" s="6"/>
      <c r="O11" s="6"/>
      <c r="P11" s="6"/>
      <c r="Q11" s="6"/>
      <c r="R11" s="6"/>
      <c r="S11" s="6"/>
      <c r="T11" s="6"/>
      <c r="U11" s="6"/>
      <c r="V11" s="6"/>
      <c r="W11" s="95"/>
      <c r="X11" s="107"/>
      <c r="Y11" s="3"/>
      <c r="Z11" s="3"/>
      <c r="AA11" s="3"/>
    </row>
    <row r="12">
      <c r="A12" s="3"/>
      <c r="B12" s="15"/>
      <c r="C12" s="109" t="s">
        <v>82</v>
      </c>
      <c r="D12" s="111"/>
      <c r="E12" s="113"/>
      <c r="F12" s="115" t="s">
        <v>84</v>
      </c>
      <c r="G12" s="116"/>
      <c r="H12" s="115" t="s">
        <v>86</v>
      </c>
      <c r="I12" s="116"/>
      <c r="J12" s="119"/>
      <c r="K12" s="111"/>
      <c r="L12" s="121"/>
      <c r="M12" s="123"/>
      <c r="N12" s="124"/>
      <c r="O12" s="125"/>
      <c r="P12" s="125"/>
      <c r="Q12" s="37"/>
      <c r="R12" s="3"/>
      <c r="S12" s="3"/>
      <c r="T12" s="125"/>
      <c r="U12" s="125"/>
      <c r="V12" s="125"/>
      <c r="W12" s="126"/>
      <c r="X12" s="88"/>
      <c r="Y12" s="3"/>
      <c r="Z12" s="3"/>
      <c r="AA12" s="3"/>
    </row>
    <row r="13" ht="33.0" customHeight="1">
      <c r="A13" s="3"/>
      <c r="B13" s="15"/>
      <c r="C13" s="129" t="s">
        <v>88</v>
      </c>
      <c r="D13" s="111"/>
      <c r="E13" s="113"/>
      <c r="F13" s="115" t="s">
        <v>84</v>
      </c>
      <c r="G13" s="116"/>
      <c r="H13" s="115" t="s">
        <v>86</v>
      </c>
      <c r="I13" s="116"/>
      <c r="J13" s="130"/>
      <c r="K13" s="111"/>
      <c r="L13" s="121"/>
      <c r="M13" s="131"/>
      <c r="N13" s="133"/>
      <c r="O13" s="125"/>
      <c r="P13" s="125"/>
      <c r="Q13" s="125"/>
      <c r="R13" s="125"/>
      <c r="S13" s="125"/>
      <c r="T13" s="125"/>
      <c r="U13" s="125"/>
      <c r="V13" s="125"/>
      <c r="W13" s="126"/>
      <c r="X13" s="88"/>
      <c r="Y13" s="3"/>
      <c r="Z13" s="3"/>
      <c r="AA13" s="3"/>
    </row>
    <row r="14">
      <c r="A14" s="3"/>
      <c r="B14" s="15"/>
      <c r="C14" s="109" t="s">
        <v>90</v>
      </c>
      <c r="D14" s="111"/>
      <c r="E14" s="113"/>
      <c r="F14" s="115"/>
      <c r="G14" s="116"/>
      <c r="H14" s="115"/>
      <c r="I14" s="116"/>
      <c r="J14" s="134"/>
      <c r="K14" s="111"/>
      <c r="L14" s="121"/>
      <c r="M14" s="133"/>
      <c r="N14" s="131"/>
      <c r="O14" s="136"/>
      <c r="P14" s="131"/>
      <c r="Q14" s="131"/>
      <c r="R14" s="131"/>
      <c r="S14" s="131"/>
      <c r="T14" s="131"/>
      <c r="U14" s="131"/>
      <c r="V14" s="131"/>
      <c r="W14" s="138"/>
      <c r="X14" s="88"/>
      <c r="Y14" s="3"/>
      <c r="Z14" s="3"/>
      <c r="AA14" s="3"/>
    </row>
    <row r="15" ht="42.0" customHeight="1">
      <c r="A15" s="3"/>
      <c r="B15" s="15"/>
      <c r="C15" s="129" t="s">
        <v>95</v>
      </c>
      <c r="D15" s="111"/>
      <c r="E15" s="113"/>
      <c r="F15" s="115" t="s">
        <v>96</v>
      </c>
      <c r="G15" s="116"/>
      <c r="H15" s="115" t="s">
        <v>86</v>
      </c>
      <c r="I15" s="116"/>
      <c r="J15" s="134"/>
      <c r="K15" s="111"/>
      <c r="L15" s="121"/>
      <c r="M15" s="146"/>
      <c r="N15" s="150" t="s">
        <v>98</v>
      </c>
      <c r="O15" s="151">
        <v>4.875</v>
      </c>
      <c r="P15" s="153" t="s">
        <v>100</v>
      </c>
      <c r="Q15" s="10"/>
      <c r="R15" s="155" t="s">
        <v>87</v>
      </c>
      <c r="S15" s="44"/>
      <c r="T15" s="44"/>
      <c r="U15" s="44"/>
      <c r="V15" s="44"/>
      <c r="W15" s="10"/>
      <c r="X15" s="107"/>
      <c r="Y15" s="3"/>
      <c r="Z15" s="3"/>
      <c r="AA15" s="3"/>
    </row>
    <row r="16">
      <c r="A16" s="3"/>
      <c r="B16" s="15"/>
      <c r="C16" s="109" t="s">
        <v>101</v>
      </c>
      <c r="D16" s="111"/>
      <c r="E16" s="113"/>
      <c r="F16" s="159">
        <v>3.0</v>
      </c>
      <c r="G16" s="161" t="s">
        <v>103</v>
      </c>
      <c r="H16" s="115"/>
      <c r="I16" s="116"/>
      <c r="J16" s="134"/>
      <c r="K16" s="111"/>
      <c r="L16" s="121"/>
      <c r="M16" s="163"/>
      <c r="N16" s="163"/>
      <c r="O16" s="163"/>
      <c r="P16" s="163"/>
      <c r="Q16" s="163"/>
      <c r="R16" s="163"/>
      <c r="S16" s="163"/>
      <c r="T16" s="163"/>
      <c r="U16" s="163"/>
      <c r="V16" s="163"/>
      <c r="W16" s="165"/>
      <c r="X16" s="88"/>
      <c r="Y16" s="3"/>
      <c r="Z16" s="3"/>
      <c r="AA16" s="3"/>
    </row>
    <row r="17">
      <c r="A17" s="37"/>
      <c r="B17" s="75"/>
      <c r="C17" s="167" t="s">
        <v>104</v>
      </c>
      <c r="D17" s="170"/>
      <c r="E17" s="171"/>
      <c r="F17" s="173" t="s">
        <v>107</v>
      </c>
      <c r="G17" s="113"/>
      <c r="H17" s="175" t="s">
        <v>108</v>
      </c>
      <c r="I17" s="113"/>
      <c r="J17" s="177"/>
      <c r="K17" s="170"/>
      <c r="L17" s="179"/>
      <c r="M17" s="181"/>
      <c r="N17" s="183" t="s">
        <v>102</v>
      </c>
      <c r="O17" s="44"/>
      <c r="P17" s="44"/>
      <c r="Q17" s="44"/>
      <c r="R17" s="44"/>
      <c r="S17" s="44"/>
      <c r="T17" s="10"/>
      <c r="U17" s="185"/>
      <c r="V17" s="187"/>
      <c r="W17" s="188"/>
      <c r="X17" s="189"/>
      <c r="Y17" s="37"/>
      <c r="Z17" s="37"/>
      <c r="AA17" s="3"/>
    </row>
    <row r="18">
      <c r="A18" s="37"/>
      <c r="B18" s="75"/>
      <c r="C18" s="191"/>
      <c r="D18" s="192"/>
      <c r="E18" s="116"/>
      <c r="F18" s="195" t="s">
        <v>116</v>
      </c>
      <c r="G18" s="113"/>
      <c r="H18" s="197" t="s">
        <v>117</v>
      </c>
      <c r="I18" s="113"/>
      <c r="L18" s="160"/>
      <c r="M18" s="199"/>
      <c r="N18" s="201" t="s">
        <v>119</v>
      </c>
      <c r="O18" s="44"/>
      <c r="P18" s="44"/>
      <c r="Q18" s="10"/>
      <c r="R18" s="51" t="str">
        <f>PROFILE!R22</f>
        <v>40 hr/flexible</v>
      </c>
      <c r="S18" s="44"/>
      <c r="T18" s="10"/>
      <c r="U18" s="164"/>
      <c r="V18" s="204"/>
      <c r="W18" s="189"/>
      <c r="X18" s="189"/>
      <c r="Y18" s="37"/>
      <c r="Z18" s="37"/>
      <c r="AA18" s="37"/>
    </row>
    <row r="19">
      <c r="A19" s="37"/>
      <c r="B19" s="75"/>
      <c r="C19" s="208" t="s">
        <v>121</v>
      </c>
      <c r="D19" s="111"/>
      <c r="E19" s="113"/>
      <c r="F19" s="202" t="s">
        <v>123</v>
      </c>
      <c r="G19" s="113"/>
      <c r="H19" s="202" t="s">
        <v>123</v>
      </c>
      <c r="I19" s="113"/>
      <c r="L19" s="160"/>
      <c r="M19" s="211"/>
      <c r="N19" s="180" t="s">
        <v>109</v>
      </c>
      <c r="O19" s="213" t="s">
        <v>124</v>
      </c>
      <c r="P19" s="186" t="s">
        <v>125</v>
      </c>
      <c r="Q19" s="217" t="s">
        <v>126</v>
      </c>
      <c r="R19" s="217" t="s">
        <v>127</v>
      </c>
      <c r="S19" s="186" t="s">
        <v>128</v>
      </c>
      <c r="T19" s="219" t="s">
        <v>129</v>
      </c>
      <c r="U19" s="176"/>
      <c r="V19" s="123"/>
      <c r="W19" s="188"/>
      <c r="X19" s="189"/>
      <c r="Y19" s="37"/>
      <c r="Z19" s="37"/>
      <c r="AA19" s="37"/>
    </row>
    <row r="20">
      <c r="A20" s="3"/>
      <c r="B20" s="15"/>
      <c r="C20" s="109" t="s">
        <v>131</v>
      </c>
      <c r="D20" s="111"/>
      <c r="E20" s="113"/>
      <c r="F20" s="202" t="s">
        <v>123</v>
      </c>
      <c r="G20" s="113"/>
      <c r="H20" s="202" t="s">
        <v>132</v>
      </c>
      <c r="I20" s="113"/>
      <c r="L20" s="160"/>
      <c r="M20" s="223"/>
      <c r="N20" s="205" t="s">
        <v>120</v>
      </c>
      <c r="O20" s="226" t="str">
        <f>PROFILE!$I$24</f>
        <v>10:00 AM - 7:00 PM</v>
      </c>
      <c r="P20" s="229" t="str">
        <f>PROFILE!$K$24</f>
        <v>10:00 AM - 7:00 PM</v>
      </c>
      <c r="Q20" s="231" t="str">
        <f>PROFILE!$N$24</f>
        <v>10:00 AM - 7:00 PM</v>
      </c>
      <c r="R20" s="231" t="str">
        <f>PROFILE!$P$24</f>
        <v>10:00 AM - 7:00 PM</v>
      </c>
      <c r="S20" s="229" t="str">
        <f>PROFILE!$R$24</f>
        <v>10:00 AM - 7:00 PM</v>
      </c>
      <c r="T20" s="234" t="str">
        <f>PROFILE!T24</f>
        <v/>
      </c>
      <c r="U20" s="236"/>
      <c r="V20" s="124"/>
      <c r="W20" s="188"/>
      <c r="X20" s="88"/>
      <c r="Y20" s="3"/>
      <c r="Z20" s="3"/>
      <c r="AA20" s="37"/>
    </row>
    <row r="21" ht="12.75" customHeight="1">
      <c r="A21" s="3"/>
      <c r="B21" s="15"/>
      <c r="C21" s="237" t="s">
        <v>137</v>
      </c>
      <c r="D21" s="111"/>
      <c r="E21" s="113"/>
      <c r="F21" s="239"/>
      <c r="G21" s="113"/>
      <c r="H21" s="134"/>
      <c r="I21" s="113"/>
      <c r="L21" s="160"/>
      <c r="M21" s="125"/>
      <c r="N21" s="242"/>
      <c r="O21" s="242"/>
      <c r="P21" s="242"/>
      <c r="Q21" s="242"/>
      <c r="R21" s="242"/>
      <c r="S21" s="242"/>
      <c r="T21" s="242"/>
      <c r="U21" s="244"/>
      <c r="V21" s="244"/>
      <c r="W21" s="246"/>
      <c r="X21" s="88"/>
      <c r="Y21" s="3"/>
      <c r="Z21" s="3"/>
      <c r="AA21" s="3"/>
    </row>
    <row r="22" ht="15.75" customHeight="1">
      <c r="A22" s="3"/>
      <c r="B22" s="15"/>
      <c r="C22" s="109" t="s">
        <v>139</v>
      </c>
      <c r="D22" s="111"/>
      <c r="E22" s="113"/>
      <c r="F22" s="202"/>
      <c r="G22" s="113"/>
      <c r="H22" s="194"/>
      <c r="I22" s="113"/>
      <c r="L22" s="160"/>
      <c r="M22" s="125"/>
      <c r="N22" s="242"/>
      <c r="O22" s="242"/>
      <c r="P22" s="242"/>
      <c r="Q22" s="242"/>
      <c r="R22" s="242"/>
      <c r="S22" s="242"/>
      <c r="T22" s="242"/>
      <c r="U22" s="242"/>
      <c r="V22" s="242"/>
      <c r="W22" s="246"/>
      <c r="X22" s="88"/>
      <c r="Y22" s="3"/>
      <c r="Z22" s="3"/>
      <c r="AA22" s="3"/>
    </row>
    <row r="23" ht="11.25" customHeight="1">
      <c r="A23" s="3"/>
      <c r="B23" s="90"/>
      <c r="C23" s="250" t="s">
        <v>137</v>
      </c>
      <c r="D23" s="142"/>
      <c r="E23" s="144"/>
      <c r="F23" s="252"/>
      <c r="G23" s="144"/>
      <c r="H23" s="252"/>
      <c r="I23" s="144"/>
      <c r="J23" s="6"/>
      <c r="K23" s="6"/>
      <c r="L23" s="95"/>
      <c r="M23" s="254"/>
      <c r="N23" s="254"/>
      <c r="O23" s="254"/>
      <c r="P23" s="254"/>
      <c r="Q23" s="254"/>
      <c r="R23" s="254"/>
      <c r="S23" s="254"/>
      <c r="T23" s="254"/>
      <c r="U23" s="254"/>
      <c r="V23" s="254"/>
      <c r="W23" s="256"/>
      <c r="X23" s="258"/>
      <c r="Y23" s="3"/>
      <c r="Z23" s="3"/>
      <c r="AA23" s="3"/>
    </row>
    <row r="24" ht="3.0" customHeight="1">
      <c r="A24" s="3"/>
      <c r="B24" s="90"/>
      <c r="C24" s="259"/>
      <c r="D24" s="259"/>
      <c r="E24" s="259"/>
      <c r="F24" s="259"/>
      <c r="G24" s="259"/>
      <c r="H24" s="259"/>
      <c r="I24" s="259"/>
      <c r="J24" s="259"/>
      <c r="K24" s="259"/>
      <c r="L24" s="259"/>
      <c r="M24" s="259"/>
      <c r="N24" s="259"/>
      <c r="O24" s="259"/>
      <c r="P24" s="259"/>
      <c r="Q24" s="259"/>
      <c r="R24" s="259"/>
      <c r="S24" s="259"/>
      <c r="T24" s="259"/>
      <c r="U24" s="259"/>
      <c r="V24" s="259"/>
      <c r="W24" s="259"/>
      <c r="X24" s="258"/>
      <c r="Y24" s="3"/>
      <c r="Z24" s="3"/>
      <c r="AA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ht="15.75" customHeight="1">
      <c r="A37" s="3"/>
      <c r="B37" s="3"/>
      <c r="C37" s="3"/>
      <c r="D37" s="3"/>
      <c r="E37" s="3"/>
      <c r="F37" s="3"/>
      <c r="G37" s="3"/>
      <c r="H37" s="3"/>
      <c r="I37" s="3"/>
      <c r="J37" s="3"/>
      <c r="K37" s="3"/>
      <c r="L37" s="3"/>
      <c r="M37" s="3"/>
      <c r="N37" s="3"/>
      <c r="O37" s="3"/>
      <c r="P37" s="3"/>
      <c r="Q37" s="3"/>
      <c r="R37" s="3"/>
      <c r="S37" s="248"/>
      <c r="T37" s="3"/>
      <c r="U37" s="3"/>
      <c r="V37" s="3"/>
      <c r="W37" s="3"/>
      <c r="X37" s="3"/>
      <c r="Y37" s="3"/>
      <c r="Z37" s="3"/>
      <c r="AA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C15:E15"/>
    <mergeCell ref="C13:E13"/>
    <mergeCell ref="C11:E11"/>
    <mergeCell ref="J11:L11"/>
    <mergeCell ref="H11:I11"/>
    <mergeCell ref="F11:G11"/>
    <mergeCell ref="H13:I13"/>
    <mergeCell ref="H12:I12"/>
    <mergeCell ref="F12:G12"/>
    <mergeCell ref="F13:G13"/>
    <mergeCell ref="J12:L12"/>
    <mergeCell ref="J13:L13"/>
    <mergeCell ref="J14:L14"/>
    <mergeCell ref="H14:I14"/>
    <mergeCell ref="H15:I15"/>
    <mergeCell ref="F15:G15"/>
    <mergeCell ref="F17:G17"/>
    <mergeCell ref="J15:L15"/>
    <mergeCell ref="C12:E12"/>
    <mergeCell ref="C16:E16"/>
    <mergeCell ref="H23:I23"/>
    <mergeCell ref="H22:I22"/>
    <mergeCell ref="H20:I20"/>
    <mergeCell ref="H21:I21"/>
    <mergeCell ref="C20:E20"/>
    <mergeCell ref="C19:E19"/>
    <mergeCell ref="F19:G19"/>
    <mergeCell ref="H19:I19"/>
    <mergeCell ref="C21:E21"/>
    <mergeCell ref="C22:E22"/>
    <mergeCell ref="C23:E23"/>
    <mergeCell ref="F21:G21"/>
    <mergeCell ref="F20:G20"/>
    <mergeCell ref="J16:L16"/>
    <mergeCell ref="H16:I16"/>
    <mergeCell ref="R15:W15"/>
    <mergeCell ref="P15:Q15"/>
    <mergeCell ref="F4:L4"/>
    <mergeCell ref="B2:X2"/>
    <mergeCell ref="H17:I17"/>
    <mergeCell ref="H18:I18"/>
    <mergeCell ref="R18:T18"/>
    <mergeCell ref="N18:Q18"/>
    <mergeCell ref="N17:T17"/>
    <mergeCell ref="C17:E18"/>
    <mergeCell ref="G8:L8"/>
    <mergeCell ref="D8:F8"/>
    <mergeCell ref="D9:V9"/>
    <mergeCell ref="C10:J10"/>
    <mergeCell ref="K10:L10"/>
    <mergeCell ref="Q8:V8"/>
    <mergeCell ref="M10:W11"/>
    <mergeCell ref="D6:I6"/>
    <mergeCell ref="J6:V6"/>
    <mergeCell ref="M4:P4"/>
    <mergeCell ref="D4:E4"/>
    <mergeCell ref="Q4:S4"/>
    <mergeCell ref="T4:U4"/>
    <mergeCell ref="D5:V5"/>
    <mergeCell ref="F14:G14"/>
    <mergeCell ref="C14:E14"/>
    <mergeCell ref="F22:G22"/>
    <mergeCell ref="F23:G23"/>
    <mergeCell ref="J17:L23"/>
    <mergeCell ref="F18:G18"/>
  </mergeCells>
  <printOptions horizontalCentered="1"/>
  <pageMargins bottom="0.9342261904761905" footer="0.0" header="0.0" left="0.2" right="0.2" top="0.75"/>
  <pageSetup orientation="landscape"/>
  <headerFooter>
    <oddFooter>&amp;RFO-ACAD-IALAP-015/27JUN18/REV0 Page 2 of 7</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D6E3BC"/>
    <pageSetUpPr/>
  </sheetPr>
  <sheetViews>
    <sheetView showGridLines="0" workbookViewId="0"/>
  </sheetViews>
  <sheetFormatPr customHeight="1" defaultColWidth="14.43" defaultRowHeight="15.0"/>
  <cols>
    <col customWidth="1" min="1" max="1" width="1.29"/>
    <col customWidth="1" min="2" max="3" width="1.86"/>
    <col customWidth="1" min="4" max="4" width="10.0"/>
    <col customWidth="1" min="5" max="5" width="8.71"/>
    <col customWidth="1" min="6" max="10" width="9.71"/>
    <col customWidth="1" min="11" max="11" width="3.71"/>
    <col customWidth="1" min="12" max="12" width="24.57"/>
    <col customWidth="1" min="13" max="13" width="6.86"/>
    <col customWidth="1" min="14" max="14" width="8.43"/>
    <col customWidth="1" min="15" max="15" width="9.71"/>
    <col customWidth="1" min="16" max="16" width="10.43"/>
    <col customWidth="1" min="17" max="17" width="11.57"/>
    <col customWidth="1" min="18" max="18" width="10.29"/>
    <col customWidth="1" min="19" max="19" width="10.43"/>
    <col customWidth="1" min="20" max="20" width="7.29"/>
    <col customWidth="1" min="21" max="21" width="4.0"/>
    <col customWidth="1" min="22" max="23" width="7.29"/>
    <col customWidth="1" min="24" max="24" width="5.14"/>
    <col customWidth="1" min="25" max="25" width="2.0"/>
    <col customWidth="1" min="26" max="28" width="9.14"/>
  </cols>
  <sheetData>
    <row r="1" ht="3.75" customHeight="1">
      <c r="A1" s="3"/>
      <c r="B1" s="4"/>
      <c r="C1" s="4"/>
      <c r="D1" s="3"/>
      <c r="E1" s="3"/>
      <c r="F1" s="3"/>
      <c r="G1" s="3"/>
      <c r="H1" s="3"/>
      <c r="I1" s="3"/>
      <c r="J1" s="3"/>
      <c r="K1" s="3"/>
      <c r="L1" s="3"/>
      <c r="M1" s="3"/>
      <c r="N1" s="3"/>
      <c r="O1" s="3"/>
      <c r="P1" s="3"/>
      <c r="Q1" s="3"/>
      <c r="R1" s="3"/>
      <c r="S1" s="3"/>
      <c r="T1" s="3"/>
      <c r="U1" s="3"/>
      <c r="V1" s="3"/>
      <c r="W1" s="3"/>
      <c r="X1" s="3"/>
      <c r="Y1" s="3"/>
      <c r="Z1" s="3"/>
      <c r="AA1" s="3"/>
      <c r="AB1" s="3"/>
    </row>
    <row r="2" ht="27.0" customHeight="1">
      <c r="A2" s="3"/>
      <c r="B2" s="135" t="s">
        <v>93</v>
      </c>
      <c r="C2" s="9"/>
      <c r="D2" s="9"/>
      <c r="E2" s="9"/>
      <c r="F2" s="9"/>
      <c r="G2" s="9"/>
      <c r="H2" s="9"/>
      <c r="I2" s="9"/>
      <c r="J2" s="9"/>
      <c r="K2" s="9"/>
      <c r="L2" s="9"/>
      <c r="M2" s="9"/>
      <c r="N2" s="9"/>
      <c r="O2" s="9"/>
      <c r="P2" s="9"/>
      <c r="Q2" s="9"/>
      <c r="R2" s="9"/>
      <c r="S2" s="9"/>
      <c r="T2" s="9"/>
      <c r="U2" s="9"/>
      <c r="V2" s="9"/>
      <c r="W2" s="9"/>
      <c r="X2" s="9"/>
      <c r="Y2" s="11"/>
      <c r="Z2" s="3"/>
      <c r="AA2" s="3"/>
      <c r="AB2" s="3"/>
    </row>
    <row r="3" ht="6.75" customHeight="1">
      <c r="A3" s="3"/>
      <c r="B3" s="15"/>
      <c r="C3" s="139"/>
      <c r="D3" s="141"/>
      <c r="E3" s="141"/>
      <c r="F3" s="141"/>
      <c r="G3" s="141"/>
      <c r="H3" s="141"/>
      <c r="I3" s="141"/>
      <c r="J3" s="143"/>
      <c r="K3" s="143"/>
      <c r="L3" s="143"/>
      <c r="M3" s="143"/>
      <c r="N3" s="145"/>
      <c r="O3" s="145"/>
      <c r="P3" s="145"/>
      <c r="Q3" s="145"/>
      <c r="R3" s="145"/>
      <c r="S3" s="145"/>
      <c r="T3" s="145"/>
      <c r="U3" s="145"/>
      <c r="V3" s="145"/>
      <c r="W3" s="145"/>
      <c r="X3" s="148"/>
      <c r="Y3" s="88"/>
      <c r="Z3" s="3"/>
      <c r="AA3" s="3"/>
      <c r="AB3" s="3"/>
    </row>
    <row r="4">
      <c r="A4" s="3"/>
      <c r="B4" s="15"/>
      <c r="C4" s="15"/>
      <c r="D4" s="40" t="s">
        <v>12</v>
      </c>
      <c r="E4" s="44"/>
      <c r="F4" s="49" t="str">
        <f>PROFILE!F6</f>
        <v>LAYA, JHANCE BREDH C.</v>
      </c>
      <c r="G4" s="44"/>
      <c r="H4" s="44"/>
      <c r="I4" s="44"/>
      <c r="J4" s="44"/>
      <c r="K4" s="44"/>
      <c r="L4" s="10"/>
      <c r="M4" s="51" t="s">
        <v>28</v>
      </c>
      <c r="N4" s="44"/>
      <c r="O4" s="44"/>
      <c r="P4" s="44"/>
      <c r="Q4" s="55" t="str">
        <f>PROFILE!Q6</f>
        <v>BSCSSE</v>
      </c>
      <c r="R4" s="44"/>
      <c r="S4" s="10"/>
      <c r="T4" s="51" t="s">
        <v>36</v>
      </c>
      <c r="U4" s="44"/>
      <c r="V4" s="63" t="str">
        <f>PROFILE!I7</f>
        <v>N491</v>
      </c>
      <c r="W4" s="157"/>
      <c r="X4" s="66"/>
      <c r="Y4" s="68"/>
      <c r="Z4" s="3"/>
      <c r="AA4" s="3"/>
      <c r="AB4" s="3"/>
    </row>
    <row r="5" ht="5.25" customHeight="1">
      <c r="A5" s="37"/>
      <c r="B5" s="75"/>
      <c r="C5" s="75"/>
      <c r="D5" s="77"/>
      <c r="W5" s="77"/>
      <c r="X5" s="66"/>
      <c r="Y5" s="68"/>
      <c r="Z5" s="37"/>
      <c r="AA5" s="37"/>
      <c r="AB5" s="37"/>
    </row>
    <row r="6" ht="18.0" customHeight="1">
      <c r="A6" s="37"/>
      <c r="B6" s="75"/>
      <c r="C6" s="75"/>
      <c r="D6" s="80" t="s">
        <v>60</v>
      </c>
      <c r="E6" s="44"/>
      <c r="F6" s="44"/>
      <c r="G6" s="44"/>
      <c r="H6" s="44"/>
      <c r="I6" s="44"/>
      <c r="J6" s="82" t="str">
        <f>PROFILE!E15</f>
        <v>Kalibrr</v>
      </c>
      <c r="K6" s="44"/>
      <c r="L6" s="44"/>
      <c r="M6" s="44"/>
      <c r="N6" s="44"/>
      <c r="O6" s="44"/>
      <c r="P6" s="44"/>
      <c r="Q6" s="44"/>
      <c r="R6" s="44"/>
      <c r="S6" s="44"/>
      <c r="T6" s="44"/>
      <c r="U6" s="44"/>
      <c r="V6" s="10"/>
      <c r="W6" s="162"/>
      <c r="X6" s="66"/>
      <c r="Y6" s="68"/>
      <c r="Z6" s="37"/>
      <c r="AA6" s="37"/>
      <c r="AB6" s="37"/>
    </row>
    <row r="7" ht="5.25" customHeight="1">
      <c r="A7" s="37"/>
      <c r="B7" s="75"/>
      <c r="C7" s="75"/>
      <c r="D7" s="77"/>
      <c r="E7" s="77"/>
      <c r="F7" s="77"/>
      <c r="G7" s="77"/>
      <c r="H7" s="77"/>
      <c r="I7" s="77"/>
      <c r="J7" s="77"/>
      <c r="K7" s="77"/>
      <c r="L7" s="77"/>
      <c r="M7" s="77"/>
      <c r="N7" s="77"/>
      <c r="O7" s="77"/>
      <c r="P7" s="77"/>
      <c r="Q7" s="77"/>
      <c r="R7" s="77"/>
      <c r="S7" s="77"/>
      <c r="T7" s="77"/>
      <c r="U7" s="77"/>
      <c r="V7" s="77"/>
      <c r="W7" s="77"/>
      <c r="X7" s="66"/>
      <c r="Y7" s="68"/>
      <c r="Z7" s="37"/>
      <c r="AA7" s="37"/>
      <c r="AB7" s="37"/>
    </row>
    <row r="8" ht="17.25" customHeight="1">
      <c r="A8" s="3"/>
      <c r="B8" s="15"/>
      <c r="C8" s="15"/>
      <c r="D8" s="84" t="s">
        <v>66</v>
      </c>
      <c r="E8" s="44"/>
      <c r="F8" s="10"/>
      <c r="G8" s="40" t="str">
        <f>PROFILE!H16</f>
        <v>Aivin Solatorio</v>
      </c>
      <c r="H8" s="44"/>
      <c r="I8" s="44"/>
      <c r="J8" s="44"/>
      <c r="K8" s="44"/>
      <c r="L8" s="10"/>
      <c r="M8" s="85" t="s">
        <v>68</v>
      </c>
      <c r="N8" s="85"/>
      <c r="O8" s="85"/>
      <c r="P8" s="85"/>
      <c r="Q8" s="59" t="str">
        <f>PROFILE!S16</f>
        <v/>
      </c>
      <c r="R8" s="44"/>
      <c r="S8" s="44"/>
      <c r="T8" s="44"/>
      <c r="U8" s="44"/>
      <c r="V8" s="10"/>
      <c r="W8" s="70"/>
      <c r="X8" s="88"/>
      <c r="Y8" s="68"/>
      <c r="Z8" s="3"/>
      <c r="AA8" s="3"/>
      <c r="AB8" s="3"/>
    </row>
    <row r="9" ht="5.25" customHeight="1">
      <c r="A9" s="3"/>
      <c r="B9" s="15"/>
      <c r="C9" s="90"/>
      <c r="D9" s="91"/>
      <c r="E9" s="44"/>
      <c r="F9" s="44"/>
      <c r="G9" s="44"/>
      <c r="H9" s="44"/>
      <c r="I9" s="44"/>
      <c r="J9" s="44"/>
      <c r="K9" s="44"/>
      <c r="L9" s="44"/>
      <c r="M9" s="44"/>
      <c r="N9" s="44"/>
      <c r="O9" s="44"/>
      <c r="P9" s="44"/>
      <c r="Q9" s="44"/>
      <c r="R9" s="44"/>
      <c r="S9" s="44"/>
      <c r="T9" s="44"/>
      <c r="U9" s="44"/>
      <c r="V9" s="44"/>
      <c r="W9" s="169"/>
      <c r="X9" s="94"/>
      <c r="Y9" s="68"/>
      <c r="Z9" s="3"/>
      <c r="AA9" s="3"/>
      <c r="AB9" s="3"/>
    </row>
    <row r="10" ht="12.0" customHeight="1">
      <c r="A10" s="3"/>
      <c r="B10" s="15"/>
      <c r="C10" s="96"/>
      <c r="D10" s="9"/>
      <c r="E10" s="9"/>
      <c r="F10" s="9"/>
      <c r="G10" s="9"/>
      <c r="H10" s="9"/>
      <c r="I10" s="9"/>
      <c r="J10" s="11"/>
      <c r="K10" s="99" t="s">
        <v>72</v>
      </c>
      <c r="L10" s="11"/>
      <c r="M10" s="182"/>
      <c r="N10" s="9"/>
      <c r="O10" s="9"/>
      <c r="P10" s="9"/>
      <c r="Q10" s="9"/>
      <c r="R10" s="9"/>
      <c r="S10" s="9"/>
      <c r="T10" s="9"/>
      <c r="U10" s="9"/>
      <c r="V10" s="9"/>
      <c r="W10" s="9"/>
      <c r="X10" s="11"/>
      <c r="Y10" s="68"/>
      <c r="Z10" s="3"/>
      <c r="AA10" s="3"/>
      <c r="AB10" s="3"/>
    </row>
    <row r="11">
      <c r="A11" s="3"/>
      <c r="B11" s="15"/>
      <c r="C11" s="102" t="s">
        <v>76</v>
      </c>
      <c r="D11" s="44"/>
      <c r="E11" s="87"/>
      <c r="F11" s="104" t="s">
        <v>77</v>
      </c>
      <c r="G11" s="87"/>
      <c r="H11" s="104" t="s">
        <v>78</v>
      </c>
      <c r="I11" s="87"/>
      <c r="J11" s="104" t="s">
        <v>80</v>
      </c>
      <c r="K11" s="44"/>
      <c r="L11" s="10"/>
      <c r="M11" s="6"/>
      <c r="N11" s="6"/>
      <c r="O11" s="6"/>
      <c r="P11" s="6"/>
      <c r="Q11" s="6"/>
      <c r="R11" s="6"/>
      <c r="S11" s="6"/>
      <c r="T11" s="6"/>
      <c r="U11" s="6"/>
      <c r="V11" s="6"/>
      <c r="W11" s="6"/>
      <c r="X11" s="95"/>
      <c r="Y11" s="107"/>
      <c r="Z11" s="3"/>
      <c r="AA11" s="3"/>
      <c r="AB11" s="3"/>
    </row>
    <row r="12">
      <c r="A12" s="3"/>
      <c r="B12" s="15"/>
      <c r="C12" s="190" t="s">
        <v>101</v>
      </c>
      <c r="D12" s="111"/>
      <c r="E12" s="113"/>
      <c r="F12" s="159">
        <v>2.0</v>
      </c>
      <c r="G12" s="161" t="s">
        <v>103</v>
      </c>
      <c r="H12" s="194"/>
      <c r="I12" s="113"/>
      <c r="J12" s="119"/>
      <c r="K12" s="111"/>
      <c r="L12" s="121"/>
      <c r="M12" s="123"/>
      <c r="N12" s="3"/>
      <c r="O12" s="125"/>
      <c r="P12" s="125"/>
      <c r="Q12" s="37"/>
      <c r="R12" s="3"/>
      <c r="S12" s="3"/>
      <c r="T12" s="125"/>
      <c r="U12" s="125"/>
      <c r="V12" s="125"/>
      <c r="W12" s="125"/>
      <c r="X12" s="126"/>
      <c r="Y12" s="88"/>
      <c r="Z12" s="3"/>
      <c r="AA12" s="3"/>
      <c r="AB12" s="3"/>
    </row>
    <row r="13" ht="22.5" customHeight="1">
      <c r="A13" s="3"/>
      <c r="B13" s="15"/>
      <c r="C13" s="200" t="s">
        <v>118</v>
      </c>
      <c r="D13" s="111"/>
      <c r="E13" s="113"/>
      <c r="F13" s="202"/>
      <c r="G13" s="113"/>
      <c r="H13" s="194"/>
      <c r="I13" s="113"/>
      <c r="J13" s="130"/>
      <c r="K13" s="111"/>
      <c r="L13" s="121"/>
      <c r="M13" s="206" t="s">
        <v>98</v>
      </c>
      <c r="N13" s="209">
        <f>'MID-INTERNSHIP'!O15</f>
        <v>4.875</v>
      </c>
      <c r="O13" s="212">
        <v>5.0</v>
      </c>
      <c r="P13" s="215" t="s">
        <v>100</v>
      </c>
      <c r="Q13" s="11"/>
      <c r="R13" s="155" t="s">
        <v>87</v>
      </c>
      <c r="S13" s="44"/>
      <c r="T13" s="44"/>
      <c r="U13" s="44"/>
      <c r="V13" s="44"/>
      <c r="W13" s="44"/>
      <c r="X13" s="10"/>
      <c r="Y13" s="88"/>
      <c r="Z13" s="3"/>
      <c r="AA13" s="3"/>
      <c r="AB13" s="3"/>
    </row>
    <row r="14" ht="22.5" customHeight="1">
      <c r="A14" s="3"/>
      <c r="B14" s="15"/>
      <c r="C14" s="200" t="s">
        <v>130</v>
      </c>
      <c r="D14" s="111"/>
      <c r="E14" s="113"/>
      <c r="F14" s="202"/>
      <c r="G14" s="113"/>
      <c r="H14" s="194"/>
      <c r="I14" s="113"/>
      <c r="J14" s="134"/>
      <c r="K14" s="111"/>
      <c r="L14" s="121"/>
      <c r="M14" s="222" t="s">
        <v>102</v>
      </c>
      <c r="N14" s="44"/>
      <c r="O14" s="44"/>
      <c r="P14" s="44"/>
      <c r="Q14" s="44"/>
      <c r="R14" s="44"/>
      <c r="S14" s="10"/>
      <c r="T14" s="131"/>
      <c r="U14" s="131"/>
      <c r="V14" s="131"/>
      <c r="W14" s="131"/>
      <c r="X14" s="138"/>
      <c r="Y14" s="88"/>
      <c r="Z14" s="3"/>
      <c r="AA14" s="3"/>
      <c r="AB14" s="3"/>
    </row>
    <row r="15" ht="36.0" customHeight="1">
      <c r="A15" s="3"/>
      <c r="B15" s="15"/>
      <c r="C15" s="225" t="s">
        <v>133</v>
      </c>
      <c r="D15" s="111"/>
      <c r="E15" s="113"/>
      <c r="F15" s="227" t="s">
        <v>134</v>
      </c>
      <c r="G15" s="113"/>
      <c r="H15" s="194"/>
      <c r="I15" s="113"/>
      <c r="J15" s="134"/>
      <c r="K15" s="111"/>
      <c r="L15" s="121"/>
      <c r="M15" s="233" t="s">
        <v>135</v>
      </c>
      <c r="N15" s="44"/>
      <c r="O15" s="44"/>
      <c r="P15" s="44"/>
      <c r="Q15" s="91" t="str">
        <f>PROFILE!R22</f>
        <v>40 hr/flexible</v>
      </c>
      <c r="R15" s="44"/>
      <c r="S15" s="10"/>
      <c r="T15" s="3"/>
      <c r="U15" s="3"/>
      <c r="V15" s="3"/>
      <c r="W15" s="3"/>
      <c r="X15" s="88"/>
      <c r="Y15" s="107"/>
      <c r="Z15" s="3"/>
      <c r="AA15" s="3"/>
      <c r="AB15" s="3"/>
    </row>
    <row r="16" ht="25.5" customHeight="1">
      <c r="A16" s="3"/>
      <c r="B16" s="15"/>
      <c r="C16" s="200" t="s">
        <v>136</v>
      </c>
      <c r="D16" s="111"/>
      <c r="E16" s="113"/>
      <c r="F16" s="202"/>
      <c r="G16" s="113"/>
      <c r="H16" s="194"/>
      <c r="I16" s="113"/>
      <c r="J16" s="134"/>
      <c r="K16" s="111"/>
      <c r="L16" s="121"/>
      <c r="M16" s="238" t="s">
        <v>138</v>
      </c>
      <c r="N16" s="217" t="s">
        <v>124</v>
      </c>
      <c r="O16" s="240" t="s">
        <v>125</v>
      </c>
      <c r="P16" s="241" t="s">
        <v>126</v>
      </c>
      <c r="Q16" s="240" t="s">
        <v>127</v>
      </c>
      <c r="R16" s="241" t="s">
        <v>128</v>
      </c>
      <c r="S16" s="243" t="s">
        <v>129</v>
      </c>
      <c r="T16" s="245"/>
      <c r="U16" s="245"/>
      <c r="V16" s="245"/>
      <c r="W16" s="245"/>
      <c r="X16" s="247"/>
      <c r="Y16" s="249"/>
      <c r="Z16" s="3"/>
      <c r="AA16" s="3"/>
      <c r="AB16" s="3"/>
    </row>
    <row r="17" ht="28.5" customHeight="1">
      <c r="A17" s="3"/>
      <c r="B17" s="15"/>
      <c r="C17" s="190" t="s">
        <v>140</v>
      </c>
      <c r="D17" s="111"/>
      <c r="E17" s="113"/>
      <c r="F17" s="227" t="s">
        <v>134</v>
      </c>
      <c r="G17" s="113"/>
      <c r="H17" s="194"/>
      <c r="I17" s="113"/>
      <c r="J17" s="134"/>
      <c r="K17" s="111"/>
      <c r="L17" s="121"/>
      <c r="M17" s="251" t="s">
        <v>141</v>
      </c>
      <c r="N17" s="253" t="str">
        <f>PROFILE!I24</f>
        <v>10:00 AM - 7:00 PM</v>
      </c>
      <c r="O17" s="255" t="str">
        <f>PROFILE!K24</f>
        <v>10:00 AM - 7:00 PM</v>
      </c>
      <c r="P17" s="257" t="str">
        <f>PROFILE!N24</f>
        <v>10:00 AM - 7:00 PM</v>
      </c>
      <c r="Q17" s="255" t="str">
        <f>PROFILE!P24</f>
        <v>10:00 AM - 7:00 PM</v>
      </c>
      <c r="R17" s="257" t="str">
        <f>PROFILE!R24</f>
        <v>10:00 AM - 7:00 PM</v>
      </c>
      <c r="S17" s="260" t="str">
        <f>PROFILE!T24</f>
        <v/>
      </c>
      <c r="T17" s="163"/>
      <c r="U17" s="163"/>
      <c r="V17" s="163"/>
      <c r="W17" s="163"/>
      <c r="X17" s="261"/>
      <c r="Y17" s="88"/>
      <c r="Z17" s="3"/>
      <c r="AA17" s="3"/>
      <c r="AB17" s="3"/>
    </row>
    <row r="18">
      <c r="A18" s="3"/>
      <c r="B18" s="15"/>
      <c r="C18" s="262"/>
      <c r="D18" s="3"/>
      <c r="E18" s="3"/>
      <c r="F18" s="227"/>
      <c r="G18" s="113"/>
      <c r="H18" s="194"/>
      <c r="I18" s="113"/>
      <c r="J18" s="134"/>
      <c r="K18" s="111"/>
      <c r="L18" s="121"/>
      <c r="M18" s="263"/>
      <c r="N18" s="263"/>
      <c r="O18" s="263"/>
      <c r="P18" s="263"/>
      <c r="Q18" s="263"/>
      <c r="R18" s="263"/>
      <c r="S18" s="263"/>
      <c r="T18" s="163"/>
      <c r="U18" s="163"/>
      <c r="V18" s="163"/>
      <c r="W18" s="163"/>
      <c r="X18" s="165"/>
      <c r="Y18" s="88"/>
      <c r="Z18" s="3"/>
      <c r="AA18" s="3"/>
      <c r="AB18" s="3"/>
    </row>
    <row r="19">
      <c r="A19" s="37"/>
      <c r="B19" s="75"/>
      <c r="C19" s="264" t="s">
        <v>142</v>
      </c>
      <c r="D19" s="170"/>
      <c r="E19" s="171"/>
      <c r="F19" s="173" t="s">
        <v>143</v>
      </c>
      <c r="G19" s="113"/>
      <c r="H19" s="175" t="s">
        <v>144</v>
      </c>
      <c r="I19" s="113"/>
      <c r="J19" s="175" t="s">
        <v>145</v>
      </c>
      <c r="K19" s="111"/>
      <c r="L19" s="121"/>
      <c r="M19" s="265"/>
      <c r="N19" s="170"/>
      <c r="O19" s="170"/>
      <c r="P19" s="170"/>
      <c r="Q19" s="170"/>
      <c r="R19" s="170"/>
      <c r="S19" s="170"/>
      <c r="T19" s="170"/>
      <c r="U19" s="170"/>
      <c r="V19" s="170"/>
      <c r="W19" s="170"/>
      <c r="X19" s="179"/>
      <c r="Y19" s="189"/>
      <c r="Z19" s="37"/>
      <c r="AA19" s="37"/>
      <c r="AB19" s="3"/>
    </row>
    <row r="20">
      <c r="A20" s="37"/>
      <c r="B20" s="75"/>
      <c r="C20" s="191"/>
      <c r="D20" s="192"/>
      <c r="E20" s="116"/>
      <c r="F20" s="195" t="s">
        <v>146</v>
      </c>
      <c r="G20" s="113"/>
      <c r="H20" s="197"/>
      <c r="I20" s="113"/>
      <c r="J20" s="197" t="s">
        <v>146</v>
      </c>
      <c r="K20" s="111"/>
      <c r="L20" s="121"/>
      <c r="M20" s="266"/>
      <c r="X20" s="160"/>
      <c r="Y20" s="189"/>
      <c r="Z20" s="37"/>
      <c r="AA20" s="37"/>
      <c r="AB20" s="37"/>
    </row>
    <row r="21" ht="15.75" customHeight="1">
      <c r="A21" s="37"/>
      <c r="B21" s="75"/>
      <c r="C21" s="190" t="s">
        <v>121</v>
      </c>
      <c r="D21" s="111"/>
      <c r="E21" s="113"/>
      <c r="F21" s="194" t="s">
        <v>123</v>
      </c>
      <c r="G21" s="113"/>
      <c r="H21" s="202" t="s">
        <v>147</v>
      </c>
      <c r="I21" s="111"/>
      <c r="J21" s="194" t="s">
        <v>147</v>
      </c>
      <c r="K21" s="111"/>
      <c r="L21" s="121"/>
      <c r="M21" s="266"/>
      <c r="X21" s="160"/>
      <c r="Y21" s="189"/>
      <c r="Z21" s="37"/>
      <c r="AA21" s="37"/>
      <c r="AB21" s="37"/>
    </row>
    <row r="22" ht="15.75" customHeight="1">
      <c r="A22" s="3"/>
      <c r="B22" s="15"/>
      <c r="C22" s="190" t="s">
        <v>131</v>
      </c>
      <c r="D22" s="111"/>
      <c r="E22" s="113"/>
      <c r="F22" s="194" t="s">
        <v>148</v>
      </c>
      <c r="G22" s="113"/>
      <c r="H22" s="202" t="s">
        <v>147</v>
      </c>
      <c r="I22" s="111"/>
      <c r="J22" s="194" t="s">
        <v>147</v>
      </c>
      <c r="K22" s="111"/>
      <c r="L22" s="121"/>
      <c r="M22" s="266"/>
      <c r="X22" s="160"/>
      <c r="Y22" s="88"/>
      <c r="Z22" s="3"/>
      <c r="AA22" s="3"/>
      <c r="AB22" s="37"/>
    </row>
    <row r="23" ht="12.75" customHeight="1">
      <c r="A23" s="3"/>
      <c r="B23" s="15"/>
      <c r="C23" s="267" t="s">
        <v>137</v>
      </c>
      <c r="D23" s="111"/>
      <c r="E23" s="113"/>
      <c r="F23" s="239"/>
      <c r="G23" s="113"/>
      <c r="H23" s="134"/>
      <c r="I23" s="113"/>
      <c r="J23" s="134"/>
      <c r="K23" s="111"/>
      <c r="L23" s="121"/>
      <c r="M23" s="266"/>
      <c r="X23" s="160"/>
      <c r="Y23" s="88"/>
      <c r="Z23" s="3"/>
      <c r="AA23" s="3"/>
      <c r="AB23" s="3"/>
    </row>
    <row r="24" ht="15.75" customHeight="1">
      <c r="A24" s="3"/>
      <c r="B24" s="15"/>
      <c r="C24" s="190" t="s">
        <v>139</v>
      </c>
      <c r="D24" s="111"/>
      <c r="E24" s="113"/>
      <c r="F24" s="202"/>
      <c r="G24" s="113"/>
      <c r="H24" s="194"/>
      <c r="I24" s="113"/>
      <c r="J24" s="194"/>
      <c r="K24" s="111"/>
      <c r="L24" s="121"/>
      <c r="M24" s="266"/>
      <c r="X24" s="160"/>
      <c r="Y24" s="88"/>
      <c r="Z24" s="3"/>
      <c r="AA24" s="3"/>
      <c r="AB24" s="3"/>
    </row>
    <row r="25" ht="11.25" customHeight="1">
      <c r="A25" s="3"/>
      <c r="B25" s="90"/>
      <c r="C25" s="268" t="s">
        <v>137</v>
      </c>
      <c r="D25" s="142"/>
      <c r="E25" s="144"/>
      <c r="F25" s="269"/>
      <c r="G25" s="95"/>
      <c r="H25" s="156"/>
      <c r="I25" s="95"/>
      <c r="J25" s="156"/>
      <c r="K25" s="6"/>
      <c r="L25" s="95"/>
      <c r="M25" s="106"/>
      <c r="N25" s="6"/>
      <c r="O25" s="6"/>
      <c r="P25" s="6"/>
      <c r="Q25" s="6"/>
      <c r="R25" s="6"/>
      <c r="S25" s="6"/>
      <c r="T25" s="6"/>
      <c r="U25" s="6"/>
      <c r="V25" s="6"/>
      <c r="W25" s="6"/>
      <c r="X25" s="95"/>
      <c r="Y25" s="258"/>
      <c r="Z25" s="3"/>
      <c r="AA25" s="3"/>
      <c r="AB25" s="3"/>
    </row>
    <row r="26" ht="3.0" customHeight="1">
      <c r="A26" s="3"/>
      <c r="B26" s="90"/>
      <c r="C26" s="259"/>
      <c r="D26" s="259"/>
      <c r="E26" s="259"/>
      <c r="F26" s="259"/>
      <c r="G26" s="259"/>
      <c r="H26" s="259"/>
      <c r="I26" s="259"/>
      <c r="J26" s="259"/>
      <c r="K26" s="259"/>
      <c r="L26" s="259"/>
      <c r="M26" s="259"/>
      <c r="N26" s="259"/>
      <c r="O26" s="259"/>
      <c r="P26" s="259"/>
      <c r="Q26" s="259"/>
      <c r="R26" s="259"/>
      <c r="S26" s="259"/>
      <c r="T26" s="259"/>
      <c r="U26" s="259"/>
      <c r="V26" s="259"/>
      <c r="W26" s="259"/>
      <c r="X26" s="259"/>
      <c r="Y26" s="258"/>
      <c r="Z26" s="3"/>
      <c r="AA26" s="3"/>
      <c r="AB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ht="15.75" customHeight="1">
      <c r="A51" s="3"/>
      <c r="B51" s="3"/>
      <c r="C51" s="3"/>
      <c r="D51" s="3"/>
      <c r="E51" s="3"/>
      <c r="F51" s="3"/>
      <c r="G51" s="3"/>
      <c r="H51" s="3"/>
      <c r="I51" s="3"/>
      <c r="J51" s="3"/>
      <c r="K51" s="3"/>
      <c r="L51" s="3"/>
      <c r="M51" s="3"/>
      <c r="N51" s="3"/>
      <c r="O51" s="3"/>
      <c r="P51" s="3"/>
      <c r="Q51" s="3"/>
      <c r="R51" s="3"/>
      <c r="S51" s="3"/>
      <c r="T51" s="3"/>
      <c r="U51" s="248"/>
      <c r="V51" s="3"/>
      <c r="W51" s="3"/>
      <c r="X51" s="3"/>
      <c r="Y51" s="3"/>
      <c r="Z51" s="3"/>
      <c r="AA51" s="3"/>
      <c r="AB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9">
    <mergeCell ref="J21:L21"/>
    <mergeCell ref="M19:X25"/>
    <mergeCell ref="H21:I21"/>
    <mergeCell ref="H20:I20"/>
    <mergeCell ref="J25:L25"/>
    <mergeCell ref="J23:L23"/>
    <mergeCell ref="J24:L24"/>
    <mergeCell ref="H25:I25"/>
    <mergeCell ref="J20:L20"/>
    <mergeCell ref="H24:I24"/>
    <mergeCell ref="H23:I23"/>
    <mergeCell ref="F24:G24"/>
    <mergeCell ref="F25:G25"/>
    <mergeCell ref="C25:E25"/>
    <mergeCell ref="C24:E24"/>
    <mergeCell ref="F23:G23"/>
    <mergeCell ref="C23:E23"/>
    <mergeCell ref="H19:I19"/>
    <mergeCell ref="J18:L18"/>
    <mergeCell ref="H18:I18"/>
    <mergeCell ref="F18:G18"/>
    <mergeCell ref="F19:G19"/>
    <mergeCell ref="J19:L19"/>
    <mergeCell ref="F16:G16"/>
    <mergeCell ref="C16:E16"/>
    <mergeCell ref="C17:E17"/>
    <mergeCell ref="H15:I15"/>
    <mergeCell ref="H16:I16"/>
    <mergeCell ref="J16:L16"/>
    <mergeCell ref="J17:L17"/>
    <mergeCell ref="H17:I17"/>
    <mergeCell ref="F17:G17"/>
    <mergeCell ref="F14:G14"/>
    <mergeCell ref="F15:G15"/>
    <mergeCell ref="F21:G21"/>
    <mergeCell ref="F20:G20"/>
    <mergeCell ref="F22:G22"/>
    <mergeCell ref="C19:E20"/>
    <mergeCell ref="C21:E21"/>
    <mergeCell ref="H11:I11"/>
    <mergeCell ref="C10:J10"/>
    <mergeCell ref="J11:L11"/>
    <mergeCell ref="F11:G11"/>
    <mergeCell ref="C11:E11"/>
    <mergeCell ref="C12:E12"/>
    <mergeCell ref="H22:I22"/>
    <mergeCell ref="J22:L22"/>
    <mergeCell ref="C22:E22"/>
    <mergeCell ref="P13:Q13"/>
    <mergeCell ref="Q8:V8"/>
    <mergeCell ref="M10:X11"/>
    <mergeCell ref="K10:L10"/>
    <mergeCell ref="D6:I6"/>
    <mergeCell ref="B2:Y2"/>
    <mergeCell ref="D9:V9"/>
    <mergeCell ref="H14:I14"/>
    <mergeCell ref="H12:I12"/>
    <mergeCell ref="H13:I13"/>
    <mergeCell ref="J12:L12"/>
    <mergeCell ref="J13:L13"/>
    <mergeCell ref="F13:G13"/>
    <mergeCell ref="R13:X13"/>
    <mergeCell ref="C14:E14"/>
    <mergeCell ref="C13:E13"/>
    <mergeCell ref="C15:E15"/>
    <mergeCell ref="J15:L15"/>
    <mergeCell ref="M15:P15"/>
    <mergeCell ref="Q15:S15"/>
    <mergeCell ref="Q4:S4"/>
    <mergeCell ref="T4:U4"/>
    <mergeCell ref="G8:L8"/>
    <mergeCell ref="D8:F8"/>
    <mergeCell ref="J6:V6"/>
    <mergeCell ref="D5:V5"/>
    <mergeCell ref="M4:P4"/>
    <mergeCell ref="D4:E4"/>
    <mergeCell ref="F4:L4"/>
    <mergeCell ref="J14:L14"/>
    <mergeCell ref="M14:S14"/>
  </mergeCells>
  <printOptions horizontalCentered="1"/>
  <pageMargins bottom="0.75" footer="0.0" header="0.0" left="0.2" right="0.2" top="0.75"/>
  <pageSetup scale="65" orientation="landscape"/>
  <headerFooter>
    <oddFooter>&amp;RFO-ACAD-IALAP-015/27JUN18/REV0 Page 3 of 7</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D6E3BC"/>
    <pageSetUpPr/>
  </sheetPr>
  <sheetViews>
    <sheetView showGridLines="0" workbookViewId="0"/>
  </sheetViews>
  <sheetFormatPr customHeight="1" defaultColWidth="14.43" defaultRowHeight="15.0"/>
  <cols>
    <col customWidth="1" min="1" max="1" width="0.43"/>
    <col customWidth="1" min="2" max="2" width="5.43"/>
    <col customWidth="1" min="3" max="3" width="3.43"/>
    <col customWidth="1" min="4" max="4" width="5.57"/>
    <col customWidth="1" min="5" max="5" width="8.29"/>
    <col customWidth="1" min="6" max="6" width="10.43"/>
    <col customWidth="1" min="7" max="7" width="0.86"/>
    <col customWidth="1" min="8" max="8" width="5.43"/>
    <col customWidth="1" min="9" max="9" width="3.0"/>
    <col customWidth="1" min="10" max="10" width="5.0"/>
    <col customWidth="1" min="11" max="11" width="8.0"/>
    <col customWidth="1" min="12" max="12" width="10.86"/>
    <col customWidth="1" min="13" max="13" width="0.71"/>
    <col customWidth="1" min="14" max="14" width="5.57"/>
    <col customWidth="1" min="15" max="15" width="3.0"/>
    <col customWidth="1" min="16" max="16" width="4.86"/>
    <col customWidth="1" min="17" max="17" width="9.14"/>
    <col customWidth="1" min="18" max="18" width="10.29"/>
    <col customWidth="1" min="19" max="19" width="1.14"/>
    <col customWidth="1" min="20" max="20" width="16.43"/>
  </cols>
  <sheetData>
    <row r="1" ht="6.0" customHeight="1">
      <c r="A1" s="270"/>
      <c r="B1" s="271"/>
      <c r="C1" s="272"/>
      <c r="D1" s="270"/>
      <c r="E1" s="272"/>
      <c r="F1" s="270"/>
      <c r="G1" s="270"/>
      <c r="H1" s="270"/>
      <c r="I1" s="270"/>
      <c r="J1" s="270"/>
      <c r="K1" s="270"/>
      <c r="L1" s="272"/>
      <c r="M1" s="272"/>
      <c r="N1" s="270"/>
      <c r="O1" s="270"/>
      <c r="P1" s="270"/>
      <c r="Q1" s="270"/>
      <c r="R1" s="270"/>
      <c r="S1" s="270"/>
    </row>
    <row r="2" ht="30.0" customHeight="1">
      <c r="A2" s="270"/>
      <c r="B2" s="273" t="s">
        <v>149</v>
      </c>
      <c r="C2" s="44"/>
      <c r="D2" s="44"/>
      <c r="E2" s="44"/>
      <c r="F2" s="44"/>
      <c r="G2" s="44"/>
      <c r="H2" s="44"/>
      <c r="I2" s="44"/>
      <c r="J2" s="44"/>
      <c r="K2" s="44"/>
      <c r="L2" s="44"/>
      <c r="M2" s="44"/>
      <c r="N2" s="44"/>
      <c r="O2" s="44"/>
      <c r="P2" s="44"/>
      <c r="Q2" s="44"/>
      <c r="R2" s="10"/>
      <c r="S2" s="270"/>
      <c r="T2" s="274">
        <f>E72</f>
        <v>21.66666667</v>
      </c>
    </row>
    <row r="3" ht="4.5" customHeight="1">
      <c r="A3" s="270"/>
      <c r="B3" s="275"/>
      <c r="C3" s="276"/>
      <c r="D3" s="276"/>
      <c r="E3" s="276"/>
      <c r="F3" s="276"/>
      <c r="G3" s="277"/>
      <c r="H3" s="278"/>
      <c r="I3" s="278"/>
      <c r="J3" s="278"/>
      <c r="K3" s="278"/>
      <c r="L3" s="278"/>
      <c r="M3" s="277"/>
      <c r="N3" s="278"/>
      <c r="O3" s="278"/>
      <c r="P3" s="276"/>
      <c r="Q3" s="276"/>
      <c r="R3" s="279"/>
      <c r="S3" s="270"/>
      <c r="T3" s="281"/>
    </row>
    <row r="4" ht="13.5" customHeight="1">
      <c r="A4" s="270"/>
      <c r="B4" s="283" t="s">
        <v>151</v>
      </c>
      <c r="C4" s="287" t="str">
        <f>PROFILE!F6</f>
        <v>LAYA, JHANCE BREDH C.</v>
      </c>
      <c r="D4" s="9"/>
      <c r="E4" s="9"/>
      <c r="F4" s="11"/>
      <c r="G4" s="277"/>
      <c r="H4" s="289" t="s">
        <v>152</v>
      </c>
      <c r="I4" s="9"/>
      <c r="J4" s="287" t="str">
        <f>PROFILE!Q6</f>
        <v>BSCSSE</v>
      </c>
      <c r="K4" s="9"/>
      <c r="L4" s="11"/>
      <c r="M4" s="277"/>
      <c r="N4" s="293" t="s">
        <v>36</v>
      </c>
      <c r="O4" s="295" t="str">
        <f>PROFILE!I7</f>
        <v>N491</v>
      </c>
      <c r="P4" s="11"/>
      <c r="Q4" s="298" t="s">
        <v>155</v>
      </c>
      <c r="R4" s="300" t="str">
        <f>PROFILE!E8</f>
        <v/>
      </c>
      <c r="S4" s="270"/>
      <c r="T4" s="281"/>
    </row>
    <row r="5" ht="15.0" customHeight="1">
      <c r="A5" s="270"/>
      <c r="B5" s="302"/>
      <c r="C5" s="6"/>
      <c r="D5" s="6"/>
      <c r="E5" s="6"/>
      <c r="F5" s="95"/>
      <c r="G5" s="304"/>
      <c r="H5" s="106"/>
      <c r="I5" s="6"/>
      <c r="J5" s="6"/>
      <c r="K5" s="6"/>
      <c r="L5" s="95"/>
      <c r="M5" s="304"/>
      <c r="N5" s="302"/>
      <c r="O5" s="6"/>
      <c r="P5" s="95"/>
      <c r="Q5" s="302"/>
      <c r="R5" s="95"/>
      <c r="S5" s="270"/>
      <c r="T5" s="306"/>
    </row>
    <row r="6">
      <c r="A6" s="270"/>
      <c r="B6" s="308" t="s">
        <v>159</v>
      </c>
      <c r="C6" s="87"/>
      <c r="D6" s="310" t="s">
        <v>161</v>
      </c>
      <c r="E6" s="312" t="s">
        <v>162</v>
      </c>
      <c r="F6" s="314" t="s">
        <v>163</v>
      </c>
      <c r="G6" s="315"/>
      <c r="H6" s="308" t="s">
        <v>159</v>
      </c>
      <c r="I6" s="87"/>
      <c r="J6" s="310" t="s">
        <v>161</v>
      </c>
      <c r="K6" s="312" t="s">
        <v>162</v>
      </c>
      <c r="L6" s="314" t="s">
        <v>163</v>
      </c>
      <c r="M6" s="317"/>
      <c r="N6" s="308" t="s">
        <v>159</v>
      </c>
      <c r="O6" s="87"/>
      <c r="P6" s="310" t="s">
        <v>161</v>
      </c>
      <c r="Q6" s="312" t="s">
        <v>162</v>
      </c>
      <c r="R6" s="314" t="s">
        <v>163</v>
      </c>
      <c r="S6" s="270"/>
      <c r="T6" s="320">
        <f>C75</f>
        <v>43551</v>
      </c>
    </row>
    <row r="7" ht="15.0" customHeight="1">
      <c r="A7" s="322" t="s">
        <v>165</v>
      </c>
      <c r="B7" s="324" t="s">
        <v>167</v>
      </c>
      <c r="C7" s="326">
        <v>1.0</v>
      </c>
      <c r="D7" s="328"/>
      <c r="E7" s="330"/>
      <c r="F7" s="332" t="s">
        <v>169</v>
      </c>
      <c r="G7" s="270"/>
      <c r="H7" s="324" t="s">
        <v>176</v>
      </c>
      <c r="I7" s="326">
        <v>1.0</v>
      </c>
      <c r="J7" s="328"/>
      <c r="K7" s="323"/>
      <c r="L7" s="332" t="s">
        <v>169</v>
      </c>
      <c r="M7" s="272"/>
      <c r="N7" s="324" t="s">
        <v>177</v>
      </c>
      <c r="O7" s="326">
        <v>1.0</v>
      </c>
      <c r="P7" s="338">
        <v>0.3333333333333333</v>
      </c>
      <c r="Q7" s="323"/>
      <c r="R7" s="332" t="s">
        <v>169</v>
      </c>
      <c r="S7" s="270"/>
    </row>
    <row r="8" ht="15.0" customHeight="1">
      <c r="A8" s="340"/>
      <c r="B8" s="281"/>
      <c r="C8" s="342">
        <f t="shared" ref="C8:C36" si="1">C7+1</f>
        <v>2</v>
      </c>
      <c r="D8" s="344"/>
      <c r="E8" s="329"/>
      <c r="F8" s="346">
        <f>SUM(E7:E12)</f>
        <v>0</v>
      </c>
      <c r="G8" s="270"/>
      <c r="H8" s="281"/>
      <c r="I8" s="342">
        <f t="shared" ref="I8:I36" si="2">I7+1</f>
        <v>2</v>
      </c>
      <c r="J8" s="348"/>
      <c r="K8" s="329"/>
      <c r="L8" s="346">
        <f>SUM(K7:K12)</f>
        <v>0</v>
      </c>
      <c r="M8" s="272"/>
      <c r="N8" s="281"/>
      <c r="O8" s="342">
        <f t="shared" ref="O8:O36" si="3">O7+1</f>
        <v>2</v>
      </c>
      <c r="P8" s="348"/>
      <c r="Q8" s="329"/>
      <c r="R8" s="346">
        <f>SUM(Q7:Q12)</f>
        <v>0</v>
      </c>
      <c r="S8" s="270"/>
    </row>
    <row r="9">
      <c r="A9" s="340"/>
      <c r="B9" s="281"/>
      <c r="C9" s="342">
        <f t="shared" si="1"/>
        <v>3</v>
      </c>
      <c r="D9" s="344"/>
      <c r="E9" s="329"/>
      <c r="F9" s="349" t="s">
        <v>178</v>
      </c>
      <c r="G9" s="270"/>
      <c r="H9" s="281"/>
      <c r="I9" s="342">
        <f t="shared" si="2"/>
        <v>3</v>
      </c>
      <c r="J9" s="350">
        <v>0.3333333333333333</v>
      </c>
      <c r="K9" s="329"/>
      <c r="L9" s="349" t="s">
        <v>178</v>
      </c>
      <c r="M9" s="272"/>
      <c r="N9" s="281"/>
      <c r="O9" s="342">
        <f t="shared" si="3"/>
        <v>3</v>
      </c>
      <c r="P9" s="348"/>
      <c r="Q9" s="329"/>
      <c r="R9" s="349" t="s">
        <v>178</v>
      </c>
      <c r="S9" s="270"/>
    </row>
    <row r="10">
      <c r="A10" s="340"/>
      <c r="B10" s="281"/>
      <c r="C10" s="342">
        <f t="shared" si="1"/>
        <v>4</v>
      </c>
      <c r="D10" s="344"/>
      <c r="E10" s="329"/>
      <c r="F10" s="353">
        <f>D7+D8+D9+D10+D11+D12</f>
        <v>0</v>
      </c>
      <c r="G10" s="270"/>
      <c r="H10" s="281"/>
      <c r="I10" s="342">
        <f t="shared" si="2"/>
        <v>4</v>
      </c>
      <c r="J10" s="350">
        <v>0.3333333333333333</v>
      </c>
      <c r="K10" s="329"/>
      <c r="L10" s="353">
        <f>SUM(J7:J12)</f>
        <v>0.6666666667</v>
      </c>
      <c r="M10" s="272"/>
      <c r="N10" s="281"/>
      <c r="O10" s="342">
        <f t="shared" si="3"/>
        <v>4</v>
      </c>
      <c r="P10" s="338">
        <v>0.3333333333333333</v>
      </c>
      <c r="Q10" s="329"/>
      <c r="R10" s="353">
        <f>P7+P8+P9+P10+P11+P12</f>
        <v>1</v>
      </c>
      <c r="S10" s="270"/>
    </row>
    <row r="11">
      <c r="A11" s="340"/>
      <c r="B11" s="281"/>
      <c r="C11" s="342">
        <f t="shared" si="1"/>
        <v>5</v>
      </c>
      <c r="D11" s="344"/>
      <c r="E11" s="329"/>
      <c r="F11" s="357" t="s">
        <v>179</v>
      </c>
      <c r="G11" s="270"/>
      <c r="H11" s="281"/>
      <c r="I11" s="342">
        <f t="shared" si="2"/>
        <v>5</v>
      </c>
      <c r="J11" s="350"/>
      <c r="K11" s="329"/>
      <c r="L11" s="357" t="s">
        <v>179</v>
      </c>
      <c r="M11" s="272"/>
      <c r="N11" s="281"/>
      <c r="O11" s="342">
        <f t="shared" si="3"/>
        <v>5</v>
      </c>
      <c r="P11" s="348"/>
      <c r="Q11" s="329"/>
      <c r="R11" s="357" t="s">
        <v>179</v>
      </c>
      <c r="S11" s="270"/>
    </row>
    <row r="12" ht="15.0" customHeight="1">
      <c r="A12" s="340"/>
      <c r="B12" s="281"/>
      <c r="C12" s="359">
        <f t="shared" si="1"/>
        <v>6</v>
      </c>
      <c r="D12" s="360"/>
      <c r="E12" s="339"/>
      <c r="F12" s="364">
        <f>D7+D8+D9+D10+D11+D12+E7+E8+E9+E10+E11+E12</f>
        <v>0</v>
      </c>
      <c r="G12" s="270"/>
      <c r="H12" s="281"/>
      <c r="I12" s="359">
        <f t="shared" si="2"/>
        <v>6</v>
      </c>
      <c r="J12" s="368"/>
      <c r="K12" s="339"/>
      <c r="L12" s="364">
        <f>J7+J8+J9+J10+J11+J12+K7+K8+K9+K10+K11+K12</f>
        <v>0.6666666667</v>
      </c>
      <c r="M12" s="272"/>
      <c r="N12" s="281"/>
      <c r="O12" s="359">
        <f t="shared" si="3"/>
        <v>6</v>
      </c>
      <c r="P12" s="338">
        <v>0.3333333333333333</v>
      </c>
      <c r="Q12" s="339"/>
      <c r="R12" s="364">
        <f>P7+P8+P9+P10+P11+P12+Q7+Q8+Q9+Q10+Q11+Q12</f>
        <v>1</v>
      </c>
      <c r="S12" s="270"/>
    </row>
    <row r="13">
      <c r="A13" s="340"/>
      <c r="B13" s="281"/>
      <c r="C13" s="326">
        <f t="shared" si="1"/>
        <v>7</v>
      </c>
      <c r="D13" s="328"/>
      <c r="E13" s="323"/>
      <c r="F13" s="332" t="s">
        <v>169</v>
      </c>
      <c r="G13" s="270"/>
      <c r="H13" s="281"/>
      <c r="I13" s="326">
        <f t="shared" si="2"/>
        <v>7</v>
      </c>
      <c r="J13" s="387">
        <v>0.3333333333333333</v>
      </c>
      <c r="K13" s="323"/>
      <c r="L13" s="332" t="s">
        <v>169</v>
      </c>
      <c r="M13" s="272"/>
      <c r="N13" s="281"/>
      <c r="O13" s="326">
        <f t="shared" si="3"/>
        <v>7</v>
      </c>
      <c r="P13" s="338">
        <v>0.3333333333333333</v>
      </c>
      <c r="Q13" s="323"/>
      <c r="R13" s="332" t="s">
        <v>169</v>
      </c>
      <c r="S13" s="270"/>
    </row>
    <row r="14">
      <c r="A14" s="340"/>
      <c r="B14" s="281"/>
      <c r="C14" s="342">
        <f t="shared" si="1"/>
        <v>8</v>
      </c>
      <c r="D14" s="344"/>
      <c r="E14" s="329"/>
      <c r="F14" s="346">
        <f>SUM(E13:E18)</f>
        <v>0</v>
      </c>
      <c r="G14" s="270"/>
      <c r="H14" s="281"/>
      <c r="I14" s="342">
        <f t="shared" si="2"/>
        <v>8</v>
      </c>
      <c r="J14" s="350">
        <v>0.3333333333333333</v>
      </c>
      <c r="K14" s="329"/>
      <c r="L14" s="346">
        <f>SUM(K13:K18)</f>
        <v>0</v>
      </c>
      <c r="M14" s="272"/>
      <c r="N14" s="281"/>
      <c r="O14" s="342">
        <f t="shared" si="3"/>
        <v>8</v>
      </c>
      <c r="P14" s="338">
        <v>0.3333333333333333</v>
      </c>
      <c r="Q14" s="329"/>
      <c r="R14" s="346">
        <f>SUM(Q13:Q18)</f>
        <v>0</v>
      </c>
      <c r="S14" s="270"/>
    </row>
    <row r="15">
      <c r="A15" s="340"/>
      <c r="B15" s="281"/>
      <c r="C15" s="342">
        <f t="shared" si="1"/>
        <v>9</v>
      </c>
      <c r="D15" s="344"/>
      <c r="E15" s="329"/>
      <c r="F15" s="349" t="s">
        <v>178</v>
      </c>
      <c r="G15" s="270"/>
      <c r="H15" s="281"/>
      <c r="I15" s="342">
        <f t="shared" si="2"/>
        <v>9</v>
      </c>
      <c r="J15" s="350">
        <v>0.3333333333333333</v>
      </c>
      <c r="K15" s="329"/>
      <c r="L15" s="349" t="s">
        <v>178</v>
      </c>
      <c r="M15" s="272"/>
      <c r="N15" s="281"/>
      <c r="O15" s="342">
        <f t="shared" si="3"/>
        <v>9</v>
      </c>
      <c r="P15" s="348"/>
      <c r="Q15" s="329"/>
      <c r="R15" s="349" t="s">
        <v>178</v>
      </c>
      <c r="S15" s="270"/>
    </row>
    <row r="16" ht="15.0" customHeight="1">
      <c r="A16" s="340"/>
      <c r="B16" s="281"/>
      <c r="C16" s="342">
        <f t="shared" si="1"/>
        <v>10</v>
      </c>
      <c r="D16" s="393"/>
      <c r="E16" s="329"/>
      <c r="F16" s="353">
        <f>D13+D14+D15+D16+D17+D18</f>
        <v>0</v>
      </c>
      <c r="G16" s="270"/>
      <c r="H16" s="281"/>
      <c r="I16" s="342">
        <f t="shared" si="2"/>
        <v>10</v>
      </c>
      <c r="J16" s="338">
        <v>0.3333333333333333</v>
      </c>
      <c r="K16" s="329"/>
      <c r="L16" s="353">
        <f>J13+J14+J15+J16+J17+J18</f>
        <v>1.666666667</v>
      </c>
      <c r="M16" s="272"/>
      <c r="N16" s="281"/>
      <c r="O16" s="342">
        <f t="shared" si="3"/>
        <v>10</v>
      </c>
      <c r="P16" s="348"/>
      <c r="Q16" s="329"/>
      <c r="R16" s="353">
        <f>P13+P14+P15+P16+P17+P18</f>
        <v>1.333333333</v>
      </c>
      <c r="S16" s="270"/>
    </row>
    <row r="17">
      <c r="A17" s="340"/>
      <c r="B17" s="281"/>
      <c r="C17" s="342">
        <f t="shared" si="1"/>
        <v>11</v>
      </c>
      <c r="D17" s="393"/>
      <c r="E17" s="329"/>
      <c r="F17" s="357" t="s">
        <v>179</v>
      </c>
      <c r="G17" s="270"/>
      <c r="H17" s="281"/>
      <c r="I17" s="342">
        <f t="shared" si="2"/>
        <v>11</v>
      </c>
      <c r="J17" s="350">
        <v>0.3333333333333333</v>
      </c>
      <c r="K17" s="329"/>
      <c r="L17" s="357" t="s">
        <v>179</v>
      </c>
      <c r="M17" s="272"/>
      <c r="N17" s="281"/>
      <c r="O17" s="342">
        <f t="shared" si="3"/>
        <v>11</v>
      </c>
      <c r="P17" s="338">
        <v>0.3333333333333333</v>
      </c>
      <c r="Q17" s="329"/>
      <c r="R17" s="357" t="s">
        <v>179</v>
      </c>
      <c r="S17" s="270"/>
    </row>
    <row r="18" ht="15.0" customHeight="1">
      <c r="A18" s="340"/>
      <c r="B18" s="281"/>
      <c r="C18" s="342">
        <f t="shared" si="1"/>
        <v>12</v>
      </c>
      <c r="D18" s="360"/>
      <c r="E18" s="339"/>
      <c r="F18" s="364">
        <f>D13+D14+D15+D16+D17+D18+E13+E14+E15+E16+E17+E18</f>
        <v>0</v>
      </c>
      <c r="G18" s="272"/>
      <c r="H18" s="281"/>
      <c r="I18" s="342">
        <f t="shared" si="2"/>
        <v>12</v>
      </c>
      <c r="J18" s="368"/>
      <c r="K18" s="339"/>
      <c r="L18" s="364">
        <f>J13+J14+J15+J16+J17+J18+K13+K14+K15+K16+K17+K18</f>
        <v>1.666666667</v>
      </c>
      <c r="M18" s="272"/>
      <c r="N18" s="281"/>
      <c r="O18" s="342">
        <f t="shared" si="3"/>
        <v>12</v>
      </c>
      <c r="P18" s="338">
        <v>0.3333333333333333</v>
      </c>
      <c r="Q18" s="339"/>
      <c r="R18" s="364">
        <f>P13+P14+P15+P16+P17+P18+Q13+Q14+Q15+Q16+Q17+Q18</f>
        <v>1.333333333</v>
      </c>
      <c r="S18" s="270"/>
    </row>
    <row r="19">
      <c r="A19" s="340"/>
      <c r="B19" s="281"/>
      <c r="C19" s="398">
        <f t="shared" si="1"/>
        <v>13</v>
      </c>
      <c r="D19" s="338"/>
      <c r="E19" s="323"/>
      <c r="F19" s="332" t="s">
        <v>169</v>
      </c>
      <c r="G19" s="270"/>
      <c r="H19" s="281"/>
      <c r="I19" s="398">
        <f t="shared" si="2"/>
        <v>13</v>
      </c>
      <c r="J19" s="399"/>
      <c r="K19" s="323"/>
      <c r="L19" s="332" t="s">
        <v>169</v>
      </c>
      <c r="M19" s="272"/>
      <c r="N19" s="281"/>
      <c r="O19" s="398">
        <f t="shared" si="3"/>
        <v>13</v>
      </c>
      <c r="P19" s="338">
        <v>0.3333333333333333</v>
      </c>
      <c r="Q19" s="323"/>
      <c r="R19" s="332" t="s">
        <v>169</v>
      </c>
      <c r="S19" s="270"/>
    </row>
    <row r="20" ht="15.0" customHeight="1">
      <c r="A20" s="340"/>
      <c r="B20" s="281"/>
      <c r="C20" s="342">
        <f t="shared" si="1"/>
        <v>14</v>
      </c>
      <c r="D20" s="338"/>
      <c r="E20" s="329"/>
      <c r="F20" s="346">
        <f>SUM(E19:E24)</f>
        <v>0</v>
      </c>
      <c r="G20" s="270"/>
      <c r="H20" s="281"/>
      <c r="I20" s="342">
        <f t="shared" si="2"/>
        <v>14</v>
      </c>
      <c r="J20" s="338">
        <v>0.3333333333333333</v>
      </c>
      <c r="K20" s="329"/>
      <c r="L20" s="346">
        <f>SUM(K19:K24)</f>
        <v>0</v>
      </c>
      <c r="M20" s="272"/>
      <c r="N20" s="281"/>
      <c r="O20" s="342">
        <f t="shared" si="3"/>
        <v>14</v>
      </c>
      <c r="P20" s="338">
        <v>0.3333333333333333</v>
      </c>
      <c r="Q20" s="329"/>
      <c r="R20" s="346">
        <f>SUM(Q19:Q24)</f>
        <v>0</v>
      </c>
      <c r="S20" s="270"/>
    </row>
    <row r="21" ht="15.75" customHeight="1">
      <c r="A21" s="340"/>
      <c r="B21" s="281"/>
      <c r="C21" s="342">
        <f t="shared" si="1"/>
        <v>15</v>
      </c>
      <c r="D21" s="338"/>
      <c r="E21" s="329"/>
      <c r="F21" s="349" t="s">
        <v>178</v>
      </c>
      <c r="G21" s="270"/>
      <c r="H21" s="281"/>
      <c r="I21" s="342">
        <f t="shared" si="2"/>
        <v>15</v>
      </c>
      <c r="J21" s="338">
        <v>0.3333333333333333</v>
      </c>
      <c r="K21" s="329"/>
      <c r="L21" s="349" t="s">
        <v>178</v>
      </c>
      <c r="M21" s="272"/>
      <c r="N21" s="281"/>
      <c r="O21" s="342">
        <f t="shared" si="3"/>
        <v>15</v>
      </c>
      <c r="P21" s="338">
        <v>0.3333333333333333</v>
      </c>
      <c r="Q21" s="329"/>
      <c r="R21" s="349" t="s">
        <v>178</v>
      </c>
      <c r="S21" s="270"/>
    </row>
    <row r="22" ht="15.0" customHeight="1">
      <c r="A22" s="340"/>
      <c r="B22" s="281"/>
      <c r="C22" s="342">
        <f t="shared" si="1"/>
        <v>16</v>
      </c>
      <c r="D22" s="338"/>
      <c r="E22" s="329"/>
      <c r="F22" s="400">
        <f>D19+D20+D21+D22+D23+D24</f>
        <v>0.3333333333</v>
      </c>
      <c r="G22" s="270"/>
      <c r="H22" s="281"/>
      <c r="I22" s="342">
        <f t="shared" si="2"/>
        <v>16</v>
      </c>
      <c r="J22" s="338">
        <v>0.3333333333333333</v>
      </c>
      <c r="K22" s="329"/>
      <c r="L22" s="400">
        <f>J19+J20+J21+J22+J23+J24</f>
        <v>1.666666667</v>
      </c>
      <c r="M22" s="272"/>
      <c r="N22" s="281"/>
      <c r="O22" s="342">
        <f t="shared" si="3"/>
        <v>16</v>
      </c>
      <c r="P22" s="348"/>
      <c r="Q22" s="329"/>
      <c r="R22" s="400">
        <f>P19+P20+P21+P22+P23+P24</f>
        <v>1.333333333</v>
      </c>
      <c r="S22" s="270"/>
    </row>
    <row r="23" ht="15.75" customHeight="1">
      <c r="A23" s="340"/>
      <c r="B23" s="281"/>
      <c r="C23" s="342">
        <f t="shared" si="1"/>
        <v>17</v>
      </c>
      <c r="D23" s="338"/>
      <c r="E23" s="329"/>
      <c r="F23" s="357" t="s">
        <v>179</v>
      </c>
      <c r="G23" s="272"/>
      <c r="H23" s="281"/>
      <c r="I23" s="342">
        <f t="shared" si="2"/>
        <v>17</v>
      </c>
      <c r="J23" s="338">
        <v>0.3333333333333333</v>
      </c>
      <c r="K23" s="329"/>
      <c r="L23" s="357" t="s">
        <v>179</v>
      </c>
      <c r="M23" s="272"/>
      <c r="N23" s="281"/>
      <c r="O23" s="342">
        <f t="shared" si="3"/>
        <v>17</v>
      </c>
      <c r="P23" s="338"/>
      <c r="Q23" s="329"/>
      <c r="R23" s="357" t="s">
        <v>179</v>
      </c>
      <c r="S23" s="270"/>
    </row>
    <row r="24" ht="15.0" customHeight="1">
      <c r="A24" s="340"/>
      <c r="B24" s="281"/>
      <c r="C24" s="342">
        <f t="shared" si="1"/>
        <v>18</v>
      </c>
      <c r="D24" s="401">
        <v>0.3333333333333333</v>
      </c>
      <c r="E24" s="339"/>
      <c r="F24" s="364">
        <f>D19+D20+D21+D22+D23+D24+E19+E20+E21+E22+E23+E24</f>
        <v>0.3333333333</v>
      </c>
      <c r="G24" s="272"/>
      <c r="H24" s="281"/>
      <c r="I24" s="342">
        <f t="shared" si="2"/>
        <v>18</v>
      </c>
      <c r="J24" s="338">
        <v>0.3333333333333333</v>
      </c>
      <c r="K24" s="339"/>
      <c r="L24" s="364">
        <f>J19+J20+J21+J22+J23+J24+K19+K20+K21+K22+K23+K24</f>
        <v>1.666666667</v>
      </c>
      <c r="M24" s="272"/>
      <c r="N24" s="281"/>
      <c r="O24" s="342">
        <f t="shared" si="3"/>
        <v>18</v>
      </c>
      <c r="P24" s="338">
        <v>0.3333333333333333</v>
      </c>
      <c r="Q24" s="339"/>
      <c r="R24" s="364">
        <f>P19+P20+P21+P22+P23+P24+Q19+Q20+Q21+Q22+Q23+Q24</f>
        <v>1.333333333</v>
      </c>
      <c r="S24" s="270"/>
    </row>
    <row r="25" ht="15.75" customHeight="1">
      <c r="A25" s="340"/>
      <c r="B25" s="281"/>
      <c r="C25" s="398">
        <f t="shared" si="1"/>
        <v>19</v>
      </c>
      <c r="D25" s="338">
        <v>0.3333333333333333</v>
      </c>
      <c r="E25" s="323"/>
      <c r="F25" s="332" t="s">
        <v>169</v>
      </c>
      <c r="G25" s="272"/>
      <c r="H25" s="281"/>
      <c r="I25" s="398">
        <f t="shared" si="2"/>
        <v>19</v>
      </c>
      <c r="J25" s="399"/>
      <c r="K25" s="323"/>
      <c r="L25" s="332" t="s">
        <v>169</v>
      </c>
      <c r="M25" s="272"/>
      <c r="N25" s="281"/>
      <c r="O25" s="398">
        <f t="shared" si="3"/>
        <v>19</v>
      </c>
      <c r="P25" s="338">
        <v>0.3333333333333333</v>
      </c>
      <c r="Q25" s="323"/>
      <c r="R25" s="332" t="s">
        <v>169</v>
      </c>
      <c r="S25" s="270"/>
    </row>
    <row r="26" ht="15.75" customHeight="1">
      <c r="A26" s="340"/>
      <c r="B26" s="281"/>
      <c r="C26" s="342">
        <f t="shared" si="1"/>
        <v>20</v>
      </c>
      <c r="D26" s="338">
        <v>0.3333333333333333</v>
      </c>
      <c r="E26" s="329"/>
      <c r="F26" s="346">
        <f>SUM(E25:E30)</f>
        <v>0</v>
      </c>
      <c r="G26" s="272"/>
      <c r="H26" s="281"/>
      <c r="I26" s="342">
        <f t="shared" si="2"/>
        <v>20</v>
      </c>
      <c r="J26" s="348"/>
      <c r="K26" s="329"/>
      <c r="L26" s="346">
        <f>SUM(K25:K30)</f>
        <v>0</v>
      </c>
      <c r="M26" s="272"/>
      <c r="N26" s="281"/>
      <c r="O26" s="342">
        <f t="shared" si="3"/>
        <v>20</v>
      </c>
      <c r="P26" s="338">
        <v>0.3333333333333333</v>
      </c>
      <c r="Q26" s="329"/>
      <c r="R26" s="346">
        <f>SUM(Q25:Q30)</f>
        <v>0</v>
      </c>
      <c r="S26" s="270"/>
    </row>
    <row r="27" ht="15.75" customHeight="1">
      <c r="A27" s="340"/>
      <c r="B27" s="281"/>
      <c r="C27" s="342">
        <f t="shared" si="1"/>
        <v>21</v>
      </c>
      <c r="D27" s="338">
        <v>0.3333333333333333</v>
      </c>
      <c r="E27" s="329"/>
      <c r="F27" s="349" t="s">
        <v>178</v>
      </c>
      <c r="G27" s="272"/>
      <c r="H27" s="281"/>
      <c r="I27" s="342">
        <f t="shared" si="2"/>
        <v>21</v>
      </c>
      <c r="J27" s="338">
        <v>0.3333333333333333</v>
      </c>
      <c r="K27" s="329"/>
      <c r="L27" s="349" t="s">
        <v>178</v>
      </c>
      <c r="M27" s="272"/>
      <c r="N27" s="281"/>
      <c r="O27" s="342">
        <f t="shared" si="3"/>
        <v>21</v>
      </c>
      <c r="P27" s="338">
        <v>0.3333333333333333</v>
      </c>
      <c r="Q27" s="329"/>
      <c r="R27" s="349" t="s">
        <v>178</v>
      </c>
      <c r="S27" s="270"/>
    </row>
    <row r="28" ht="15.0" customHeight="1">
      <c r="A28" s="340"/>
      <c r="B28" s="281"/>
      <c r="C28" s="342">
        <f t="shared" si="1"/>
        <v>22</v>
      </c>
      <c r="D28" s="348"/>
      <c r="E28" s="329"/>
      <c r="F28" s="353">
        <f>D25+D26+D27+D28+D29+D30</f>
        <v>1</v>
      </c>
      <c r="G28" s="272"/>
      <c r="H28" s="281"/>
      <c r="I28" s="342">
        <f t="shared" si="2"/>
        <v>22</v>
      </c>
      <c r="J28" s="338">
        <v>0.3333333333333333</v>
      </c>
      <c r="K28" s="329"/>
      <c r="L28" s="353">
        <f>J25+J26+J27+J28+J29+J30</f>
        <v>1.333333333</v>
      </c>
      <c r="M28" s="272"/>
      <c r="N28" s="281"/>
      <c r="O28" s="342">
        <f t="shared" si="3"/>
        <v>22</v>
      </c>
      <c r="P28" s="338">
        <v>0.3333333333333333</v>
      </c>
      <c r="Q28" s="329"/>
      <c r="R28" s="353">
        <f>P25+P26+P27+P28+P29+P30</f>
        <v>1.333333333</v>
      </c>
      <c r="S28" s="270"/>
    </row>
    <row r="29" ht="15.75" customHeight="1">
      <c r="A29" s="340"/>
      <c r="B29" s="281"/>
      <c r="C29" s="342">
        <f t="shared" si="1"/>
        <v>23</v>
      </c>
      <c r="D29" s="348"/>
      <c r="E29" s="329"/>
      <c r="F29" s="357" t="s">
        <v>179</v>
      </c>
      <c r="G29" s="272"/>
      <c r="H29" s="281"/>
      <c r="I29" s="342">
        <f t="shared" si="2"/>
        <v>23</v>
      </c>
      <c r="J29" s="338">
        <v>0.3333333333333333</v>
      </c>
      <c r="K29" s="329"/>
      <c r="L29" s="357" t="s">
        <v>179</v>
      </c>
      <c r="M29" s="272"/>
      <c r="N29" s="281"/>
      <c r="O29" s="342">
        <f t="shared" si="3"/>
        <v>23</v>
      </c>
      <c r="P29" s="348"/>
      <c r="Q29" s="329"/>
      <c r="R29" s="357" t="s">
        <v>179</v>
      </c>
      <c r="S29" s="270"/>
    </row>
    <row r="30" ht="15.75" customHeight="1">
      <c r="A30" s="340"/>
      <c r="B30" s="281"/>
      <c r="C30" s="402">
        <f t="shared" si="1"/>
        <v>24</v>
      </c>
      <c r="D30" s="403"/>
      <c r="E30" s="404"/>
      <c r="F30" s="405">
        <f>D25+D26+D27+D28+D29+D30+E25+E26+E27+E28+E29+E30</f>
        <v>1</v>
      </c>
      <c r="G30" s="272"/>
      <c r="H30" s="281"/>
      <c r="I30" s="402">
        <f t="shared" si="2"/>
        <v>24</v>
      </c>
      <c r="J30" s="338">
        <v>0.3333333333333333</v>
      </c>
      <c r="K30" s="404"/>
      <c r="L30" s="405">
        <f>J25+J26+J27+J28+J29+J30+K25+K26+K27+K28+K29+K30</f>
        <v>1.333333333</v>
      </c>
      <c r="M30" s="272"/>
      <c r="N30" s="281"/>
      <c r="O30" s="402">
        <f t="shared" si="3"/>
        <v>24</v>
      </c>
      <c r="P30" s="403"/>
      <c r="Q30" s="404"/>
      <c r="R30" s="405">
        <f>P25+P26+P27+P28+P29+P30+Q25+Q26+Q27+Q28+Q29+Q30</f>
        <v>1.333333333</v>
      </c>
      <c r="S30" s="270"/>
    </row>
    <row r="31" ht="15.75" customHeight="1">
      <c r="A31" s="340"/>
      <c r="B31" s="281"/>
      <c r="C31" s="398">
        <f t="shared" si="1"/>
        <v>25</v>
      </c>
      <c r="D31" s="406"/>
      <c r="E31" s="407"/>
      <c r="F31" s="332" t="s">
        <v>169</v>
      </c>
      <c r="G31" s="270"/>
      <c r="H31" s="281"/>
      <c r="I31" s="398">
        <f t="shared" si="2"/>
        <v>25</v>
      </c>
      <c r="J31" s="338">
        <v>0.3333333333333333</v>
      </c>
      <c r="K31" s="407"/>
      <c r="L31" s="332" t="s">
        <v>169</v>
      </c>
      <c r="M31" s="272"/>
      <c r="N31" s="281"/>
      <c r="O31" s="398">
        <f t="shared" si="3"/>
        <v>25</v>
      </c>
      <c r="P31" s="406"/>
      <c r="Q31" s="407"/>
      <c r="R31" s="332" t="s">
        <v>169</v>
      </c>
      <c r="S31" s="270"/>
    </row>
    <row r="32" ht="15.0" customHeight="1">
      <c r="A32" s="340"/>
      <c r="B32" s="281"/>
      <c r="C32" s="342">
        <f t="shared" si="1"/>
        <v>26</v>
      </c>
      <c r="D32" s="338">
        <v>0.3333333333333333</v>
      </c>
      <c r="E32" s="329"/>
      <c r="F32" s="346">
        <f>SUM(E31:E36)</f>
        <v>0</v>
      </c>
      <c r="G32" s="270"/>
      <c r="H32" s="281"/>
      <c r="I32" s="342">
        <f t="shared" si="2"/>
        <v>26</v>
      </c>
      <c r="J32" s="348"/>
      <c r="K32" s="329"/>
      <c r="L32" s="346">
        <f>SUM(K31:K36)</f>
        <v>0</v>
      </c>
      <c r="M32" s="272"/>
      <c r="N32" s="281"/>
      <c r="O32" s="342">
        <f t="shared" si="3"/>
        <v>26</v>
      </c>
      <c r="P32" s="338">
        <v>0.3333333333333333</v>
      </c>
      <c r="Q32" s="329"/>
      <c r="R32" s="346">
        <f>SUM(Q31:Q36)</f>
        <v>0</v>
      </c>
      <c r="S32" s="270"/>
    </row>
    <row r="33" ht="15.75" customHeight="1">
      <c r="A33" s="340"/>
      <c r="B33" s="281"/>
      <c r="C33" s="342">
        <f t="shared" si="1"/>
        <v>27</v>
      </c>
      <c r="D33" s="338">
        <v>0.3333333333333333</v>
      </c>
      <c r="E33" s="329"/>
      <c r="F33" s="349" t="s">
        <v>178</v>
      </c>
      <c r="G33" s="270"/>
      <c r="H33" s="281"/>
      <c r="I33" s="342">
        <f t="shared" si="2"/>
        <v>27</v>
      </c>
      <c r="J33" s="348"/>
      <c r="K33" s="329"/>
      <c r="L33" s="349" t="s">
        <v>178</v>
      </c>
      <c r="M33" s="272"/>
      <c r="N33" s="281"/>
      <c r="O33" s="342">
        <f t="shared" si="3"/>
        <v>27</v>
      </c>
      <c r="P33" s="338">
        <v>0.3333333333333333</v>
      </c>
      <c r="Q33" s="329"/>
      <c r="R33" s="349" t="s">
        <v>178</v>
      </c>
      <c r="S33" s="270"/>
    </row>
    <row r="34" ht="15.0" customHeight="1">
      <c r="A34" s="340"/>
      <c r="B34" s="281"/>
      <c r="C34" s="342">
        <f t="shared" si="1"/>
        <v>28</v>
      </c>
      <c r="D34" s="338">
        <v>0.3333333333333333</v>
      </c>
      <c r="E34" s="329"/>
      <c r="F34" s="353">
        <f>D31+D32+D33+D34+D35+D36</f>
        <v>1</v>
      </c>
      <c r="G34" s="270"/>
      <c r="H34" s="281"/>
      <c r="I34" s="342">
        <f t="shared" si="2"/>
        <v>28</v>
      </c>
      <c r="J34" s="338">
        <v>0.3333333333333333</v>
      </c>
      <c r="K34" s="329"/>
      <c r="L34" s="353">
        <f>J31+J32+J33+J34+J35+J36</f>
        <v>1.333333333</v>
      </c>
      <c r="M34" s="272"/>
      <c r="N34" s="281"/>
      <c r="O34" s="342">
        <f t="shared" si="3"/>
        <v>28</v>
      </c>
      <c r="P34" s="338">
        <v>0.3333333333333333</v>
      </c>
      <c r="Q34" s="329"/>
      <c r="R34" s="353">
        <f>P31+P32+P33+P34+P35+P36</f>
        <v>1</v>
      </c>
      <c r="S34" s="270"/>
    </row>
    <row r="35" ht="15.75" customHeight="1">
      <c r="A35" s="340"/>
      <c r="B35" s="281"/>
      <c r="C35" s="342">
        <f t="shared" si="1"/>
        <v>29</v>
      </c>
      <c r="D35" s="348"/>
      <c r="E35" s="329"/>
      <c r="F35" s="357" t="s">
        <v>179</v>
      </c>
      <c r="G35" s="270"/>
      <c r="H35" s="281"/>
      <c r="I35" s="342">
        <f t="shared" si="2"/>
        <v>29</v>
      </c>
      <c r="J35" s="338">
        <v>0.3333333333333333</v>
      </c>
      <c r="K35" s="329"/>
      <c r="L35" s="357" t="s">
        <v>179</v>
      </c>
      <c r="M35" s="272"/>
      <c r="N35" s="281"/>
      <c r="O35" s="342">
        <f t="shared" si="3"/>
        <v>29</v>
      </c>
      <c r="P35" s="348"/>
      <c r="Q35" s="329"/>
      <c r="R35" s="357" t="s">
        <v>179</v>
      </c>
      <c r="S35" s="270"/>
    </row>
    <row r="36" ht="15.75" customHeight="1">
      <c r="A36" s="340"/>
      <c r="B36" s="281"/>
      <c r="C36" s="359">
        <f t="shared" si="1"/>
        <v>30</v>
      </c>
      <c r="D36" s="368"/>
      <c r="E36" s="339"/>
      <c r="F36" s="364">
        <f>D31+D32+D33+D34+D35+D36+E31+E32+E33+E34+E35+E36</f>
        <v>1</v>
      </c>
      <c r="G36" s="272"/>
      <c r="H36" s="281"/>
      <c r="I36" s="359">
        <f t="shared" si="2"/>
        <v>30</v>
      </c>
      <c r="J36" s="338">
        <v>0.3333333333333333</v>
      </c>
      <c r="K36" s="339"/>
      <c r="L36" s="364">
        <f>J31+J32+J33+J34+J35+J36+K31+K32+K33+K34+K35+K36</f>
        <v>1.333333333</v>
      </c>
      <c r="M36" s="272"/>
      <c r="N36" s="281"/>
      <c r="O36" s="359">
        <f t="shared" si="3"/>
        <v>30</v>
      </c>
      <c r="P36" s="368"/>
      <c r="Q36" s="339"/>
      <c r="R36" s="364">
        <f>P31+P32+P33+P34+P35+P36+Q31+Q32+Q33+Q34+Q35+Q36</f>
        <v>1</v>
      </c>
      <c r="S36" s="270"/>
    </row>
    <row r="37" ht="15.75" customHeight="1">
      <c r="A37" s="408"/>
      <c r="B37" s="306"/>
      <c r="C37" s="326">
        <v>31.0</v>
      </c>
      <c r="D37" s="399"/>
      <c r="E37" s="323"/>
      <c r="F37" s="409" t="s">
        <v>169</v>
      </c>
      <c r="G37" s="270"/>
      <c r="H37" s="281"/>
      <c r="I37" s="326">
        <v>31.0</v>
      </c>
      <c r="J37" s="338">
        <v>0.3333333333333333</v>
      </c>
      <c r="K37" s="323"/>
      <c r="L37" s="409" t="s">
        <v>169</v>
      </c>
      <c r="M37" s="272"/>
      <c r="N37" s="281"/>
      <c r="O37" s="326">
        <v>31.0</v>
      </c>
      <c r="P37" s="399"/>
      <c r="Q37" s="323"/>
      <c r="R37" s="409" t="s">
        <v>169</v>
      </c>
      <c r="S37" s="270"/>
    </row>
    <row r="38" ht="15.75" customHeight="1">
      <c r="A38" s="270"/>
      <c r="B38" s="410" t="s">
        <v>189</v>
      </c>
      <c r="C38" s="342">
        <v>1.0</v>
      </c>
      <c r="D38" s="350">
        <v>0.3333333333333333</v>
      </c>
      <c r="E38" s="329"/>
      <c r="F38" s="346">
        <f>SUM(E37:E42)</f>
        <v>0</v>
      </c>
      <c r="G38" s="270"/>
      <c r="H38" s="410" t="s">
        <v>165</v>
      </c>
      <c r="I38" s="342">
        <v>1.0</v>
      </c>
      <c r="J38" s="348"/>
      <c r="K38" s="329"/>
      <c r="L38" s="346">
        <f>SUM(K37:K42)</f>
        <v>0</v>
      </c>
      <c r="M38" s="272"/>
      <c r="N38" s="410" t="s">
        <v>165</v>
      </c>
      <c r="O38" s="342">
        <v>1.0</v>
      </c>
      <c r="P38" s="348"/>
      <c r="Q38" s="329"/>
      <c r="R38" s="346">
        <f>SUM(Q37:Q42)</f>
        <v>0</v>
      </c>
      <c r="S38" s="270"/>
    </row>
    <row r="39" ht="15.75" customHeight="1">
      <c r="A39" s="270"/>
      <c r="B39" s="281"/>
      <c r="C39" s="342">
        <f t="shared" ref="C39:C68" si="4">C38+1</f>
        <v>2</v>
      </c>
      <c r="D39" s="348"/>
      <c r="E39" s="329"/>
      <c r="F39" s="349" t="s">
        <v>178</v>
      </c>
      <c r="G39" s="270"/>
      <c r="H39" s="281"/>
      <c r="I39" s="342">
        <f t="shared" ref="I39:I68" si="5">I38+1</f>
        <v>2</v>
      </c>
      <c r="J39" s="348"/>
      <c r="K39" s="329"/>
      <c r="L39" s="349" t="s">
        <v>178</v>
      </c>
      <c r="M39" s="272"/>
      <c r="N39" s="281"/>
      <c r="O39" s="342">
        <f t="shared" ref="O39:O68" si="6">O38+1</f>
        <v>2</v>
      </c>
      <c r="P39" s="348"/>
      <c r="Q39" s="329"/>
      <c r="R39" s="349" t="s">
        <v>178</v>
      </c>
      <c r="S39" s="270"/>
    </row>
    <row r="40" ht="15.0" customHeight="1">
      <c r="A40" s="270"/>
      <c r="B40" s="281"/>
      <c r="C40" s="342">
        <f t="shared" si="4"/>
        <v>3</v>
      </c>
      <c r="D40" s="348"/>
      <c r="E40" s="329"/>
      <c r="F40" s="353">
        <f>D37+D38+D39+D40+D41+D42</f>
        <v>1</v>
      </c>
      <c r="G40" s="270"/>
      <c r="H40" s="281"/>
      <c r="I40" s="342">
        <f t="shared" si="5"/>
        <v>3</v>
      </c>
      <c r="J40" s="348"/>
      <c r="K40" s="329"/>
      <c r="L40" s="353">
        <f>J37+J38+J39+J40+J41+J42</f>
        <v>0.3333333333</v>
      </c>
      <c r="M40" s="272"/>
      <c r="N40" s="281"/>
      <c r="O40" s="342">
        <f t="shared" si="6"/>
        <v>3</v>
      </c>
      <c r="P40" s="348"/>
      <c r="Q40" s="329"/>
      <c r="R40" s="353">
        <f>P37+P38+P39+P40+P41+P42</f>
        <v>0</v>
      </c>
      <c r="S40" s="270"/>
    </row>
    <row r="41" ht="15.75" customHeight="1">
      <c r="A41" s="270"/>
      <c r="B41" s="281"/>
      <c r="C41" s="342">
        <f t="shared" si="4"/>
        <v>4</v>
      </c>
      <c r="D41" s="350">
        <v>0.3333333333333333</v>
      </c>
      <c r="E41" s="329"/>
      <c r="F41" s="357" t="s">
        <v>179</v>
      </c>
      <c r="G41" s="270"/>
      <c r="H41" s="281"/>
      <c r="I41" s="342">
        <f t="shared" si="5"/>
        <v>4</v>
      </c>
      <c r="J41" s="348"/>
      <c r="K41" s="329"/>
      <c r="L41" s="357" t="s">
        <v>179</v>
      </c>
      <c r="M41" s="272"/>
      <c r="N41" s="281"/>
      <c r="O41" s="342">
        <f t="shared" si="6"/>
        <v>4</v>
      </c>
      <c r="P41" s="348"/>
      <c r="Q41" s="329"/>
      <c r="R41" s="357" t="s">
        <v>179</v>
      </c>
      <c r="S41" s="270"/>
    </row>
    <row r="42" ht="15.0" customHeight="1">
      <c r="A42" s="270"/>
      <c r="B42" s="281"/>
      <c r="C42" s="342">
        <f t="shared" si="4"/>
        <v>5</v>
      </c>
      <c r="D42" s="411">
        <v>0.3333333333333333</v>
      </c>
      <c r="E42" s="339"/>
      <c r="F42" s="364">
        <f>D37+D38+D39+D40+D41+D42+E37+E38+E39+E40+E41+E42</f>
        <v>1</v>
      </c>
      <c r="G42" s="272"/>
      <c r="H42" s="281"/>
      <c r="I42" s="342">
        <f t="shared" si="5"/>
        <v>5</v>
      </c>
      <c r="J42" s="368"/>
      <c r="K42" s="339"/>
      <c r="L42" s="364">
        <f>J37+J38+J39+J40+J41+J42+K37+K38+K39+K40+K41+K42</f>
        <v>0.3333333333</v>
      </c>
      <c r="M42" s="272"/>
      <c r="N42" s="281"/>
      <c r="O42" s="342">
        <f t="shared" si="6"/>
        <v>5</v>
      </c>
      <c r="P42" s="368"/>
      <c r="Q42" s="339"/>
      <c r="R42" s="364">
        <f>P37+P38+P39+P40+P41+P42+Q37+Q38+Q39+Q40+Q41+Q42</f>
        <v>0</v>
      </c>
      <c r="S42" s="270"/>
    </row>
    <row r="43" ht="15.75" customHeight="1">
      <c r="A43" s="270"/>
      <c r="B43" s="281"/>
      <c r="C43" s="398">
        <f t="shared" si="4"/>
        <v>6</v>
      </c>
      <c r="D43" s="387">
        <v>0.3333333333333333</v>
      </c>
      <c r="E43" s="323"/>
      <c r="F43" s="332" t="s">
        <v>169</v>
      </c>
      <c r="G43" s="270"/>
      <c r="H43" s="281"/>
      <c r="I43" s="398">
        <f t="shared" si="5"/>
        <v>6</v>
      </c>
      <c r="J43" s="399"/>
      <c r="K43" s="323"/>
      <c r="L43" s="332" t="s">
        <v>169</v>
      </c>
      <c r="M43" s="272"/>
      <c r="N43" s="281"/>
      <c r="O43" s="398">
        <f t="shared" si="6"/>
        <v>6</v>
      </c>
      <c r="P43" s="399"/>
      <c r="Q43" s="323"/>
      <c r="R43" s="332" t="s">
        <v>169</v>
      </c>
      <c r="S43" s="270"/>
    </row>
    <row r="44" ht="15.75" customHeight="1">
      <c r="A44" s="270"/>
      <c r="B44" s="281"/>
      <c r="C44" s="342">
        <f t="shared" si="4"/>
        <v>7</v>
      </c>
      <c r="D44" s="338">
        <v>0.3333333333333333</v>
      </c>
      <c r="E44" s="329"/>
      <c r="F44" s="346">
        <f>SUM(E43:E48)</f>
        <v>0</v>
      </c>
      <c r="G44" s="270"/>
      <c r="H44" s="281"/>
      <c r="I44" s="342">
        <f t="shared" si="5"/>
        <v>7</v>
      </c>
      <c r="J44" s="348"/>
      <c r="K44" s="329"/>
      <c r="L44" s="346">
        <f>SUM(K43:K48)</f>
        <v>0</v>
      </c>
      <c r="M44" s="272"/>
      <c r="N44" s="281"/>
      <c r="O44" s="342">
        <f t="shared" si="6"/>
        <v>7</v>
      </c>
      <c r="P44" s="348"/>
      <c r="Q44" s="329"/>
      <c r="R44" s="346">
        <f>SUM(Q43:Q48)</f>
        <v>0</v>
      </c>
      <c r="S44" s="270"/>
    </row>
    <row r="45" ht="15.75" customHeight="1">
      <c r="A45" s="270"/>
      <c r="B45" s="281"/>
      <c r="C45" s="342">
        <f t="shared" si="4"/>
        <v>8</v>
      </c>
      <c r="D45" s="338">
        <v>0.3333333333333333</v>
      </c>
      <c r="E45" s="329"/>
      <c r="F45" s="349" t="s">
        <v>178</v>
      </c>
      <c r="G45" s="270"/>
      <c r="H45" s="281"/>
      <c r="I45" s="342">
        <f t="shared" si="5"/>
        <v>8</v>
      </c>
      <c r="J45" s="348"/>
      <c r="K45" s="329"/>
      <c r="L45" s="349" t="s">
        <v>178</v>
      </c>
      <c r="M45" s="272"/>
      <c r="N45" s="281"/>
      <c r="O45" s="342">
        <f t="shared" si="6"/>
        <v>8</v>
      </c>
      <c r="P45" s="348"/>
      <c r="Q45" s="329"/>
      <c r="R45" s="349" t="s">
        <v>178</v>
      </c>
      <c r="S45" s="270"/>
    </row>
    <row r="46" ht="15.75" customHeight="1">
      <c r="A46" s="270"/>
      <c r="B46" s="281"/>
      <c r="C46" s="342">
        <f t="shared" si="4"/>
        <v>9</v>
      </c>
      <c r="D46" s="348"/>
      <c r="E46" s="329"/>
      <c r="F46" s="353">
        <f>D43+D44+D45+D46+D47+D48</f>
        <v>1.333333333</v>
      </c>
      <c r="G46" s="270"/>
      <c r="H46" s="281"/>
      <c r="I46" s="342">
        <f t="shared" si="5"/>
        <v>9</v>
      </c>
      <c r="J46" s="348"/>
      <c r="K46" s="329"/>
      <c r="L46" s="353">
        <f>J43+J44+J45+J46+J47+J48</f>
        <v>0</v>
      </c>
      <c r="M46" s="272"/>
      <c r="N46" s="281"/>
      <c r="O46" s="342">
        <f t="shared" si="6"/>
        <v>9</v>
      </c>
      <c r="P46" s="348"/>
      <c r="Q46" s="329"/>
      <c r="R46" s="353">
        <f>P43+P44+P45+P46+P47+P48</f>
        <v>0</v>
      </c>
      <c r="S46" s="270"/>
    </row>
    <row r="47" ht="15.75" customHeight="1">
      <c r="A47" s="270"/>
      <c r="B47" s="281"/>
      <c r="C47" s="342">
        <f t="shared" si="4"/>
        <v>10</v>
      </c>
      <c r="D47" s="348"/>
      <c r="E47" s="329"/>
      <c r="F47" s="357" t="s">
        <v>179</v>
      </c>
      <c r="G47" s="270"/>
      <c r="H47" s="281"/>
      <c r="I47" s="342">
        <f t="shared" si="5"/>
        <v>10</v>
      </c>
      <c r="J47" s="348"/>
      <c r="K47" s="329"/>
      <c r="L47" s="357" t="s">
        <v>179</v>
      </c>
      <c r="M47" s="272"/>
      <c r="N47" s="281"/>
      <c r="O47" s="342">
        <f t="shared" si="6"/>
        <v>10</v>
      </c>
      <c r="P47" s="348"/>
      <c r="Q47" s="329"/>
      <c r="R47" s="357" t="s">
        <v>179</v>
      </c>
      <c r="S47" s="270"/>
    </row>
    <row r="48" ht="15.75" customHeight="1">
      <c r="A48" s="270"/>
      <c r="B48" s="281"/>
      <c r="C48" s="402">
        <f t="shared" si="4"/>
        <v>11</v>
      </c>
      <c r="D48" s="338">
        <v>0.3333333333333333</v>
      </c>
      <c r="E48" s="339"/>
      <c r="F48" s="364">
        <f>D43+D44+D45+D46+D47+D48+E43+E44+E45+E46+E47+E48</f>
        <v>1.333333333</v>
      </c>
      <c r="G48" s="272"/>
      <c r="H48" s="281"/>
      <c r="I48" s="402">
        <f t="shared" si="5"/>
        <v>11</v>
      </c>
      <c r="J48" s="368"/>
      <c r="K48" s="339"/>
      <c r="L48" s="364">
        <f>J43+J44+J45+J46+J47+J48+K43+K44+K45+K46+K47+K48</f>
        <v>0</v>
      </c>
      <c r="M48" s="272"/>
      <c r="N48" s="281"/>
      <c r="O48" s="402">
        <f t="shared" si="6"/>
        <v>11</v>
      </c>
      <c r="P48" s="368"/>
      <c r="Q48" s="339"/>
      <c r="R48" s="364">
        <f>P43+P44+P45+P46+P47+P48+Q43+Q44+Q45+Q46+Q47+Q48</f>
        <v>0</v>
      </c>
      <c r="S48" s="270"/>
    </row>
    <row r="49" ht="15.75" customHeight="1">
      <c r="A49" s="270"/>
      <c r="B49" s="281"/>
      <c r="C49" s="398">
        <f t="shared" si="4"/>
        <v>12</v>
      </c>
      <c r="D49" s="338">
        <v>0.3333333333333333</v>
      </c>
      <c r="E49" s="323"/>
      <c r="F49" s="332" t="s">
        <v>169</v>
      </c>
      <c r="G49" s="270"/>
      <c r="H49" s="281"/>
      <c r="I49" s="398">
        <f t="shared" si="5"/>
        <v>12</v>
      </c>
      <c r="J49" s="399"/>
      <c r="K49" s="323"/>
      <c r="L49" s="332" t="s">
        <v>169</v>
      </c>
      <c r="M49" s="272"/>
      <c r="N49" s="281"/>
      <c r="O49" s="398">
        <f t="shared" si="6"/>
        <v>12</v>
      </c>
      <c r="P49" s="399"/>
      <c r="Q49" s="323"/>
      <c r="R49" s="332" t="s">
        <v>169</v>
      </c>
      <c r="S49" s="270"/>
    </row>
    <row r="50" ht="15.75" customHeight="1">
      <c r="A50" s="270"/>
      <c r="B50" s="281"/>
      <c r="C50" s="326">
        <f t="shared" si="4"/>
        <v>13</v>
      </c>
      <c r="D50" s="338">
        <v>0.3333333333333333</v>
      </c>
      <c r="E50" s="329"/>
      <c r="F50" s="346">
        <f>SUM(E49:E54)</f>
        <v>0</v>
      </c>
      <c r="G50" s="270"/>
      <c r="H50" s="281"/>
      <c r="I50" s="326">
        <f t="shared" si="5"/>
        <v>13</v>
      </c>
      <c r="J50" s="348"/>
      <c r="K50" s="329"/>
      <c r="L50" s="346">
        <f>SUM(K49:K54)</f>
        <v>0</v>
      </c>
      <c r="M50" s="272"/>
      <c r="N50" s="281"/>
      <c r="O50" s="326">
        <f t="shared" si="6"/>
        <v>13</v>
      </c>
      <c r="P50" s="348"/>
      <c r="Q50" s="329"/>
      <c r="R50" s="346">
        <f>SUM(Q49:Q54)</f>
        <v>0</v>
      </c>
      <c r="S50" s="270"/>
    </row>
    <row r="51" ht="15.0" customHeight="1">
      <c r="A51" s="270"/>
      <c r="B51" s="281"/>
      <c r="C51" s="326">
        <f t="shared" si="4"/>
        <v>14</v>
      </c>
      <c r="D51" s="338">
        <v>0.3333333333333333</v>
      </c>
      <c r="E51" s="329"/>
      <c r="F51" s="349" t="s">
        <v>178</v>
      </c>
      <c r="G51" s="270"/>
      <c r="H51" s="281"/>
      <c r="I51" s="326">
        <f t="shared" si="5"/>
        <v>14</v>
      </c>
      <c r="J51" s="348"/>
      <c r="K51" s="329"/>
      <c r="L51" s="349" t="s">
        <v>178</v>
      </c>
      <c r="M51" s="272"/>
      <c r="N51" s="281"/>
      <c r="O51" s="326">
        <f t="shared" si="6"/>
        <v>14</v>
      </c>
      <c r="P51" s="348"/>
      <c r="Q51" s="329"/>
      <c r="R51" s="349" t="s">
        <v>178</v>
      </c>
      <c r="S51" s="270"/>
    </row>
    <row r="52" ht="15.0" customHeight="1">
      <c r="A52" s="270"/>
      <c r="B52" s="281"/>
      <c r="C52" s="326">
        <f t="shared" si="4"/>
        <v>15</v>
      </c>
      <c r="D52" s="338">
        <v>0.3333333333333333</v>
      </c>
      <c r="E52" s="329"/>
      <c r="F52" s="353">
        <f>D49+D50+D51+D52+D53+D54</f>
        <v>1.333333333</v>
      </c>
      <c r="G52" s="270"/>
      <c r="H52" s="281"/>
      <c r="I52" s="326">
        <f t="shared" si="5"/>
        <v>15</v>
      </c>
      <c r="J52" s="348"/>
      <c r="K52" s="329"/>
      <c r="L52" s="353">
        <f>J49+J50+J51+J52+J53+J54</f>
        <v>0</v>
      </c>
      <c r="M52" s="272"/>
      <c r="N52" s="281"/>
      <c r="O52" s="326">
        <f t="shared" si="6"/>
        <v>15</v>
      </c>
      <c r="P52" s="348"/>
      <c r="Q52" s="329"/>
      <c r="R52" s="353">
        <f>P49+P50+P51+P52+P53+P54</f>
        <v>0</v>
      </c>
      <c r="S52" s="270"/>
    </row>
    <row r="53" ht="15.75" customHeight="1">
      <c r="A53" s="270"/>
      <c r="B53" s="281"/>
      <c r="C53" s="326">
        <f t="shared" si="4"/>
        <v>16</v>
      </c>
      <c r="D53" s="348"/>
      <c r="E53" s="329"/>
      <c r="F53" s="357" t="s">
        <v>179</v>
      </c>
      <c r="G53" s="270"/>
      <c r="H53" s="281"/>
      <c r="I53" s="326">
        <f t="shared" si="5"/>
        <v>16</v>
      </c>
      <c r="J53" s="348"/>
      <c r="K53" s="329"/>
      <c r="L53" s="357" t="s">
        <v>179</v>
      </c>
      <c r="M53" s="272"/>
      <c r="N53" s="281"/>
      <c r="O53" s="326">
        <f t="shared" si="6"/>
        <v>16</v>
      </c>
      <c r="P53" s="348"/>
      <c r="Q53" s="329"/>
      <c r="R53" s="357" t="s">
        <v>179</v>
      </c>
      <c r="S53" s="270"/>
    </row>
    <row r="54" ht="15.75" customHeight="1">
      <c r="A54" s="270"/>
      <c r="B54" s="281"/>
      <c r="C54" s="412">
        <f t="shared" si="4"/>
        <v>17</v>
      </c>
      <c r="D54" s="360"/>
      <c r="E54" s="413"/>
      <c r="F54" s="364">
        <f>D49+D50+D51+D52+D53+D54+E49+E50+E51+E52+E53+E54</f>
        <v>1.333333333</v>
      </c>
      <c r="G54" s="270"/>
      <c r="H54" s="281"/>
      <c r="I54" s="412">
        <f t="shared" si="5"/>
        <v>17</v>
      </c>
      <c r="J54" s="360"/>
      <c r="K54" s="413"/>
      <c r="L54" s="364">
        <f>J49+J50+J51+J52+J53+J54+K49+K50+K51+K52+K53+K54</f>
        <v>0</v>
      </c>
      <c r="M54" s="272"/>
      <c r="N54" s="281"/>
      <c r="O54" s="412">
        <f t="shared" si="6"/>
        <v>17</v>
      </c>
      <c r="P54" s="360"/>
      <c r="Q54" s="413"/>
      <c r="R54" s="364">
        <f>P49+P50+P51+P52+P53+P54+Q49+Q50+Q51+Q52+Q53+Q54</f>
        <v>0</v>
      </c>
      <c r="S54" s="270"/>
    </row>
    <row r="55" ht="15.75" customHeight="1">
      <c r="A55" s="270"/>
      <c r="B55" s="281"/>
      <c r="C55" s="398">
        <f t="shared" si="4"/>
        <v>18</v>
      </c>
      <c r="D55" s="393">
        <v>0.3333333333333333</v>
      </c>
      <c r="E55" s="407"/>
      <c r="F55" s="332" t="s">
        <v>169</v>
      </c>
      <c r="G55" s="270"/>
      <c r="H55" s="281"/>
      <c r="I55" s="398">
        <f t="shared" si="5"/>
        <v>18</v>
      </c>
      <c r="J55" s="414"/>
      <c r="K55" s="407"/>
      <c r="L55" s="332" t="s">
        <v>169</v>
      </c>
      <c r="M55" s="272"/>
      <c r="N55" s="281"/>
      <c r="O55" s="398">
        <f t="shared" si="6"/>
        <v>18</v>
      </c>
      <c r="P55" s="414"/>
      <c r="Q55" s="407"/>
      <c r="R55" s="332" t="s">
        <v>169</v>
      </c>
      <c r="S55" s="270"/>
    </row>
    <row r="56" ht="15.75" customHeight="1">
      <c r="A56" s="270"/>
      <c r="B56" s="281"/>
      <c r="C56" s="326">
        <f t="shared" si="4"/>
        <v>19</v>
      </c>
      <c r="D56" s="393">
        <v>0.3333333333333333</v>
      </c>
      <c r="E56" s="329"/>
      <c r="F56" s="346">
        <f>SUM(E55:E60)</f>
        <v>0</v>
      </c>
      <c r="G56" s="270"/>
      <c r="H56" s="281"/>
      <c r="I56" s="326">
        <f t="shared" si="5"/>
        <v>19</v>
      </c>
      <c r="J56" s="344"/>
      <c r="K56" s="329"/>
      <c r="L56" s="346">
        <f>SUM(K55:K60)</f>
        <v>0</v>
      </c>
      <c r="M56" s="272"/>
      <c r="N56" s="281"/>
      <c r="O56" s="326">
        <f t="shared" si="6"/>
        <v>19</v>
      </c>
      <c r="P56" s="344"/>
      <c r="Q56" s="329"/>
      <c r="R56" s="346">
        <f>SUM(Q55:Q60)</f>
        <v>0</v>
      </c>
      <c r="S56" s="270"/>
    </row>
    <row r="57" ht="15.75" customHeight="1">
      <c r="A57" s="270"/>
      <c r="B57" s="281"/>
      <c r="C57" s="326">
        <f t="shared" si="4"/>
        <v>20</v>
      </c>
      <c r="D57" s="393">
        <v>0.3333333333333333</v>
      </c>
      <c r="E57" s="329"/>
      <c r="F57" s="349" t="s">
        <v>178</v>
      </c>
      <c r="G57" s="270"/>
      <c r="H57" s="281"/>
      <c r="I57" s="326">
        <f t="shared" si="5"/>
        <v>20</v>
      </c>
      <c r="J57" s="344"/>
      <c r="K57" s="329"/>
      <c r="L57" s="349" t="s">
        <v>178</v>
      </c>
      <c r="M57" s="272"/>
      <c r="N57" s="281"/>
      <c r="O57" s="326">
        <f t="shared" si="6"/>
        <v>20</v>
      </c>
      <c r="P57" s="344"/>
      <c r="Q57" s="329"/>
      <c r="R57" s="349" t="s">
        <v>178</v>
      </c>
      <c r="S57" s="270"/>
    </row>
    <row r="58" ht="15.0" customHeight="1">
      <c r="A58" s="270"/>
      <c r="B58" s="281"/>
      <c r="C58" s="326">
        <f t="shared" si="4"/>
        <v>21</v>
      </c>
      <c r="D58" s="393">
        <v>0.3333333333333333</v>
      </c>
      <c r="E58" s="329"/>
      <c r="F58" s="353">
        <f>D55+D56+D57+D58+D59+D60</f>
        <v>1.666666667</v>
      </c>
      <c r="G58" s="270"/>
      <c r="H58" s="281"/>
      <c r="I58" s="326">
        <f t="shared" si="5"/>
        <v>21</v>
      </c>
      <c r="J58" s="344"/>
      <c r="K58" s="329"/>
      <c r="L58" s="353">
        <f>J55+J56+J57+J58+J59+J60</f>
        <v>0</v>
      </c>
      <c r="M58" s="272"/>
      <c r="N58" s="281"/>
      <c r="O58" s="326">
        <f t="shared" si="6"/>
        <v>21</v>
      </c>
      <c r="P58" s="344"/>
      <c r="Q58" s="329"/>
      <c r="R58" s="353">
        <f>P55+P56+P57+P58+P59+P60</f>
        <v>0</v>
      </c>
      <c r="S58" s="270"/>
    </row>
    <row r="59" ht="15.75" customHeight="1">
      <c r="A59" s="270"/>
      <c r="B59" s="281"/>
      <c r="C59" s="326">
        <f t="shared" si="4"/>
        <v>22</v>
      </c>
      <c r="D59" s="393">
        <v>0.3333333333333333</v>
      </c>
      <c r="E59" s="329"/>
      <c r="F59" s="357" t="s">
        <v>179</v>
      </c>
      <c r="G59" s="270"/>
      <c r="H59" s="281"/>
      <c r="I59" s="326">
        <f t="shared" si="5"/>
        <v>22</v>
      </c>
      <c r="J59" s="344"/>
      <c r="K59" s="329"/>
      <c r="L59" s="357" t="s">
        <v>179</v>
      </c>
      <c r="M59" s="272"/>
      <c r="N59" s="281"/>
      <c r="O59" s="326">
        <f t="shared" si="6"/>
        <v>22</v>
      </c>
      <c r="P59" s="344"/>
      <c r="Q59" s="329"/>
      <c r="R59" s="357" t="s">
        <v>179</v>
      </c>
      <c r="S59" s="270"/>
    </row>
    <row r="60" ht="15.75" customHeight="1">
      <c r="A60" s="270"/>
      <c r="B60" s="281"/>
      <c r="C60" s="415">
        <f t="shared" si="4"/>
        <v>23</v>
      </c>
      <c r="D60" s="360"/>
      <c r="E60" s="339"/>
      <c r="F60" s="364">
        <f>D55+D56+D57+D58+D59+D60+E55+E56+E57+E58+E59+E60</f>
        <v>1.666666667</v>
      </c>
      <c r="G60" s="270"/>
      <c r="H60" s="281"/>
      <c r="I60" s="415">
        <f t="shared" si="5"/>
        <v>23</v>
      </c>
      <c r="J60" s="360"/>
      <c r="K60" s="339"/>
      <c r="L60" s="364">
        <f>J55+J56+J57+J58+J59+J60+K55+K56+K57+K58+K59+K60</f>
        <v>0</v>
      </c>
      <c r="M60" s="272"/>
      <c r="N60" s="281"/>
      <c r="O60" s="415">
        <f t="shared" si="6"/>
        <v>23</v>
      </c>
      <c r="P60" s="360"/>
      <c r="Q60" s="339"/>
      <c r="R60" s="364">
        <f>P55+P56+P57+P58+P59+P60+Q55+Q56+Q57+Q58+Q59+Q60</f>
        <v>0</v>
      </c>
      <c r="S60" s="270"/>
    </row>
    <row r="61" ht="15.75" customHeight="1">
      <c r="A61" s="270"/>
      <c r="B61" s="281"/>
      <c r="C61" s="416">
        <f t="shared" si="4"/>
        <v>24</v>
      </c>
      <c r="D61" s="406"/>
      <c r="E61" s="407"/>
      <c r="F61" s="332" t="s">
        <v>169</v>
      </c>
      <c r="G61" s="270"/>
      <c r="H61" s="281"/>
      <c r="I61" s="416">
        <f t="shared" si="5"/>
        <v>24</v>
      </c>
      <c r="J61" s="406"/>
      <c r="K61" s="407"/>
      <c r="L61" s="332" t="s">
        <v>169</v>
      </c>
      <c r="M61" s="272"/>
      <c r="N61" s="281"/>
      <c r="O61" s="416">
        <f t="shared" si="6"/>
        <v>24</v>
      </c>
      <c r="P61" s="406"/>
      <c r="Q61" s="407"/>
      <c r="R61" s="332" t="s">
        <v>169</v>
      </c>
      <c r="S61" s="270"/>
    </row>
    <row r="62" ht="15.75" customHeight="1">
      <c r="A62" s="270"/>
      <c r="B62" s="281"/>
      <c r="C62" s="342">
        <f t="shared" si="4"/>
        <v>25</v>
      </c>
      <c r="D62" s="393">
        <v>0.3333333333333333</v>
      </c>
      <c r="E62" s="329"/>
      <c r="F62" s="346">
        <f>E61+E62+E63+E64+K7+K8</f>
        <v>0</v>
      </c>
      <c r="G62" s="270"/>
      <c r="H62" s="281"/>
      <c r="I62" s="342">
        <f t="shared" si="5"/>
        <v>25</v>
      </c>
      <c r="J62" s="348"/>
      <c r="K62" s="329"/>
      <c r="L62" s="346">
        <f>K61+K62+K63+K64+Q7+Q8</f>
        <v>0</v>
      </c>
      <c r="M62" s="272"/>
      <c r="N62" s="281"/>
      <c r="O62" s="342">
        <f t="shared" si="6"/>
        <v>25</v>
      </c>
      <c r="P62" s="348"/>
      <c r="Q62" s="329"/>
      <c r="R62" s="346">
        <f>Q61+Q62+Q63+Q64+W7+W8</f>
        <v>0</v>
      </c>
      <c r="S62" s="270"/>
    </row>
    <row r="63" ht="15.75" customHeight="1">
      <c r="A63" s="270"/>
      <c r="B63" s="281"/>
      <c r="C63" s="342">
        <f t="shared" si="4"/>
        <v>26</v>
      </c>
      <c r="D63" s="393">
        <v>0.3333333333333333</v>
      </c>
      <c r="E63" s="329"/>
      <c r="F63" s="349" t="s">
        <v>178</v>
      </c>
      <c r="G63" s="270"/>
      <c r="H63" s="281"/>
      <c r="I63" s="342">
        <f t="shared" si="5"/>
        <v>26</v>
      </c>
      <c r="J63" s="348"/>
      <c r="K63" s="329"/>
      <c r="L63" s="349" t="s">
        <v>178</v>
      </c>
      <c r="M63" s="272"/>
      <c r="N63" s="281"/>
      <c r="O63" s="342">
        <f t="shared" si="6"/>
        <v>26</v>
      </c>
      <c r="P63" s="348"/>
      <c r="Q63" s="329"/>
      <c r="R63" s="349" t="s">
        <v>178</v>
      </c>
      <c r="S63" s="270"/>
    </row>
    <row r="64" ht="15.75" customHeight="1">
      <c r="A64" s="270"/>
      <c r="B64" s="281"/>
      <c r="C64" s="402">
        <f t="shared" si="4"/>
        <v>27</v>
      </c>
      <c r="D64" s="393">
        <v>0.3333333333333333</v>
      </c>
      <c r="E64" s="404"/>
      <c r="F64" s="417">
        <f>D61+D62+D63+D64+D65+D66</f>
        <v>1</v>
      </c>
      <c r="G64" s="270"/>
      <c r="H64" s="281"/>
      <c r="I64" s="402">
        <f t="shared" si="5"/>
        <v>27</v>
      </c>
      <c r="J64" s="403"/>
      <c r="K64" s="404"/>
      <c r="L64" s="417">
        <f>J61+J62+J63+J64+J65+J67</f>
        <v>0</v>
      </c>
      <c r="M64" s="272"/>
      <c r="N64" s="281"/>
      <c r="O64" s="402">
        <f t="shared" si="6"/>
        <v>27</v>
      </c>
      <c r="P64" s="403"/>
      <c r="Q64" s="404"/>
      <c r="R64" s="417">
        <f>P61+P62+P63+P64+P65+P67</f>
        <v>0</v>
      </c>
      <c r="S64" s="270"/>
    </row>
    <row r="65" ht="15.75" customHeight="1">
      <c r="A65" s="270"/>
      <c r="B65" s="281"/>
      <c r="C65" s="342">
        <f t="shared" si="4"/>
        <v>28</v>
      </c>
      <c r="D65" s="418"/>
      <c r="E65" s="419"/>
      <c r="F65" s="349" t="s">
        <v>179</v>
      </c>
      <c r="G65" s="270"/>
      <c r="H65" s="281"/>
      <c r="I65" s="342">
        <f t="shared" si="5"/>
        <v>28</v>
      </c>
      <c r="J65" s="420"/>
      <c r="K65" s="421"/>
      <c r="L65" s="349" t="s">
        <v>179</v>
      </c>
      <c r="M65" s="272"/>
      <c r="N65" s="281"/>
      <c r="O65" s="342">
        <f t="shared" si="6"/>
        <v>28</v>
      </c>
      <c r="P65" s="420"/>
      <c r="Q65" s="421"/>
      <c r="R65" s="349" t="s">
        <v>179</v>
      </c>
      <c r="S65" s="270"/>
    </row>
    <row r="66" ht="15.75" customHeight="1">
      <c r="A66" s="270"/>
      <c r="B66" s="281"/>
      <c r="C66" s="359">
        <f t="shared" si="4"/>
        <v>29</v>
      </c>
      <c r="D66" s="422"/>
      <c r="E66" s="423"/>
      <c r="F66" s="364">
        <f>D61+D62+D63+D64+D65+D66+E61+E62+E63+E64+E65+E66</f>
        <v>1</v>
      </c>
      <c r="G66" s="270"/>
      <c r="H66" s="281"/>
      <c r="I66" s="359">
        <f t="shared" si="5"/>
        <v>29</v>
      </c>
      <c r="J66" s="424"/>
      <c r="K66" s="425"/>
      <c r="L66" s="364">
        <f>J61+J62+J63+J64+J65+J66+K61+K62+K63+K64+K65+K66</f>
        <v>0</v>
      </c>
      <c r="M66" s="272"/>
      <c r="N66" s="281"/>
      <c r="O66" s="359">
        <f t="shared" si="6"/>
        <v>29</v>
      </c>
      <c r="P66" s="424"/>
      <c r="Q66" s="425"/>
      <c r="R66" s="364">
        <f>P61+P62+P63+P64+P65+P66+Q61+Q62+Q63+Q64+Q65+Q66</f>
        <v>0</v>
      </c>
      <c r="S66" s="270"/>
    </row>
    <row r="67" ht="15.75" customHeight="1">
      <c r="B67" s="281"/>
      <c r="C67" s="398">
        <f t="shared" si="4"/>
        <v>30</v>
      </c>
      <c r="D67" s="426"/>
      <c r="E67" s="414"/>
      <c r="F67" s="346">
        <f>E67+E68</f>
        <v>0</v>
      </c>
      <c r="G67" s="270"/>
      <c r="H67" s="281"/>
      <c r="I67" s="398">
        <f t="shared" si="5"/>
        <v>30</v>
      </c>
      <c r="J67" s="427"/>
      <c r="K67" s="407"/>
      <c r="L67" s="346">
        <f>K67+K68</f>
        <v>0</v>
      </c>
      <c r="M67" s="272"/>
      <c r="N67" s="281"/>
      <c r="O67" s="398">
        <f t="shared" si="6"/>
        <v>30</v>
      </c>
      <c r="P67" s="428"/>
      <c r="Q67" s="406"/>
      <c r="R67" s="346">
        <f>Q67+Q68</f>
        <v>0</v>
      </c>
      <c r="S67" s="270"/>
    </row>
    <row r="68" ht="15.75" customHeight="1">
      <c r="B68" s="306"/>
      <c r="C68" s="359">
        <f t="shared" si="4"/>
        <v>31</v>
      </c>
      <c r="D68" s="429"/>
      <c r="E68" s="430"/>
      <c r="F68" s="364">
        <f>D67+D68+E67+E68</f>
        <v>0</v>
      </c>
      <c r="G68" s="270"/>
      <c r="H68" s="306"/>
      <c r="I68" s="359">
        <f t="shared" si="5"/>
        <v>31</v>
      </c>
      <c r="J68" s="429"/>
      <c r="K68" s="431"/>
      <c r="L68" s="364">
        <f>J67+J68+K67+K68</f>
        <v>0</v>
      </c>
      <c r="M68" s="272"/>
      <c r="N68" s="306"/>
      <c r="O68" s="359">
        <f t="shared" si="6"/>
        <v>31</v>
      </c>
      <c r="P68" s="432"/>
      <c r="Q68" s="368"/>
      <c r="R68" s="364">
        <f>P67+P68+Q67+Q68</f>
        <v>0</v>
      </c>
      <c r="S68" s="270"/>
    </row>
    <row r="69" ht="3.75" customHeight="1">
      <c r="B69" s="37"/>
      <c r="C69" s="248"/>
      <c r="E69" s="248"/>
      <c r="L69" s="248"/>
      <c r="M69" s="248"/>
    </row>
    <row r="70" ht="15.0" customHeight="1">
      <c r="B70" s="271" t="s">
        <v>190</v>
      </c>
      <c r="C70" s="270"/>
      <c r="D70" s="270"/>
      <c r="E70" s="270"/>
      <c r="F70" s="433">
        <v>520.0</v>
      </c>
      <c r="G70" s="270"/>
      <c r="L70" s="248"/>
      <c r="M70" s="248"/>
    </row>
    <row r="71" ht="15.75" customHeight="1">
      <c r="B71" s="270"/>
      <c r="C71" s="270"/>
      <c r="D71" s="270"/>
      <c r="E71" s="434"/>
      <c r="F71" s="281"/>
      <c r="G71" s="270"/>
      <c r="L71" s="248"/>
      <c r="M71" s="248"/>
    </row>
    <row r="72" ht="15.0" customHeight="1">
      <c r="B72" s="271" t="s">
        <v>191</v>
      </c>
      <c r="C72" s="270"/>
      <c r="D72" s="270"/>
      <c r="E72" s="435">
        <f>F12+F18+F24+F30+F36+F42+F48+F54+F60++F66+L12+L18+L24+L30+L36+L42+L48+L54+L60+L66+R12+R18+R24+R30+R36+R42+R48+R54+R60+R66+R66+F68+L68+R68</f>
        <v>21.66666667</v>
      </c>
      <c r="F72" s="11"/>
      <c r="G72" s="270"/>
      <c r="L72" s="248"/>
      <c r="M72" s="248"/>
    </row>
    <row r="73" ht="15.75" customHeight="1">
      <c r="B73" s="270"/>
      <c r="C73" s="270"/>
      <c r="D73" s="270"/>
      <c r="E73" s="106"/>
      <c r="F73" s="95"/>
      <c r="G73" s="270"/>
      <c r="L73" s="248"/>
      <c r="M73" s="248"/>
    </row>
    <row r="74" ht="15.75" customHeight="1">
      <c r="B74" s="271" t="s">
        <v>192</v>
      </c>
      <c r="C74" s="270"/>
      <c r="D74" s="270"/>
      <c r="E74" s="270"/>
      <c r="F74" s="270"/>
      <c r="G74" s="270"/>
      <c r="L74" s="248"/>
      <c r="M74" s="248"/>
    </row>
    <row r="75" ht="15.75" customHeight="1">
      <c r="B75" s="270"/>
      <c r="C75" s="436">
        <v>43551.0</v>
      </c>
      <c r="D75" s="44"/>
      <c r="E75" s="44"/>
      <c r="F75" s="10"/>
      <c r="G75" s="270"/>
      <c r="L75" s="248"/>
      <c r="M75" s="248"/>
    </row>
    <row r="76" ht="15.75" customHeight="1">
      <c r="B76" s="437" t="s">
        <v>193</v>
      </c>
      <c r="C76" s="438"/>
      <c r="D76" s="438"/>
      <c r="E76" s="438"/>
      <c r="F76" s="438"/>
      <c r="G76" s="439"/>
      <c r="L76" s="248"/>
      <c r="M76" s="248"/>
    </row>
    <row r="77" ht="15.75" customHeight="1">
      <c r="B77" s="440" t="s">
        <v>194</v>
      </c>
      <c r="C77" s="441"/>
      <c r="D77" s="441"/>
      <c r="E77" s="441"/>
      <c r="F77" s="441"/>
      <c r="G77" s="442"/>
      <c r="L77" s="248"/>
      <c r="M77" s="248"/>
    </row>
    <row r="78" ht="15.75" customHeight="1">
      <c r="B78" s="443">
        <v>43551.0</v>
      </c>
      <c r="C78" s="444"/>
      <c r="D78" s="444"/>
      <c r="E78" s="444"/>
      <c r="F78" s="444"/>
      <c r="G78" s="445"/>
      <c r="L78" s="248"/>
      <c r="M78" s="248"/>
    </row>
    <row r="79" ht="15.75" customHeight="1">
      <c r="B79" s="266"/>
      <c r="G79" s="160"/>
      <c r="L79" s="248"/>
      <c r="M79" s="248"/>
    </row>
    <row r="80" ht="15.75" customHeight="1">
      <c r="B80" s="446"/>
      <c r="C80" s="447"/>
      <c r="D80" s="447"/>
      <c r="E80" s="447"/>
      <c r="F80" s="447"/>
      <c r="G80" s="448"/>
      <c r="L80" s="248"/>
      <c r="M80" s="248"/>
      <c r="R80" s="248"/>
    </row>
    <row r="81" ht="15.75" customHeight="1">
      <c r="B81" s="37"/>
      <c r="C81" s="248"/>
      <c r="E81" s="248"/>
      <c r="L81" s="248"/>
      <c r="M81" s="248"/>
    </row>
    <row r="82" ht="15.75" customHeight="1">
      <c r="B82" s="37"/>
      <c r="C82" s="248"/>
      <c r="E82" s="248"/>
      <c r="L82" s="248"/>
      <c r="M82" s="248"/>
    </row>
    <row r="83" ht="15.75" customHeight="1">
      <c r="B83" s="37"/>
      <c r="C83" s="248"/>
      <c r="E83" s="248"/>
      <c r="L83" s="248"/>
      <c r="M83" s="248"/>
    </row>
    <row r="84" ht="15.75" customHeight="1">
      <c r="B84" s="37"/>
      <c r="C84" s="248"/>
      <c r="E84" s="248"/>
      <c r="L84" s="248"/>
      <c r="M84" s="248"/>
    </row>
    <row r="85" ht="15.75" customHeight="1">
      <c r="B85" s="37"/>
      <c r="C85" s="248"/>
      <c r="E85" s="248"/>
      <c r="L85" s="248"/>
      <c r="M85" s="248"/>
    </row>
    <row r="86" ht="15.75" customHeight="1">
      <c r="B86" s="37"/>
      <c r="C86" s="248"/>
      <c r="E86" s="248"/>
      <c r="L86" s="248"/>
      <c r="M86" s="248"/>
    </row>
    <row r="87" ht="15.75" customHeight="1">
      <c r="B87" s="37"/>
      <c r="C87" s="248"/>
      <c r="E87" s="248"/>
      <c r="L87" s="248"/>
      <c r="M87" s="248"/>
    </row>
    <row r="88" ht="15.75" customHeight="1">
      <c r="B88" s="37"/>
      <c r="C88" s="248"/>
      <c r="E88" s="248"/>
      <c r="L88" s="248"/>
      <c r="M88" s="248"/>
    </row>
    <row r="89" ht="15.75" customHeight="1">
      <c r="B89" s="37"/>
      <c r="C89" s="248"/>
      <c r="E89" s="248"/>
      <c r="L89" s="248"/>
      <c r="M89" s="248"/>
    </row>
    <row r="90" ht="15.75" customHeight="1">
      <c r="B90" s="37"/>
      <c r="C90" s="248"/>
      <c r="E90" s="248"/>
      <c r="L90" s="248"/>
      <c r="M90" s="248"/>
    </row>
    <row r="91" ht="15.75" customHeight="1">
      <c r="B91" s="37"/>
      <c r="C91" s="248"/>
      <c r="E91" s="248"/>
      <c r="L91" s="248"/>
      <c r="M91" s="248"/>
    </row>
    <row r="92" ht="15.75" customHeight="1">
      <c r="B92" s="37"/>
      <c r="C92" s="248"/>
      <c r="E92" s="248"/>
      <c r="L92" s="248"/>
      <c r="M92" s="248"/>
    </row>
    <row r="93" ht="15.75" customHeight="1">
      <c r="B93" s="37"/>
      <c r="C93" s="248"/>
      <c r="E93" s="248"/>
      <c r="L93" s="248"/>
      <c r="M93" s="248"/>
    </row>
    <row r="94" ht="15.75" customHeight="1">
      <c r="B94" s="37"/>
      <c r="C94" s="248"/>
      <c r="E94" s="248"/>
      <c r="L94" s="248"/>
      <c r="M94" s="248"/>
    </row>
    <row r="95" ht="15.75" customHeight="1">
      <c r="B95" s="37"/>
      <c r="C95" s="248"/>
      <c r="E95" s="248"/>
      <c r="L95" s="248"/>
      <c r="M95" s="248"/>
    </row>
    <row r="96" ht="15.75" customHeight="1">
      <c r="B96" s="37"/>
      <c r="C96" s="248"/>
      <c r="E96" s="248"/>
      <c r="L96" s="248"/>
      <c r="M96" s="248"/>
    </row>
    <row r="97" ht="15.75" customHeight="1">
      <c r="B97" s="37"/>
      <c r="C97" s="248"/>
      <c r="E97" s="248"/>
      <c r="L97" s="248"/>
      <c r="M97" s="248"/>
    </row>
    <row r="98" ht="15.75" customHeight="1">
      <c r="B98" s="37"/>
      <c r="C98" s="248"/>
      <c r="E98" s="248"/>
      <c r="L98" s="248"/>
      <c r="M98" s="248"/>
    </row>
    <row r="99" ht="15.75" customHeight="1">
      <c r="B99" s="37"/>
      <c r="C99" s="248"/>
      <c r="E99" s="248"/>
      <c r="L99" s="248"/>
      <c r="M99" s="248"/>
    </row>
    <row r="100" ht="15.75" customHeight="1">
      <c r="B100" s="37"/>
      <c r="C100" s="248"/>
      <c r="E100" s="248"/>
      <c r="L100" s="248"/>
      <c r="M100" s="248"/>
    </row>
    <row r="101" ht="15.75" customHeight="1">
      <c r="B101" s="37"/>
      <c r="C101" s="248"/>
      <c r="E101" s="248"/>
      <c r="L101" s="248"/>
      <c r="M101" s="248"/>
    </row>
    <row r="102" ht="15.75" customHeight="1">
      <c r="B102" s="37"/>
      <c r="C102" s="248"/>
      <c r="E102" s="248"/>
      <c r="L102" s="248"/>
      <c r="M102" s="248"/>
    </row>
    <row r="103" ht="15.75" customHeight="1">
      <c r="B103" s="37"/>
      <c r="C103" s="248"/>
      <c r="E103" s="248"/>
      <c r="L103" s="248"/>
      <c r="M103" s="248"/>
    </row>
    <row r="104" ht="15.75" customHeight="1">
      <c r="B104" s="37"/>
      <c r="C104" s="248"/>
      <c r="E104" s="248"/>
      <c r="L104" s="248"/>
      <c r="M104" s="248"/>
    </row>
    <row r="105" ht="15.75" customHeight="1">
      <c r="B105" s="37"/>
      <c r="C105" s="248"/>
      <c r="E105" s="248"/>
      <c r="L105" s="248"/>
      <c r="M105" s="248"/>
    </row>
    <row r="106" ht="15.75" customHeight="1">
      <c r="B106" s="37"/>
      <c r="C106" s="248"/>
      <c r="E106" s="248"/>
      <c r="L106" s="248"/>
      <c r="M106" s="248"/>
    </row>
    <row r="107" ht="15.75" customHeight="1">
      <c r="B107" s="37"/>
      <c r="C107" s="248"/>
      <c r="E107" s="248"/>
      <c r="L107" s="248"/>
      <c r="M107" s="248"/>
    </row>
    <row r="108" ht="15.75" customHeight="1">
      <c r="B108" s="37"/>
      <c r="C108" s="248"/>
      <c r="E108" s="248"/>
      <c r="L108" s="248"/>
      <c r="M108" s="248"/>
    </row>
    <row r="109" ht="15.75" customHeight="1">
      <c r="B109" s="37"/>
      <c r="C109" s="248"/>
      <c r="E109" s="248"/>
      <c r="L109" s="248"/>
      <c r="M109" s="248"/>
    </row>
    <row r="110" ht="15.75" customHeight="1">
      <c r="B110" s="37"/>
      <c r="C110" s="248"/>
      <c r="E110" s="248"/>
      <c r="L110" s="248"/>
      <c r="M110" s="248"/>
    </row>
    <row r="111" ht="15.75" customHeight="1">
      <c r="B111" s="37"/>
      <c r="C111" s="248"/>
      <c r="E111" s="248"/>
      <c r="L111" s="248"/>
      <c r="M111" s="248"/>
    </row>
    <row r="112" ht="15.75" customHeight="1">
      <c r="B112" s="37"/>
      <c r="C112" s="248"/>
      <c r="E112" s="248"/>
      <c r="L112" s="248"/>
      <c r="M112" s="248"/>
    </row>
    <row r="113" ht="15.75" customHeight="1">
      <c r="B113" s="37"/>
      <c r="C113" s="248"/>
      <c r="E113" s="248"/>
      <c r="L113" s="248"/>
      <c r="M113" s="248"/>
    </row>
    <row r="114" ht="15.75" customHeight="1">
      <c r="B114" s="37"/>
      <c r="C114" s="248"/>
      <c r="E114" s="248"/>
      <c r="L114" s="248"/>
      <c r="M114" s="248"/>
    </row>
    <row r="115" ht="15.75" customHeight="1">
      <c r="B115" s="37"/>
      <c r="C115" s="248"/>
      <c r="E115" s="248"/>
      <c r="L115" s="248"/>
      <c r="M115" s="248"/>
    </row>
    <row r="116" ht="15.75" customHeight="1">
      <c r="B116" s="37"/>
      <c r="C116" s="248"/>
      <c r="E116" s="248"/>
      <c r="L116" s="248"/>
      <c r="M116" s="248"/>
    </row>
    <row r="117" ht="15.75" customHeight="1">
      <c r="B117" s="37"/>
      <c r="C117" s="248"/>
      <c r="E117" s="248"/>
      <c r="L117" s="248"/>
      <c r="M117" s="248"/>
    </row>
    <row r="118" ht="15.75" customHeight="1">
      <c r="B118" s="37"/>
      <c r="C118" s="248"/>
      <c r="E118" s="248"/>
      <c r="L118" s="248"/>
      <c r="M118" s="248"/>
    </row>
    <row r="119" ht="15.75" customHeight="1">
      <c r="B119" s="37"/>
      <c r="C119" s="248"/>
      <c r="E119" s="248"/>
      <c r="L119" s="248"/>
      <c r="M119" s="248"/>
    </row>
    <row r="120" ht="15.75" customHeight="1">
      <c r="B120" s="37"/>
      <c r="C120" s="248"/>
      <c r="E120" s="248"/>
      <c r="L120" s="248"/>
      <c r="M120" s="248"/>
    </row>
    <row r="121" ht="15.75" customHeight="1">
      <c r="B121" s="37"/>
      <c r="C121" s="248"/>
      <c r="E121" s="248"/>
      <c r="L121" s="248"/>
      <c r="M121" s="248"/>
    </row>
    <row r="122" ht="15.75" customHeight="1">
      <c r="B122" s="37"/>
      <c r="C122" s="248"/>
      <c r="E122" s="248"/>
      <c r="L122" s="248"/>
      <c r="M122" s="248"/>
    </row>
    <row r="123" ht="15.75" customHeight="1">
      <c r="B123" s="37"/>
      <c r="C123" s="248"/>
      <c r="E123" s="248"/>
      <c r="L123" s="248"/>
      <c r="M123" s="248"/>
    </row>
    <row r="124" ht="15.75" customHeight="1">
      <c r="B124" s="37"/>
      <c r="C124" s="248"/>
      <c r="E124" s="248"/>
      <c r="L124" s="248"/>
      <c r="M124" s="248"/>
    </row>
    <row r="125" ht="15.75" customHeight="1">
      <c r="B125" s="37"/>
      <c r="C125" s="248"/>
      <c r="E125" s="248"/>
      <c r="L125" s="248"/>
      <c r="M125" s="248"/>
    </row>
    <row r="126" ht="15.75" customHeight="1">
      <c r="B126" s="37"/>
      <c r="C126" s="248"/>
      <c r="E126" s="248"/>
      <c r="L126" s="248"/>
      <c r="M126" s="248"/>
    </row>
    <row r="127" ht="15.75" customHeight="1">
      <c r="B127" s="37"/>
      <c r="C127" s="248"/>
      <c r="E127" s="248"/>
      <c r="L127" s="248"/>
      <c r="M127" s="248"/>
    </row>
    <row r="128" ht="15.75" customHeight="1">
      <c r="B128" s="37"/>
      <c r="C128" s="248"/>
      <c r="E128" s="248"/>
      <c r="L128" s="248"/>
      <c r="M128" s="248"/>
    </row>
    <row r="129" ht="15.75" customHeight="1">
      <c r="B129" s="37"/>
      <c r="C129" s="248"/>
      <c r="E129" s="248"/>
      <c r="L129" s="248"/>
      <c r="M129" s="248"/>
    </row>
    <row r="130" ht="15.75" customHeight="1">
      <c r="B130" s="37"/>
      <c r="C130" s="248"/>
      <c r="E130" s="248"/>
      <c r="L130" s="248"/>
      <c r="M130" s="248"/>
    </row>
    <row r="131" ht="15.75" customHeight="1">
      <c r="B131" s="37"/>
      <c r="C131" s="248"/>
      <c r="E131" s="248"/>
      <c r="L131" s="248"/>
      <c r="M131" s="248"/>
    </row>
    <row r="132" ht="15.75" customHeight="1">
      <c r="B132" s="37"/>
      <c r="C132" s="248"/>
      <c r="E132" s="248"/>
      <c r="L132" s="248"/>
      <c r="M132" s="248"/>
    </row>
    <row r="133" ht="15.75" customHeight="1">
      <c r="B133" s="37"/>
      <c r="C133" s="248"/>
      <c r="E133" s="248"/>
      <c r="L133" s="248"/>
      <c r="M133" s="248"/>
    </row>
    <row r="134" ht="15.75" customHeight="1">
      <c r="B134" s="37"/>
      <c r="C134" s="248"/>
      <c r="E134" s="248"/>
      <c r="L134" s="248"/>
      <c r="M134" s="248"/>
    </row>
    <row r="135" ht="15.75" customHeight="1">
      <c r="B135" s="37"/>
      <c r="C135" s="248"/>
      <c r="E135" s="248"/>
      <c r="L135" s="248"/>
      <c r="M135" s="248"/>
    </row>
    <row r="136" ht="15.75" customHeight="1">
      <c r="B136" s="37"/>
      <c r="C136" s="248"/>
      <c r="E136" s="248"/>
      <c r="L136" s="248"/>
      <c r="M136" s="248"/>
    </row>
    <row r="137" ht="15.75" customHeight="1">
      <c r="B137" s="37"/>
      <c r="C137" s="248"/>
      <c r="E137" s="248"/>
      <c r="L137" s="248"/>
      <c r="M137" s="248"/>
    </row>
    <row r="138" ht="15.75" customHeight="1">
      <c r="B138" s="37"/>
      <c r="C138" s="248"/>
      <c r="E138" s="248"/>
      <c r="L138" s="248"/>
      <c r="M138" s="248"/>
    </row>
    <row r="139" ht="15.75" customHeight="1">
      <c r="B139" s="37"/>
      <c r="C139" s="248"/>
      <c r="E139" s="248"/>
      <c r="L139" s="248"/>
      <c r="M139" s="248"/>
    </row>
    <row r="140" ht="15.75" customHeight="1">
      <c r="B140" s="37"/>
      <c r="C140" s="248"/>
      <c r="E140" s="248"/>
      <c r="L140" s="248"/>
      <c r="M140" s="248"/>
    </row>
    <row r="141" ht="15.75" customHeight="1">
      <c r="B141" s="37"/>
      <c r="C141" s="248"/>
      <c r="E141" s="248"/>
      <c r="L141" s="248"/>
      <c r="M141" s="248"/>
    </row>
    <row r="142" ht="15.75" customHeight="1">
      <c r="B142" s="37"/>
      <c r="C142" s="248"/>
      <c r="E142" s="248"/>
      <c r="L142" s="248"/>
      <c r="M142" s="248"/>
    </row>
    <row r="143" ht="15.75" customHeight="1">
      <c r="B143" s="37"/>
      <c r="C143" s="248"/>
      <c r="E143" s="248"/>
      <c r="L143" s="248"/>
      <c r="M143" s="248"/>
    </row>
    <row r="144" ht="15.75" customHeight="1">
      <c r="B144" s="37"/>
      <c r="C144" s="248"/>
      <c r="E144" s="248"/>
      <c r="L144" s="248"/>
      <c r="M144" s="248"/>
    </row>
    <row r="145" ht="15.75" customHeight="1">
      <c r="B145" s="37"/>
      <c r="C145" s="248"/>
      <c r="E145" s="248"/>
      <c r="L145" s="248"/>
      <c r="M145" s="248"/>
    </row>
    <row r="146" ht="15.75" customHeight="1">
      <c r="B146" s="37"/>
      <c r="C146" s="248"/>
      <c r="E146" s="248"/>
      <c r="L146" s="248"/>
      <c r="M146" s="248"/>
    </row>
    <row r="147" ht="15.75" customHeight="1">
      <c r="B147" s="37"/>
      <c r="C147" s="248"/>
      <c r="E147" s="248"/>
      <c r="L147" s="248"/>
      <c r="M147" s="248"/>
    </row>
    <row r="148" ht="15.75" customHeight="1">
      <c r="B148" s="37"/>
      <c r="C148" s="248"/>
      <c r="E148" s="248"/>
      <c r="L148" s="248"/>
      <c r="M148" s="248"/>
    </row>
    <row r="149" ht="15.75" customHeight="1">
      <c r="B149" s="37"/>
      <c r="C149" s="248"/>
      <c r="E149" s="248"/>
      <c r="L149" s="248"/>
      <c r="M149" s="248"/>
    </row>
    <row r="150" ht="15.75" customHeight="1">
      <c r="B150" s="37"/>
      <c r="C150" s="248"/>
      <c r="E150" s="248"/>
      <c r="L150" s="248"/>
      <c r="M150" s="248"/>
    </row>
    <row r="151" ht="15.75" customHeight="1">
      <c r="B151" s="37"/>
      <c r="C151" s="248"/>
      <c r="E151" s="248"/>
      <c r="L151" s="248"/>
      <c r="M151" s="248"/>
    </row>
    <row r="152" ht="15.75" customHeight="1">
      <c r="B152" s="37"/>
      <c r="C152" s="248"/>
      <c r="E152" s="248"/>
      <c r="L152" s="248"/>
      <c r="M152" s="248"/>
    </row>
    <row r="153" ht="15.75" customHeight="1">
      <c r="B153" s="37"/>
      <c r="C153" s="248"/>
      <c r="E153" s="248"/>
      <c r="L153" s="248"/>
      <c r="M153" s="248"/>
    </row>
    <row r="154" ht="15.75" customHeight="1">
      <c r="B154" s="37"/>
      <c r="C154" s="248"/>
      <c r="E154" s="248"/>
      <c r="L154" s="248"/>
      <c r="M154" s="248"/>
    </row>
    <row r="155" ht="15.75" customHeight="1">
      <c r="B155" s="37"/>
      <c r="C155" s="248"/>
      <c r="E155" s="248"/>
      <c r="L155" s="248"/>
      <c r="M155" s="248"/>
    </row>
    <row r="156" ht="15.75" customHeight="1">
      <c r="B156" s="37"/>
      <c r="C156" s="248"/>
      <c r="E156" s="248"/>
      <c r="L156" s="248"/>
      <c r="M156" s="248"/>
    </row>
    <row r="157" ht="15.75" customHeight="1">
      <c r="B157" s="37"/>
      <c r="C157" s="248"/>
      <c r="E157" s="248"/>
      <c r="L157" s="248"/>
      <c r="M157" s="248"/>
    </row>
    <row r="158" ht="15.75" customHeight="1">
      <c r="B158" s="37"/>
      <c r="C158" s="248"/>
      <c r="E158" s="248"/>
      <c r="L158" s="248"/>
      <c r="M158" s="248"/>
    </row>
    <row r="159" ht="15.75" customHeight="1">
      <c r="B159" s="37"/>
      <c r="C159" s="248"/>
      <c r="E159" s="248"/>
      <c r="L159" s="248"/>
      <c r="M159" s="248"/>
    </row>
    <row r="160" ht="15.75" customHeight="1">
      <c r="B160" s="37"/>
      <c r="C160" s="248"/>
      <c r="E160" s="248"/>
      <c r="L160" s="248"/>
      <c r="M160" s="248"/>
    </row>
    <row r="161" ht="15.75" customHeight="1">
      <c r="B161" s="37"/>
      <c r="C161" s="248"/>
      <c r="E161" s="248"/>
      <c r="L161" s="248"/>
      <c r="M161" s="248"/>
    </row>
    <row r="162" ht="15.75" customHeight="1">
      <c r="B162" s="37"/>
      <c r="C162" s="248"/>
      <c r="E162" s="248"/>
      <c r="L162" s="248"/>
      <c r="M162" s="248"/>
    </row>
    <row r="163" ht="15.75" customHeight="1">
      <c r="B163" s="37"/>
      <c r="C163" s="248"/>
      <c r="E163" s="248"/>
      <c r="L163" s="248"/>
      <c r="M163" s="248"/>
    </row>
    <row r="164" ht="15.75" customHeight="1">
      <c r="B164" s="37"/>
      <c r="C164" s="248"/>
      <c r="E164" s="248"/>
      <c r="L164" s="248"/>
      <c r="M164" s="248"/>
    </row>
    <row r="165" ht="15.75" customHeight="1">
      <c r="B165" s="37"/>
      <c r="C165" s="248"/>
      <c r="E165" s="248"/>
      <c r="L165" s="248"/>
      <c r="M165" s="248"/>
    </row>
    <row r="166" ht="15.75" customHeight="1">
      <c r="B166" s="37"/>
      <c r="C166" s="248"/>
      <c r="E166" s="248"/>
      <c r="L166" s="248"/>
      <c r="M166" s="248"/>
    </row>
    <row r="167" ht="15.75" customHeight="1">
      <c r="B167" s="37"/>
      <c r="C167" s="248"/>
      <c r="E167" s="248"/>
      <c r="L167" s="248"/>
      <c r="M167" s="248"/>
    </row>
    <row r="168" ht="15.75" customHeight="1">
      <c r="B168" s="37"/>
      <c r="C168" s="248"/>
      <c r="E168" s="248"/>
      <c r="L168" s="248"/>
      <c r="M168" s="248"/>
    </row>
    <row r="169" ht="15.75" customHeight="1">
      <c r="B169" s="37"/>
      <c r="C169" s="248"/>
      <c r="E169" s="248"/>
      <c r="L169" s="248"/>
      <c r="M169" s="248"/>
    </row>
    <row r="170" ht="15.75" customHeight="1">
      <c r="B170" s="37"/>
      <c r="C170" s="248"/>
      <c r="E170" s="248"/>
      <c r="L170" s="248"/>
      <c r="M170" s="248"/>
    </row>
    <row r="171" ht="15.75" customHeight="1">
      <c r="B171" s="37"/>
      <c r="C171" s="248"/>
      <c r="E171" s="248"/>
      <c r="L171" s="248"/>
      <c r="M171" s="248"/>
    </row>
    <row r="172" ht="15.75" customHeight="1">
      <c r="B172" s="37"/>
      <c r="C172" s="248"/>
      <c r="E172" s="248"/>
      <c r="L172" s="248"/>
      <c r="M172" s="248"/>
    </row>
    <row r="173" ht="15.75" customHeight="1">
      <c r="B173" s="37"/>
      <c r="C173" s="248"/>
      <c r="E173" s="248"/>
      <c r="L173" s="248"/>
      <c r="M173" s="248"/>
    </row>
    <row r="174" ht="15.75" customHeight="1">
      <c r="B174" s="37"/>
      <c r="C174" s="248"/>
      <c r="E174" s="248"/>
      <c r="L174" s="248"/>
      <c r="M174" s="248"/>
    </row>
    <row r="175" ht="15.75" customHeight="1">
      <c r="B175" s="37"/>
      <c r="C175" s="248"/>
      <c r="E175" s="248"/>
      <c r="L175" s="248"/>
      <c r="M175" s="248"/>
    </row>
    <row r="176" ht="15.75" customHeight="1">
      <c r="B176" s="37"/>
      <c r="C176" s="248"/>
      <c r="E176" s="248"/>
      <c r="L176" s="248"/>
      <c r="M176" s="248"/>
    </row>
    <row r="177" ht="15.75" customHeight="1">
      <c r="B177" s="37"/>
      <c r="C177" s="248"/>
      <c r="E177" s="248"/>
      <c r="L177" s="248"/>
      <c r="M177" s="248"/>
    </row>
    <row r="178" ht="15.75" customHeight="1">
      <c r="B178" s="37"/>
      <c r="C178" s="248"/>
      <c r="E178" s="248"/>
      <c r="L178" s="248"/>
      <c r="M178" s="248"/>
    </row>
    <row r="179" ht="15.75" customHeight="1">
      <c r="B179" s="37"/>
      <c r="C179" s="248"/>
      <c r="E179" s="248"/>
      <c r="L179" s="248"/>
      <c r="M179" s="248"/>
    </row>
    <row r="180" ht="15.75" customHeight="1">
      <c r="B180" s="37"/>
      <c r="C180" s="248"/>
      <c r="E180" s="248"/>
      <c r="L180" s="248"/>
      <c r="M180" s="248"/>
    </row>
    <row r="181" ht="15.75" customHeight="1">
      <c r="B181" s="37"/>
      <c r="C181" s="248"/>
      <c r="E181" s="248"/>
      <c r="L181" s="248"/>
      <c r="M181" s="248"/>
    </row>
    <row r="182" ht="15.75" customHeight="1">
      <c r="B182" s="37"/>
      <c r="C182" s="248"/>
      <c r="E182" s="248"/>
      <c r="L182" s="248"/>
      <c r="M182" s="248"/>
    </row>
    <row r="183" ht="15.75" customHeight="1">
      <c r="B183" s="37"/>
      <c r="C183" s="248"/>
      <c r="E183" s="248"/>
      <c r="L183" s="248"/>
      <c r="M183" s="248"/>
    </row>
    <row r="184" ht="15.75" customHeight="1">
      <c r="B184" s="37"/>
      <c r="C184" s="248"/>
      <c r="E184" s="248"/>
      <c r="L184" s="248"/>
      <c r="M184" s="248"/>
    </row>
    <row r="185" ht="15.75" customHeight="1">
      <c r="B185" s="37"/>
      <c r="C185" s="248"/>
      <c r="E185" s="248"/>
      <c r="L185" s="248"/>
      <c r="M185" s="248"/>
    </row>
    <row r="186" ht="15.75" customHeight="1">
      <c r="B186" s="37"/>
      <c r="C186" s="248"/>
      <c r="E186" s="248"/>
      <c r="L186" s="248"/>
      <c r="M186" s="248"/>
    </row>
    <row r="187" ht="15.75" customHeight="1">
      <c r="B187" s="37"/>
      <c r="C187" s="248"/>
      <c r="E187" s="248"/>
      <c r="L187" s="248"/>
      <c r="M187" s="248"/>
    </row>
    <row r="188" ht="15.75" customHeight="1">
      <c r="B188" s="37"/>
      <c r="C188" s="248"/>
      <c r="E188" s="248"/>
      <c r="L188" s="248"/>
      <c r="M188" s="248"/>
    </row>
    <row r="189" ht="15.75" customHeight="1">
      <c r="B189" s="37"/>
      <c r="C189" s="248"/>
      <c r="E189" s="248"/>
      <c r="L189" s="248"/>
      <c r="M189" s="248"/>
    </row>
    <row r="190" ht="15.75" customHeight="1">
      <c r="B190" s="37"/>
      <c r="C190" s="248"/>
      <c r="E190" s="248"/>
      <c r="L190" s="248"/>
      <c r="M190" s="248"/>
    </row>
    <row r="191" ht="15.75" customHeight="1">
      <c r="B191" s="37"/>
      <c r="C191" s="248"/>
      <c r="E191" s="248"/>
      <c r="L191" s="248"/>
      <c r="M191" s="248"/>
    </row>
    <row r="192" ht="15.75" customHeight="1">
      <c r="B192" s="37"/>
      <c r="C192" s="248"/>
      <c r="E192" s="248"/>
      <c r="L192" s="248"/>
      <c r="M192" s="248"/>
    </row>
    <row r="193" ht="15.75" customHeight="1">
      <c r="B193" s="37"/>
      <c r="C193" s="248"/>
      <c r="E193" s="248"/>
      <c r="L193" s="248"/>
      <c r="M193" s="248"/>
    </row>
    <row r="194" ht="15.75" customHeight="1">
      <c r="B194" s="37"/>
      <c r="C194" s="248"/>
      <c r="E194" s="248"/>
      <c r="L194" s="248"/>
      <c r="M194" s="248"/>
    </row>
    <row r="195" ht="15.75" customHeight="1">
      <c r="B195" s="37"/>
      <c r="C195" s="248"/>
      <c r="E195" s="248"/>
      <c r="L195" s="248"/>
      <c r="M195" s="248"/>
    </row>
    <row r="196" ht="15.75" customHeight="1">
      <c r="B196" s="37"/>
      <c r="C196" s="248"/>
      <c r="E196" s="248"/>
      <c r="L196" s="248"/>
      <c r="M196" s="248"/>
    </row>
    <row r="197" ht="15.75" customHeight="1">
      <c r="B197" s="37"/>
      <c r="C197" s="248"/>
      <c r="E197" s="248"/>
      <c r="L197" s="248"/>
      <c r="M197" s="248"/>
    </row>
    <row r="198" ht="15.75" customHeight="1">
      <c r="B198" s="37"/>
      <c r="C198" s="248"/>
      <c r="E198" s="248"/>
      <c r="L198" s="248"/>
      <c r="M198" s="248"/>
    </row>
    <row r="199" ht="15.75" customHeight="1">
      <c r="B199" s="37"/>
      <c r="C199" s="248"/>
      <c r="E199" s="248"/>
      <c r="L199" s="248"/>
      <c r="M199" s="248"/>
    </row>
    <row r="200" ht="15.75" customHeight="1">
      <c r="B200" s="37"/>
      <c r="C200" s="248"/>
      <c r="E200" s="248"/>
      <c r="L200" s="248"/>
      <c r="M200" s="248"/>
    </row>
    <row r="201" ht="15.75" customHeight="1">
      <c r="B201" s="37"/>
      <c r="C201" s="248"/>
      <c r="E201" s="248"/>
      <c r="L201" s="248"/>
      <c r="M201" s="248"/>
    </row>
    <row r="202" ht="15.75" customHeight="1">
      <c r="B202" s="37"/>
      <c r="C202" s="248"/>
      <c r="E202" s="248"/>
      <c r="L202" s="248"/>
      <c r="M202" s="248"/>
    </row>
    <row r="203" ht="15.75" customHeight="1">
      <c r="B203" s="37"/>
      <c r="C203" s="248"/>
      <c r="E203" s="248"/>
      <c r="L203" s="248"/>
      <c r="M203" s="248"/>
    </row>
    <row r="204" ht="15.75" customHeight="1">
      <c r="B204" s="37"/>
      <c r="C204" s="248"/>
      <c r="E204" s="248"/>
      <c r="L204" s="248"/>
      <c r="M204" s="248"/>
    </row>
    <row r="205" ht="15.75" customHeight="1">
      <c r="B205" s="37"/>
      <c r="C205" s="248"/>
      <c r="E205" s="248"/>
      <c r="L205" s="248"/>
      <c r="M205" s="248"/>
    </row>
    <row r="206" ht="15.75" customHeight="1">
      <c r="B206" s="37"/>
      <c r="C206" s="248"/>
      <c r="E206" s="248"/>
      <c r="L206" s="248"/>
      <c r="M206" s="248"/>
    </row>
    <row r="207" ht="15.75" customHeight="1">
      <c r="B207" s="37"/>
      <c r="C207" s="248"/>
      <c r="E207" s="248"/>
      <c r="L207" s="248"/>
      <c r="M207" s="248"/>
    </row>
    <row r="208" ht="15.75" customHeight="1">
      <c r="B208" s="37"/>
      <c r="C208" s="248"/>
      <c r="E208" s="248"/>
      <c r="L208" s="248"/>
      <c r="M208" s="248"/>
    </row>
    <row r="209" ht="15.75" customHeight="1">
      <c r="B209" s="37"/>
      <c r="C209" s="248"/>
      <c r="E209" s="248"/>
      <c r="L209" s="248"/>
      <c r="M209" s="248"/>
    </row>
    <row r="210" ht="15.75" customHeight="1">
      <c r="B210" s="37"/>
      <c r="C210" s="248"/>
      <c r="E210" s="248"/>
      <c r="L210" s="248"/>
      <c r="M210" s="248"/>
    </row>
    <row r="211" ht="15.75" customHeight="1">
      <c r="B211" s="37"/>
      <c r="C211" s="248"/>
      <c r="E211" s="248"/>
      <c r="L211" s="248"/>
      <c r="M211" s="248"/>
    </row>
    <row r="212" ht="15.75" customHeight="1">
      <c r="B212" s="37"/>
      <c r="C212" s="248"/>
      <c r="E212" s="248"/>
      <c r="L212" s="248"/>
      <c r="M212" s="248"/>
    </row>
    <row r="213" ht="15.75" customHeight="1">
      <c r="B213" s="37"/>
      <c r="C213" s="248"/>
      <c r="E213" s="248"/>
      <c r="L213" s="248"/>
      <c r="M213" s="248"/>
    </row>
    <row r="214" ht="15.75" customHeight="1">
      <c r="B214" s="37"/>
      <c r="C214" s="248"/>
      <c r="E214" s="248"/>
      <c r="L214" s="248"/>
      <c r="M214" s="248"/>
    </row>
    <row r="215" ht="15.75" customHeight="1">
      <c r="B215" s="37"/>
      <c r="C215" s="248"/>
      <c r="E215" s="248"/>
      <c r="L215" s="248"/>
      <c r="M215" s="248"/>
    </row>
    <row r="216" ht="15.75" customHeight="1">
      <c r="B216" s="37"/>
      <c r="C216" s="248"/>
      <c r="E216" s="248"/>
      <c r="L216" s="248"/>
      <c r="M216" s="248"/>
    </row>
    <row r="217" ht="15.75" customHeight="1">
      <c r="B217" s="37"/>
      <c r="C217" s="248"/>
      <c r="E217" s="248"/>
      <c r="L217" s="248"/>
      <c r="M217" s="248"/>
    </row>
    <row r="218" ht="15.75" customHeight="1">
      <c r="B218" s="37"/>
      <c r="C218" s="248"/>
      <c r="E218" s="248"/>
      <c r="L218" s="248"/>
      <c r="M218" s="248"/>
    </row>
    <row r="219" ht="15.75" customHeight="1">
      <c r="B219" s="37"/>
      <c r="C219" s="248"/>
      <c r="E219" s="248"/>
      <c r="L219" s="248"/>
      <c r="M219" s="248"/>
    </row>
    <row r="220" ht="15.75" customHeight="1">
      <c r="B220" s="37"/>
      <c r="C220" s="248"/>
      <c r="E220" s="248"/>
      <c r="L220" s="248"/>
      <c r="M220" s="248"/>
    </row>
    <row r="221" ht="15.75" customHeight="1">
      <c r="B221" s="37"/>
      <c r="C221" s="248"/>
      <c r="E221" s="248"/>
      <c r="L221" s="248"/>
      <c r="M221" s="248"/>
    </row>
    <row r="222" ht="15.75" customHeight="1">
      <c r="B222" s="37"/>
      <c r="C222" s="248"/>
      <c r="E222" s="248"/>
      <c r="L222" s="248"/>
      <c r="M222" s="248"/>
    </row>
    <row r="223" ht="15.75" customHeight="1">
      <c r="B223" s="37"/>
      <c r="C223" s="248"/>
      <c r="E223" s="248"/>
      <c r="L223" s="248"/>
      <c r="M223" s="248"/>
    </row>
    <row r="224" ht="15.75" customHeight="1">
      <c r="B224" s="37"/>
      <c r="C224" s="248"/>
      <c r="E224" s="248"/>
      <c r="L224" s="248"/>
      <c r="M224" s="248"/>
    </row>
    <row r="225" ht="15.75" customHeight="1">
      <c r="B225" s="37"/>
      <c r="C225" s="248"/>
      <c r="E225" s="248"/>
      <c r="L225" s="248"/>
      <c r="M225" s="248"/>
    </row>
    <row r="226" ht="15.75" customHeight="1">
      <c r="B226" s="37"/>
      <c r="C226" s="248"/>
      <c r="E226" s="248"/>
      <c r="L226" s="248"/>
      <c r="M226" s="248"/>
    </row>
    <row r="227" ht="15.75" customHeight="1">
      <c r="B227" s="37"/>
      <c r="C227" s="248"/>
      <c r="E227" s="248"/>
      <c r="L227" s="248"/>
      <c r="M227" s="248"/>
    </row>
    <row r="228" ht="15.75" customHeight="1">
      <c r="B228" s="37"/>
      <c r="C228" s="248"/>
      <c r="E228" s="248"/>
      <c r="L228" s="248"/>
      <c r="M228" s="248"/>
    </row>
    <row r="229" ht="15.75" customHeight="1">
      <c r="B229" s="37"/>
      <c r="C229" s="248"/>
      <c r="E229" s="248"/>
      <c r="L229" s="248"/>
      <c r="M229" s="248"/>
    </row>
    <row r="230" ht="15.75" customHeight="1">
      <c r="B230" s="37"/>
      <c r="C230" s="248"/>
      <c r="E230" s="248"/>
      <c r="L230" s="248"/>
      <c r="M230" s="248"/>
    </row>
    <row r="231" ht="15.75" customHeight="1">
      <c r="B231" s="37"/>
      <c r="C231" s="248"/>
      <c r="E231" s="248"/>
      <c r="L231" s="248"/>
      <c r="M231" s="248"/>
    </row>
    <row r="232" ht="15.75" customHeight="1">
      <c r="B232" s="37"/>
      <c r="C232" s="248"/>
      <c r="E232" s="248"/>
      <c r="L232" s="248"/>
      <c r="M232" s="248"/>
    </row>
    <row r="233" ht="15.75" customHeight="1">
      <c r="B233" s="37"/>
      <c r="C233" s="248"/>
      <c r="E233" s="248"/>
      <c r="L233" s="248"/>
      <c r="M233" s="248"/>
    </row>
    <row r="234" ht="15.75" customHeight="1">
      <c r="B234" s="37"/>
      <c r="C234" s="248"/>
      <c r="E234" s="248"/>
      <c r="L234" s="248"/>
      <c r="M234" s="248"/>
    </row>
    <row r="235" ht="15.75" customHeight="1">
      <c r="B235" s="37"/>
      <c r="C235" s="248"/>
      <c r="E235" s="248"/>
      <c r="L235" s="248"/>
      <c r="M235" s="248"/>
    </row>
    <row r="236" ht="15.75" customHeight="1">
      <c r="B236" s="37"/>
      <c r="C236" s="248"/>
      <c r="E236" s="248"/>
      <c r="L236" s="248"/>
      <c r="M236" s="248"/>
    </row>
    <row r="237" ht="15.75" customHeight="1">
      <c r="B237" s="37"/>
      <c r="C237" s="248"/>
      <c r="E237" s="248"/>
      <c r="L237" s="248"/>
      <c r="M237" s="248"/>
    </row>
    <row r="238" ht="15.75" customHeight="1">
      <c r="B238" s="37"/>
      <c r="C238" s="248"/>
      <c r="E238" s="248"/>
      <c r="L238" s="248"/>
      <c r="M238" s="248"/>
    </row>
    <row r="239" ht="15.75" customHeight="1">
      <c r="B239" s="37"/>
      <c r="C239" s="248"/>
      <c r="E239" s="248"/>
      <c r="L239" s="248"/>
      <c r="M239" s="248"/>
    </row>
    <row r="240" ht="15.75" customHeight="1">
      <c r="B240" s="37"/>
      <c r="C240" s="248"/>
      <c r="E240" s="248"/>
      <c r="L240" s="248"/>
      <c r="M240" s="248"/>
    </row>
    <row r="241" ht="15.75" customHeight="1">
      <c r="B241" s="37"/>
      <c r="C241" s="248"/>
      <c r="E241" s="248"/>
      <c r="L241" s="248"/>
      <c r="M241" s="248"/>
    </row>
    <row r="242" ht="15.75" customHeight="1">
      <c r="B242" s="37"/>
      <c r="C242" s="248"/>
      <c r="E242" s="248"/>
      <c r="L242" s="248"/>
      <c r="M242" s="248"/>
    </row>
    <row r="243" ht="15.75" customHeight="1">
      <c r="B243" s="37"/>
      <c r="C243" s="248"/>
      <c r="E243" s="248"/>
      <c r="L243" s="248"/>
      <c r="M243" s="248"/>
    </row>
    <row r="244" ht="15.75" customHeight="1">
      <c r="B244" s="37"/>
      <c r="C244" s="248"/>
      <c r="E244" s="248"/>
      <c r="L244" s="248"/>
      <c r="M244" s="248"/>
    </row>
    <row r="245" ht="15.75" customHeight="1">
      <c r="B245" s="37"/>
      <c r="C245" s="248"/>
      <c r="E245" s="248"/>
      <c r="L245" s="248"/>
      <c r="M245" s="248"/>
    </row>
    <row r="246" ht="15.75" customHeight="1">
      <c r="B246" s="37"/>
      <c r="C246" s="248"/>
      <c r="E246" s="248"/>
      <c r="L246" s="248"/>
      <c r="M246" s="248"/>
    </row>
    <row r="247" ht="15.75" customHeight="1">
      <c r="B247" s="37"/>
      <c r="C247" s="248"/>
      <c r="E247" s="248"/>
      <c r="L247" s="248"/>
      <c r="M247" s="248"/>
    </row>
    <row r="248" ht="15.75" customHeight="1">
      <c r="B248" s="37"/>
      <c r="C248" s="248"/>
      <c r="E248" s="248"/>
      <c r="L248" s="248"/>
      <c r="M248" s="248"/>
    </row>
    <row r="249" ht="15.75" customHeight="1">
      <c r="B249" s="37"/>
      <c r="C249" s="248"/>
      <c r="E249" s="248"/>
      <c r="L249" s="248"/>
      <c r="M249" s="248"/>
    </row>
    <row r="250" ht="15.75" customHeight="1">
      <c r="B250" s="37"/>
      <c r="C250" s="248"/>
      <c r="E250" s="248"/>
      <c r="L250" s="248"/>
      <c r="M250" s="248"/>
    </row>
    <row r="251" ht="15.75" customHeight="1">
      <c r="B251" s="37"/>
      <c r="C251" s="248"/>
      <c r="E251" s="248"/>
      <c r="L251" s="248"/>
      <c r="M251" s="248"/>
    </row>
    <row r="252" ht="15.75" customHeight="1">
      <c r="B252" s="37"/>
      <c r="C252" s="248"/>
      <c r="E252" s="248"/>
      <c r="L252" s="248"/>
      <c r="M252" s="248"/>
    </row>
    <row r="253" ht="15.75" customHeight="1">
      <c r="B253" s="37"/>
      <c r="C253" s="248"/>
      <c r="E253" s="248"/>
      <c r="L253" s="248"/>
      <c r="M253" s="248"/>
    </row>
    <row r="254" ht="15.75" customHeight="1">
      <c r="B254" s="37"/>
      <c r="C254" s="248"/>
      <c r="E254" s="248"/>
      <c r="L254" s="248"/>
      <c r="M254" s="248"/>
    </row>
    <row r="255" ht="15.75" customHeight="1">
      <c r="B255" s="37"/>
      <c r="C255" s="248"/>
      <c r="E255" s="248"/>
      <c r="L255" s="248"/>
      <c r="M255" s="248"/>
    </row>
    <row r="256" ht="15.75" customHeight="1">
      <c r="B256" s="37"/>
      <c r="C256" s="248"/>
      <c r="E256" s="248"/>
      <c r="L256" s="248"/>
      <c r="M256" s="248"/>
    </row>
    <row r="257" ht="15.75" customHeight="1">
      <c r="B257" s="37"/>
      <c r="C257" s="248"/>
      <c r="E257" s="248"/>
      <c r="L257" s="248"/>
      <c r="M257" s="248"/>
    </row>
    <row r="258" ht="15.75" customHeight="1">
      <c r="B258" s="37"/>
      <c r="C258" s="248"/>
      <c r="E258" s="248"/>
      <c r="L258" s="248"/>
      <c r="M258" s="248"/>
    </row>
    <row r="259" ht="15.75" customHeight="1">
      <c r="B259" s="37"/>
      <c r="C259" s="248"/>
      <c r="E259" s="248"/>
      <c r="L259" s="248"/>
      <c r="M259" s="248"/>
    </row>
    <row r="260" ht="15.75" customHeight="1">
      <c r="B260" s="37"/>
      <c r="C260" s="248"/>
      <c r="E260" s="248"/>
      <c r="L260" s="248"/>
      <c r="M260" s="248"/>
    </row>
    <row r="261" ht="15.75" customHeight="1">
      <c r="B261" s="37"/>
      <c r="C261" s="248"/>
      <c r="E261" s="248"/>
      <c r="L261" s="248"/>
      <c r="M261" s="248"/>
    </row>
    <row r="262" ht="15.75" customHeight="1">
      <c r="B262" s="37"/>
      <c r="C262" s="248"/>
      <c r="E262" s="248"/>
      <c r="L262" s="248"/>
      <c r="M262" s="248"/>
    </row>
    <row r="263" ht="15.75" customHeight="1">
      <c r="B263" s="37"/>
      <c r="C263" s="248"/>
      <c r="E263" s="248"/>
      <c r="L263" s="248"/>
      <c r="M263" s="248"/>
    </row>
    <row r="264" ht="15.75" customHeight="1">
      <c r="B264" s="37"/>
      <c r="C264" s="248"/>
      <c r="E264" s="248"/>
      <c r="L264" s="248"/>
      <c r="M264" s="248"/>
    </row>
    <row r="265" ht="15.75" customHeight="1">
      <c r="B265" s="37"/>
      <c r="C265" s="248"/>
      <c r="E265" s="248"/>
      <c r="L265" s="248"/>
      <c r="M265" s="248"/>
    </row>
    <row r="266" ht="15.75" customHeight="1">
      <c r="B266" s="37"/>
      <c r="C266" s="248"/>
      <c r="E266" s="248"/>
      <c r="L266" s="248"/>
      <c r="M266" s="248"/>
    </row>
    <row r="267" ht="15.75" customHeight="1">
      <c r="B267" s="37"/>
      <c r="C267" s="248"/>
      <c r="E267" s="248"/>
      <c r="L267" s="248"/>
      <c r="M267" s="248"/>
    </row>
    <row r="268" ht="15.75" customHeight="1">
      <c r="B268" s="37"/>
      <c r="C268" s="248"/>
      <c r="E268" s="248"/>
      <c r="L268" s="248"/>
      <c r="M268" s="248"/>
    </row>
    <row r="269" ht="15.75" customHeight="1">
      <c r="B269" s="37"/>
      <c r="C269" s="248"/>
      <c r="E269" s="248"/>
      <c r="L269" s="248"/>
      <c r="M269" s="248"/>
    </row>
    <row r="270" ht="15.75" customHeight="1">
      <c r="B270" s="37"/>
      <c r="C270" s="248"/>
      <c r="E270" s="248"/>
      <c r="L270" s="248"/>
      <c r="M270" s="248"/>
    </row>
    <row r="271" ht="15.75" customHeight="1">
      <c r="B271" s="37"/>
      <c r="C271" s="248"/>
      <c r="E271" s="248"/>
      <c r="L271" s="248"/>
      <c r="M271" s="248"/>
    </row>
    <row r="272" ht="15.75" customHeight="1">
      <c r="B272" s="37"/>
      <c r="C272" s="248"/>
      <c r="E272" s="248"/>
      <c r="L272" s="248"/>
      <c r="M272" s="248"/>
    </row>
    <row r="273" ht="15.75" customHeight="1">
      <c r="B273" s="37"/>
      <c r="C273" s="248"/>
      <c r="E273" s="248"/>
      <c r="L273" s="248"/>
      <c r="M273" s="248"/>
    </row>
    <row r="274" ht="15.75" customHeight="1">
      <c r="B274" s="37"/>
      <c r="C274" s="248"/>
      <c r="E274" s="248"/>
      <c r="L274" s="248"/>
      <c r="M274" s="248"/>
    </row>
    <row r="275" ht="15.75" customHeight="1">
      <c r="B275" s="37"/>
      <c r="C275" s="248"/>
      <c r="E275" s="248"/>
      <c r="L275" s="248"/>
      <c r="M275" s="248"/>
    </row>
    <row r="276" ht="15.75" customHeight="1">
      <c r="B276" s="37"/>
      <c r="C276" s="248"/>
      <c r="E276" s="248"/>
      <c r="L276" s="248"/>
      <c r="M276" s="248"/>
    </row>
    <row r="277" ht="15.75" customHeight="1">
      <c r="B277" s="37"/>
      <c r="C277" s="248"/>
      <c r="E277" s="248"/>
      <c r="L277" s="248"/>
      <c r="M277" s="248"/>
    </row>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H4:I5"/>
    <mergeCell ref="H6:I6"/>
    <mergeCell ref="N38:N68"/>
    <mergeCell ref="H38:H68"/>
    <mergeCell ref="N7:N37"/>
    <mergeCell ref="J4:L5"/>
    <mergeCell ref="H7:H37"/>
    <mergeCell ref="O4:P5"/>
    <mergeCell ref="N4:N5"/>
    <mergeCell ref="R4:R5"/>
    <mergeCell ref="T2:T5"/>
    <mergeCell ref="B2:R2"/>
    <mergeCell ref="B4:B5"/>
    <mergeCell ref="N6:O6"/>
    <mergeCell ref="Q4:Q5"/>
    <mergeCell ref="C4:F5"/>
    <mergeCell ref="B6:C6"/>
    <mergeCell ref="C75:F75"/>
    <mergeCell ref="B38:B68"/>
    <mergeCell ref="F70:F71"/>
    <mergeCell ref="E72:F73"/>
    <mergeCell ref="B77:G77"/>
    <mergeCell ref="B78:G79"/>
    <mergeCell ref="B7:B37"/>
  </mergeCells>
  <printOptions/>
  <pageMargins bottom="0.53125" footer="0.0" header="0.0" left="0.25" right="0.25" top="0.25"/>
  <pageSetup scale="75" orientation="portrait"/>
  <headerFooter>
    <oddFooter>&amp;RFO-ACAD-IALAP-015/27JUN18/REV0 Page 4 of 7</oddFooter>
  </headerFoo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D6E3BC"/>
    <pageSetUpPr/>
  </sheetPr>
  <sheetViews>
    <sheetView showGridLines="0" workbookViewId="0"/>
  </sheetViews>
  <sheetFormatPr customHeight="1" defaultColWidth="14.43" defaultRowHeight="15.0"/>
  <cols>
    <col customWidth="1" min="1" max="7" width="8.71"/>
    <col customWidth="1" min="8" max="8" width="1.29"/>
    <col customWidth="1" min="9" max="9" width="1.0"/>
    <col customWidth="1" min="10" max="10" width="1.29"/>
    <col customWidth="1" min="11" max="13" width="8.71"/>
    <col customWidth="1" min="14" max="14" width="12.0"/>
    <col customWidth="1" min="15" max="18" width="8.71"/>
    <col customWidth="1" min="19" max="20" width="1.57"/>
    <col customWidth="1" min="21" max="26" width="8.71"/>
  </cols>
  <sheetData>
    <row r="1">
      <c r="A1" s="280" t="s">
        <v>150</v>
      </c>
      <c r="T1" s="282"/>
    </row>
    <row r="2" ht="7.5" customHeight="1">
      <c r="A2" s="284"/>
      <c r="B2" s="284"/>
      <c r="C2" s="284"/>
      <c r="D2" s="284"/>
      <c r="E2" s="284"/>
      <c r="F2" s="284"/>
      <c r="G2" s="284"/>
      <c r="H2" s="284"/>
      <c r="I2" s="284"/>
      <c r="J2" s="284"/>
      <c r="K2" s="284"/>
      <c r="L2" s="284"/>
      <c r="M2" s="284"/>
      <c r="N2" s="284"/>
      <c r="O2" s="284"/>
      <c r="P2" s="284"/>
      <c r="Q2" s="284"/>
      <c r="R2" s="284"/>
      <c r="S2" s="282"/>
      <c r="T2" s="282"/>
      <c r="U2" s="3"/>
      <c r="V2" s="3"/>
      <c r="W2" s="3"/>
      <c r="X2" s="3"/>
      <c r="Y2" s="3"/>
      <c r="Z2" s="3"/>
    </row>
    <row r="3" ht="7.5" customHeight="1">
      <c r="A3" s="285"/>
      <c r="B3" s="286"/>
      <c r="C3" s="286"/>
      <c r="D3" s="286"/>
      <c r="E3" s="286"/>
      <c r="F3" s="286"/>
      <c r="G3" s="286"/>
      <c r="H3" s="288"/>
      <c r="I3" s="290"/>
      <c r="J3" s="291"/>
      <c r="K3" s="290"/>
      <c r="L3" s="290"/>
      <c r="M3" s="290"/>
      <c r="N3" s="290"/>
      <c r="O3" s="290"/>
      <c r="P3" s="290"/>
      <c r="Q3" s="290"/>
      <c r="R3" s="290"/>
      <c r="S3" s="292"/>
      <c r="T3" s="282"/>
      <c r="U3" s="3"/>
      <c r="V3" s="3"/>
      <c r="W3" s="3"/>
      <c r="X3" s="3"/>
      <c r="Y3" s="3"/>
      <c r="Z3" s="3"/>
    </row>
    <row r="4">
      <c r="A4" s="296" t="s">
        <v>154</v>
      </c>
      <c r="B4" s="3"/>
      <c r="C4" s="3"/>
      <c r="D4" s="301" t="str">
        <f>PROFILE!H16</f>
        <v>Aivin Solatorio</v>
      </c>
      <c r="E4" s="6"/>
      <c r="F4" s="6"/>
      <c r="G4" s="95"/>
      <c r="H4" s="303"/>
      <c r="I4" s="305"/>
      <c r="J4" s="307"/>
      <c r="K4" s="309" t="s">
        <v>160</v>
      </c>
      <c r="L4" s="311"/>
      <c r="M4" s="311"/>
      <c r="N4" s="313"/>
      <c r="O4" s="319" t="str">
        <f>PROFILE!S16</f>
        <v/>
      </c>
      <c r="P4" s="44"/>
      <c r="Q4" s="44"/>
      <c r="R4" s="10"/>
      <c r="S4" s="331"/>
      <c r="T4" s="282"/>
    </row>
    <row r="5">
      <c r="A5" s="333" t="s">
        <v>175</v>
      </c>
      <c r="B5" s="124"/>
      <c r="C5" s="124"/>
      <c r="D5" s="124"/>
      <c r="E5" s="124"/>
      <c r="F5" s="124"/>
      <c r="G5" s="124"/>
      <c r="H5" s="331"/>
      <c r="I5" s="335"/>
      <c r="J5" s="337"/>
      <c r="K5" s="341" t="s">
        <v>175</v>
      </c>
      <c r="L5" s="124"/>
      <c r="M5" s="124"/>
      <c r="N5" s="124"/>
      <c r="O5" s="124"/>
      <c r="P5" s="124"/>
      <c r="Q5" s="124"/>
      <c r="R5" s="124"/>
      <c r="S5" s="331"/>
      <c r="T5" s="282"/>
    </row>
    <row r="6">
      <c r="A6" s="343"/>
      <c r="B6" s="345"/>
      <c r="C6" s="345"/>
      <c r="D6" s="345"/>
      <c r="E6" s="345"/>
      <c r="F6" s="345"/>
      <c r="G6" s="345"/>
      <c r="H6" s="347"/>
      <c r="I6" s="282"/>
      <c r="J6" s="343"/>
      <c r="K6" s="345"/>
      <c r="L6" s="345"/>
      <c r="M6" s="345"/>
      <c r="N6" s="345"/>
      <c r="O6" s="345"/>
      <c r="P6" s="345"/>
      <c r="Q6" s="345"/>
      <c r="R6" s="345"/>
      <c r="S6" s="331"/>
      <c r="T6" s="282"/>
    </row>
    <row r="7">
      <c r="A7" s="343"/>
      <c r="B7" s="345"/>
      <c r="C7" s="345"/>
      <c r="D7" s="345"/>
      <c r="E7" s="345"/>
      <c r="F7" s="345"/>
      <c r="G7" s="345"/>
      <c r="H7" s="347"/>
      <c r="I7" s="282"/>
      <c r="J7" s="343"/>
      <c r="K7" s="345"/>
      <c r="L7" s="345"/>
      <c r="M7" s="345"/>
      <c r="N7" s="345"/>
      <c r="O7" s="345"/>
      <c r="P7" s="345"/>
      <c r="Q7" s="345"/>
      <c r="R7" s="345"/>
      <c r="S7" s="331"/>
      <c r="T7" s="282"/>
    </row>
    <row r="8">
      <c r="A8" s="343"/>
      <c r="B8" s="345"/>
      <c r="C8" s="345"/>
      <c r="D8" s="345"/>
      <c r="E8" s="345"/>
      <c r="F8" s="345"/>
      <c r="G8" s="345"/>
      <c r="H8" s="347"/>
      <c r="I8" s="282"/>
      <c r="J8" s="343"/>
      <c r="K8" s="345"/>
      <c r="L8" s="345"/>
      <c r="M8" s="345"/>
      <c r="N8" s="345"/>
      <c r="O8" s="345"/>
      <c r="P8" s="345"/>
      <c r="Q8" s="345"/>
      <c r="R8" s="345"/>
      <c r="S8" s="331"/>
      <c r="T8" s="282"/>
    </row>
    <row r="9">
      <c r="A9" s="343"/>
      <c r="B9" s="345"/>
      <c r="C9" s="345"/>
      <c r="D9" s="345"/>
      <c r="E9" s="345"/>
      <c r="F9" s="345"/>
      <c r="G9" s="345"/>
      <c r="H9" s="347"/>
      <c r="I9" s="282"/>
      <c r="J9" s="343"/>
      <c r="K9" s="345"/>
      <c r="L9" s="345"/>
      <c r="M9" s="345"/>
      <c r="N9" s="345"/>
      <c r="O9" s="345"/>
      <c r="P9" s="345"/>
      <c r="Q9" s="345"/>
      <c r="R9" s="345"/>
      <c r="S9" s="331"/>
      <c r="T9" s="282"/>
    </row>
    <row r="10">
      <c r="A10" s="343"/>
      <c r="B10" s="345"/>
      <c r="C10" s="345"/>
      <c r="D10" s="345"/>
      <c r="E10" s="345"/>
      <c r="F10" s="345"/>
      <c r="G10" s="345"/>
      <c r="H10" s="347"/>
      <c r="I10" s="282"/>
      <c r="J10" s="343"/>
      <c r="K10" s="345"/>
      <c r="L10" s="345"/>
      <c r="M10" s="345"/>
      <c r="N10" s="345"/>
      <c r="O10" s="345"/>
      <c r="P10" s="345"/>
      <c r="Q10" s="345"/>
      <c r="R10" s="345"/>
      <c r="S10" s="331"/>
      <c r="T10" s="282"/>
    </row>
    <row r="11">
      <c r="A11" s="343"/>
      <c r="B11" s="345"/>
      <c r="C11" s="345"/>
      <c r="D11" s="345"/>
      <c r="E11" s="345"/>
      <c r="F11" s="345"/>
      <c r="G11" s="345"/>
      <c r="H11" s="347"/>
      <c r="I11" s="282"/>
      <c r="J11" s="343"/>
      <c r="K11" s="345"/>
      <c r="L11" s="345"/>
      <c r="M11" s="345"/>
      <c r="N11" s="345"/>
      <c r="O11" s="345"/>
      <c r="P11" s="345"/>
      <c r="Q11" s="345"/>
      <c r="R11" s="345"/>
      <c r="S11" s="331"/>
      <c r="T11" s="282"/>
    </row>
    <row r="12">
      <c r="A12" s="343"/>
      <c r="B12" s="345"/>
      <c r="C12" s="345"/>
      <c r="D12" s="345"/>
      <c r="E12" s="345"/>
      <c r="F12" s="345"/>
      <c r="G12" s="345"/>
      <c r="H12" s="347"/>
      <c r="I12" s="282"/>
      <c r="J12" s="343"/>
      <c r="K12" s="345"/>
      <c r="L12" s="345"/>
      <c r="M12" s="345"/>
      <c r="N12" s="345"/>
      <c r="O12" s="345"/>
      <c r="P12" s="345"/>
      <c r="Q12" s="345"/>
      <c r="R12" s="345"/>
      <c r="S12" s="331"/>
      <c r="T12" s="282"/>
    </row>
    <row r="13">
      <c r="A13" s="343"/>
      <c r="B13" s="345"/>
      <c r="C13" s="345"/>
      <c r="D13" s="345"/>
      <c r="E13" s="345"/>
      <c r="F13" s="345"/>
      <c r="G13" s="345"/>
      <c r="H13" s="347"/>
      <c r="I13" s="282"/>
      <c r="J13" s="343"/>
      <c r="K13" s="345"/>
      <c r="L13" s="345"/>
      <c r="M13" s="345"/>
      <c r="N13" s="345"/>
      <c r="O13" s="345"/>
      <c r="P13" s="345"/>
      <c r="Q13" s="345"/>
      <c r="R13" s="345"/>
      <c r="S13" s="331"/>
      <c r="T13" s="282"/>
    </row>
    <row r="14">
      <c r="A14" s="343"/>
      <c r="B14" s="345"/>
      <c r="C14" s="345"/>
      <c r="D14" s="345"/>
      <c r="E14" s="345"/>
      <c r="F14" s="345"/>
      <c r="G14" s="345"/>
      <c r="H14" s="347"/>
      <c r="I14" s="282"/>
      <c r="J14" s="343"/>
      <c r="K14" s="345"/>
      <c r="L14" s="345"/>
      <c r="M14" s="345"/>
      <c r="N14" s="345"/>
      <c r="O14" s="345"/>
      <c r="P14" s="345"/>
      <c r="Q14" s="345"/>
      <c r="R14" s="345"/>
      <c r="S14" s="331"/>
      <c r="T14" s="282"/>
    </row>
    <row r="15">
      <c r="A15" s="343"/>
      <c r="B15" s="345"/>
      <c r="C15" s="345"/>
      <c r="D15" s="345"/>
      <c r="E15" s="345"/>
      <c r="F15" s="345"/>
      <c r="G15" s="345"/>
      <c r="H15" s="347"/>
      <c r="I15" s="282"/>
      <c r="J15" s="343"/>
      <c r="K15" s="345"/>
      <c r="L15" s="345"/>
      <c r="M15" s="345"/>
      <c r="N15" s="345"/>
      <c r="O15" s="345"/>
      <c r="P15" s="345"/>
      <c r="Q15" s="345"/>
      <c r="R15" s="345"/>
      <c r="S15" s="331"/>
      <c r="T15" s="282"/>
    </row>
    <row r="16">
      <c r="A16" s="343"/>
      <c r="B16" s="345"/>
      <c r="C16" s="345"/>
      <c r="D16" s="345"/>
      <c r="E16" s="345"/>
      <c r="F16" s="345"/>
      <c r="G16" s="345"/>
      <c r="H16" s="347"/>
      <c r="I16" s="282"/>
      <c r="J16" s="343"/>
      <c r="K16" s="345"/>
      <c r="L16" s="345"/>
      <c r="M16" s="345"/>
      <c r="N16" s="345"/>
      <c r="O16" s="345"/>
      <c r="P16" s="345"/>
      <c r="Q16" s="345"/>
      <c r="R16" s="345"/>
      <c r="S16" s="331"/>
      <c r="T16" s="282"/>
    </row>
    <row r="17">
      <c r="A17" s="343"/>
      <c r="B17" s="345"/>
      <c r="C17" s="345"/>
      <c r="D17" s="345"/>
      <c r="E17" s="345"/>
      <c r="F17" s="345"/>
      <c r="G17" s="345"/>
      <c r="H17" s="347"/>
      <c r="I17" s="282"/>
      <c r="J17" s="343"/>
      <c r="K17" s="345"/>
      <c r="L17" s="345"/>
      <c r="M17" s="345"/>
      <c r="N17" s="345"/>
      <c r="O17" s="345"/>
      <c r="P17" s="345"/>
      <c r="Q17" s="345"/>
      <c r="R17" s="345"/>
      <c r="S17" s="331"/>
      <c r="T17" s="282"/>
    </row>
    <row r="18">
      <c r="A18" s="343"/>
      <c r="B18" s="345"/>
      <c r="C18" s="345"/>
      <c r="D18" s="345"/>
      <c r="E18" s="345"/>
      <c r="F18" s="345"/>
      <c r="G18" s="345"/>
      <c r="H18" s="347"/>
      <c r="I18" s="282"/>
      <c r="J18" s="343"/>
      <c r="K18" s="345"/>
      <c r="L18" s="345"/>
      <c r="M18" s="345"/>
      <c r="N18" s="345"/>
      <c r="O18" s="345"/>
      <c r="P18" s="345"/>
      <c r="Q18" s="345"/>
      <c r="R18" s="345"/>
      <c r="S18" s="331"/>
      <c r="T18" s="282"/>
    </row>
    <row r="19">
      <c r="A19" s="343"/>
      <c r="B19" s="345"/>
      <c r="C19" s="345"/>
      <c r="D19" s="345"/>
      <c r="E19" s="345"/>
      <c r="F19" s="345"/>
      <c r="G19" s="345"/>
      <c r="H19" s="347"/>
      <c r="I19" s="282"/>
      <c r="J19" s="343"/>
      <c r="K19" s="345"/>
      <c r="L19" s="345"/>
      <c r="M19" s="345"/>
      <c r="N19" s="345"/>
      <c r="O19" s="345"/>
      <c r="P19" s="345"/>
      <c r="Q19" s="345"/>
      <c r="R19" s="345"/>
      <c r="S19" s="331"/>
      <c r="T19" s="282"/>
    </row>
    <row r="20">
      <c r="A20" s="351"/>
      <c r="B20" s="352"/>
      <c r="C20" s="352"/>
      <c r="D20" s="352"/>
      <c r="E20" s="352"/>
      <c r="F20" s="352"/>
      <c r="G20" s="352"/>
      <c r="H20" s="270"/>
      <c r="I20" s="335"/>
      <c r="J20" s="354"/>
      <c r="K20" s="355"/>
      <c r="L20" s="345"/>
      <c r="M20" s="345"/>
      <c r="N20" s="345"/>
      <c r="O20" s="345"/>
      <c r="P20" s="345"/>
      <c r="Q20" s="345"/>
      <c r="R20" s="345"/>
      <c r="S20" s="331"/>
      <c r="T20" s="282"/>
    </row>
    <row r="21" ht="6.0" customHeight="1">
      <c r="A21" s="139"/>
      <c r="B21" s="311"/>
      <c r="C21" s="311"/>
      <c r="D21" s="311"/>
      <c r="E21" s="311"/>
      <c r="F21" s="311"/>
      <c r="G21" s="311"/>
      <c r="H21" s="311"/>
      <c r="I21" s="356"/>
      <c r="J21" s="311"/>
      <c r="K21" s="311"/>
      <c r="L21" s="311"/>
      <c r="M21" s="311"/>
      <c r="N21" s="311"/>
      <c r="O21" s="311"/>
      <c r="P21" s="311"/>
      <c r="Q21" s="311"/>
      <c r="R21" s="311"/>
      <c r="S21" s="313"/>
      <c r="T21" s="282"/>
    </row>
    <row r="22" ht="19.5" customHeight="1">
      <c r="A22" s="358" t="s">
        <v>180</v>
      </c>
      <c r="B22" s="44"/>
      <c r="C22" s="44"/>
      <c r="D22" s="44"/>
      <c r="E22" s="361" t="str">
        <f>PROFILE!F6</f>
        <v>LAYA, JHANCE BREDH C.</v>
      </c>
      <c r="H22" s="3"/>
      <c r="I22" s="362"/>
      <c r="J22" s="3"/>
      <c r="K22" s="363"/>
      <c r="L22" s="365"/>
      <c r="M22" s="365"/>
      <c r="N22" s="367"/>
      <c r="O22" s="44"/>
      <c r="P22" s="44"/>
      <c r="Q22" s="44"/>
      <c r="R22" s="10"/>
      <c r="S22" s="88"/>
      <c r="T22" s="282"/>
      <c r="U22" s="369"/>
    </row>
    <row r="23" ht="15.75" customHeight="1">
      <c r="A23" s="333" t="s">
        <v>182</v>
      </c>
      <c r="B23" s="124"/>
      <c r="C23" s="124"/>
      <c r="D23" s="371"/>
      <c r="E23" s="124"/>
      <c r="F23" s="124"/>
      <c r="G23" s="124"/>
      <c r="H23" s="124"/>
      <c r="I23" s="373"/>
      <c r="J23" s="124"/>
      <c r="K23" s="375"/>
      <c r="L23" s="377"/>
      <c r="M23" s="377"/>
      <c r="N23" s="377"/>
      <c r="O23" s="377"/>
      <c r="P23" s="377"/>
      <c r="Q23" s="377"/>
      <c r="R23" s="377"/>
      <c r="S23" s="88"/>
      <c r="T23" s="282"/>
    </row>
    <row r="24" ht="15.75" customHeight="1">
      <c r="A24" s="379"/>
      <c r="B24" s="379"/>
      <c r="C24" s="379"/>
      <c r="D24" s="379"/>
      <c r="E24" s="379"/>
      <c r="F24" s="379"/>
      <c r="G24" s="379"/>
      <c r="H24" s="381"/>
      <c r="I24" s="365"/>
      <c r="J24" s="383"/>
      <c r="K24" s="379"/>
      <c r="L24" s="345"/>
      <c r="M24" s="345"/>
      <c r="N24" s="345"/>
      <c r="O24" s="345"/>
      <c r="P24" s="345"/>
      <c r="Q24" s="345"/>
      <c r="R24" s="345"/>
      <c r="S24" s="331"/>
      <c r="T24" s="282"/>
    </row>
    <row r="25" ht="15.75" customHeight="1">
      <c r="A25" s="345"/>
      <c r="B25" s="345"/>
      <c r="C25" s="345"/>
      <c r="D25" s="345"/>
      <c r="E25" s="345"/>
      <c r="F25" s="345"/>
      <c r="G25" s="345"/>
      <c r="H25" s="385"/>
      <c r="I25" s="365"/>
      <c r="J25" s="343"/>
      <c r="K25" s="345"/>
      <c r="L25" s="345"/>
      <c r="M25" s="345"/>
      <c r="N25" s="345"/>
      <c r="O25" s="345"/>
      <c r="P25" s="345"/>
      <c r="Q25" s="345"/>
      <c r="R25" s="345"/>
      <c r="S25" s="331"/>
      <c r="T25" s="282"/>
      <c r="W25" s="3"/>
    </row>
    <row r="26" ht="15.75" customHeight="1">
      <c r="A26" s="345"/>
      <c r="B26" s="345"/>
      <c r="C26" s="345"/>
      <c r="D26" s="345"/>
      <c r="E26" s="345"/>
      <c r="F26" s="345"/>
      <c r="G26" s="345"/>
      <c r="H26" s="385"/>
      <c r="I26" s="365"/>
      <c r="J26" s="343"/>
      <c r="K26" s="345"/>
      <c r="L26" s="345"/>
      <c r="M26" s="345"/>
      <c r="N26" s="345"/>
      <c r="O26" s="345"/>
      <c r="P26" s="345"/>
      <c r="Q26" s="345"/>
      <c r="R26" s="345"/>
      <c r="S26" s="331"/>
      <c r="T26" s="282"/>
    </row>
    <row r="27" ht="15.75" customHeight="1">
      <c r="A27" s="345"/>
      <c r="B27" s="345"/>
      <c r="C27" s="345"/>
      <c r="D27" s="345"/>
      <c r="E27" s="345"/>
      <c r="F27" s="345"/>
      <c r="G27" s="345"/>
      <c r="H27" s="385"/>
      <c r="I27" s="365"/>
      <c r="J27" s="343"/>
      <c r="K27" s="345"/>
      <c r="L27" s="345"/>
      <c r="M27" s="345"/>
      <c r="N27" s="345"/>
      <c r="O27" s="345"/>
      <c r="P27" s="345"/>
      <c r="Q27" s="345"/>
      <c r="R27" s="345"/>
      <c r="S27" s="331"/>
      <c r="T27" s="282"/>
    </row>
    <row r="28" ht="15.75" customHeight="1">
      <c r="A28" s="345"/>
      <c r="B28" s="345"/>
      <c r="C28" s="345"/>
      <c r="D28" s="345"/>
      <c r="E28" s="345"/>
      <c r="F28" s="345"/>
      <c r="G28" s="345"/>
      <c r="H28" s="385"/>
      <c r="I28" s="365"/>
      <c r="J28" s="343"/>
      <c r="K28" s="345"/>
      <c r="L28" s="345"/>
      <c r="M28" s="345"/>
      <c r="N28" s="345"/>
      <c r="O28" s="345"/>
      <c r="P28" s="345"/>
      <c r="Q28" s="345"/>
      <c r="R28" s="345"/>
      <c r="S28" s="331"/>
      <c r="T28" s="282"/>
    </row>
    <row r="29" ht="15.75" customHeight="1">
      <c r="A29" s="345"/>
      <c r="B29" s="345"/>
      <c r="C29" s="345"/>
      <c r="D29" s="345"/>
      <c r="E29" s="345"/>
      <c r="F29" s="345"/>
      <c r="G29" s="345"/>
      <c r="H29" s="385"/>
      <c r="I29" s="365"/>
      <c r="J29" s="343"/>
      <c r="K29" s="345"/>
      <c r="L29" s="345"/>
      <c r="M29" s="345"/>
      <c r="N29" s="345"/>
      <c r="O29" s="345"/>
      <c r="P29" s="345"/>
      <c r="Q29" s="345"/>
      <c r="R29" s="345"/>
      <c r="S29" s="331"/>
      <c r="T29" s="282"/>
    </row>
    <row r="30" ht="15.75" customHeight="1">
      <c r="A30" s="345"/>
      <c r="B30" s="345"/>
      <c r="C30" s="345"/>
      <c r="D30" s="345"/>
      <c r="E30" s="345"/>
      <c r="F30" s="345"/>
      <c r="G30" s="345"/>
      <c r="H30" s="385"/>
      <c r="I30" s="365"/>
      <c r="J30" s="343"/>
      <c r="K30" s="345"/>
      <c r="L30" s="345"/>
      <c r="M30" s="345"/>
      <c r="N30" s="345"/>
      <c r="O30" s="345"/>
      <c r="P30" s="345"/>
      <c r="Q30" s="345"/>
      <c r="R30" s="345"/>
      <c r="S30" s="331"/>
      <c r="T30" s="282"/>
    </row>
    <row r="31" ht="15.75" customHeight="1">
      <c r="A31" s="345"/>
      <c r="B31" s="345"/>
      <c r="C31" s="345"/>
      <c r="D31" s="345"/>
      <c r="E31" s="345"/>
      <c r="F31" s="345"/>
      <c r="G31" s="345"/>
      <c r="H31" s="385"/>
      <c r="I31" s="365"/>
      <c r="J31" s="343"/>
      <c r="K31" s="345"/>
      <c r="L31" s="345"/>
      <c r="M31" s="345"/>
      <c r="N31" s="345"/>
      <c r="O31" s="345"/>
      <c r="P31" s="345"/>
      <c r="Q31" s="345"/>
      <c r="R31" s="345"/>
      <c r="S31" s="331"/>
      <c r="T31" s="282"/>
    </row>
    <row r="32" ht="15.75" customHeight="1">
      <c r="A32" s="345"/>
      <c r="B32" s="345"/>
      <c r="C32" s="345"/>
      <c r="D32" s="345"/>
      <c r="E32" s="345"/>
      <c r="F32" s="345"/>
      <c r="G32" s="345"/>
      <c r="H32" s="385"/>
      <c r="I32" s="365"/>
      <c r="J32" s="343"/>
      <c r="K32" s="389"/>
      <c r="L32" s="345"/>
      <c r="M32" s="345"/>
      <c r="N32" s="345"/>
      <c r="O32" s="345"/>
      <c r="P32" s="345"/>
      <c r="Q32" s="345"/>
      <c r="R32" s="345"/>
      <c r="S32" s="331"/>
      <c r="T32" s="282"/>
    </row>
    <row r="33" ht="15.75" customHeight="1">
      <c r="A33" s="345"/>
      <c r="B33" s="345"/>
      <c r="C33" s="345"/>
      <c r="D33" s="345"/>
      <c r="E33" s="345"/>
      <c r="F33" s="345"/>
      <c r="G33" s="345"/>
      <c r="H33" s="385"/>
      <c r="I33" s="365"/>
      <c r="J33" s="343"/>
      <c r="K33" s="345"/>
      <c r="L33" s="345"/>
      <c r="M33" s="345"/>
      <c r="N33" s="345"/>
      <c r="O33" s="345"/>
      <c r="P33" s="345"/>
      <c r="Q33" s="345"/>
      <c r="R33" s="345"/>
      <c r="S33" s="331"/>
      <c r="T33" s="282"/>
    </row>
    <row r="34" ht="15.75" customHeight="1">
      <c r="A34" s="345"/>
      <c r="B34" s="345"/>
      <c r="C34" s="345"/>
      <c r="D34" s="345"/>
      <c r="E34" s="345"/>
      <c r="F34" s="345"/>
      <c r="G34" s="345"/>
      <c r="H34" s="385"/>
      <c r="I34" s="365"/>
      <c r="J34" s="343"/>
      <c r="K34" s="345"/>
      <c r="L34" s="345"/>
      <c r="M34" s="345"/>
      <c r="N34" s="345"/>
      <c r="O34" s="345"/>
      <c r="P34" s="345"/>
      <c r="Q34" s="345"/>
      <c r="R34" s="345"/>
      <c r="S34" s="331"/>
      <c r="T34" s="282"/>
    </row>
    <row r="35" ht="15.75" customHeight="1">
      <c r="A35" s="345"/>
      <c r="B35" s="345"/>
      <c r="C35" s="345"/>
      <c r="D35" s="345"/>
      <c r="E35" s="345"/>
      <c r="F35" s="345"/>
      <c r="G35" s="345"/>
      <c r="H35" s="385"/>
      <c r="I35" s="365"/>
      <c r="J35" s="343"/>
      <c r="K35" s="345"/>
      <c r="L35" s="345"/>
      <c r="M35" s="345"/>
      <c r="N35" s="345"/>
      <c r="O35" s="345"/>
      <c r="P35" s="345"/>
      <c r="Q35" s="345"/>
      <c r="R35" s="345"/>
      <c r="S35" s="331"/>
      <c r="T35" s="282"/>
    </row>
    <row r="36" ht="15.75" customHeight="1">
      <c r="A36" s="345"/>
      <c r="B36" s="345"/>
      <c r="C36" s="345"/>
      <c r="D36" s="345"/>
      <c r="E36" s="345"/>
      <c r="F36" s="345"/>
      <c r="G36" s="345"/>
      <c r="H36" s="385"/>
      <c r="I36" s="365"/>
      <c r="J36" s="343"/>
      <c r="K36" s="345"/>
      <c r="L36" s="345"/>
      <c r="M36" s="345"/>
      <c r="N36" s="345"/>
      <c r="O36" s="345"/>
      <c r="P36" s="345"/>
      <c r="Q36" s="345"/>
      <c r="R36" s="345"/>
      <c r="S36" s="331"/>
      <c r="T36" s="282"/>
    </row>
    <row r="37" ht="15.75" customHeight="1">
      <c r="A37" s="345"/>
      <c r="B37" s="345"/>
      <c r="C37" s="345"/>
      <c r="D37" s="345"/>
      <c r="E37" s="345"/>
      <c r="F37" s="345"/>
      <c r="G37" s="345"/>
      <c r="H37" s="385"/>
      <c r="I37" s="365"/>
      <c r="J37" s="343"/>
      <c r="K37" s="345"/>
      <c r="L37" s="345"/>
      <c r="M37" s="345"/>
      <c r="N37" s="345"/>
      <c r="O37" s="345"/>
      <c r="P37" s="345"/>
      <c r="Q37" s="345"/>
      <c r="R37" s="345"/>
      <c r="S37" s="331"/>
      <c r="T37" s="282"/>
    </row>
    <row r="38" ht="15.75" customHeight="1">
      <c r="A38" s="389"/>
      <c r="B38" s="345"/>
      <c r="C38" s="345"/>
      <c r="D38" s="345"/>
      <c r="E38" s="345"/>
      <c r="F38" s="345"/>
      <c r="G38" s="345"/>
      <c r="H38" s="385"/>
      <c r="I38" s="365"/>
      <c r="J38" s="343"/>
      <c r="K38" s="345"/>
      <c r="L38" s="345"/>
      <c r="M38" s="389"/>
      <c r="N38" s="345"/>
      <c r="O38" s="345"/>
      <c r="P38" s="345"/>
      <c r="Q38" s="345"/>
      <c r="R38" s="345"/>
      <c r="S38" s="331"/>
      <c r="T38" s="282"/>
    </row>
    <row r="39" ht="15.75" customHeight="1">
      <c r="A39" s="394"/>
      <c r="B39" s="352"/>
      <c r="C39" s="352"/>
      <c r="D39" s="352"/>
      <c r="E39" s="352"/>
      <c r="F39" s="352"/>
      <c r="G39" s="352"/>
      <c r="H39" s="395"/>
      <c r="I39" s="365"/>
      <c r="J39" s="354"/>
      <c r="K39" s="355"/>
      <c r="L39" s="396" t="s">
        <v>188</v>
      </c>
      <c r="M39" s="352"/>
      <c r="N39" s="352"/>
      <c r="O39" s="352"/>
      <c r="P39" s="352"/>
      <c r="Q39" s="352"/>
      <c r="R39" s="352"/>
      <c r="S39" s="397"/>
      <c r="T39" s="282"/>
    </row>
    <row r="40" ht="15.75" customHeight="1">
      <c r="T40" s="282"/>
    </row>
    <row r="41" ht="15.75" customHeight="1">
      <c r="Q41" s="248"/>
      <c r="T41" s="282"/>
    </row>
    <row r="42" ht="15.75" customHeight="1">
      <c r="T42" s="282"/>
    </row>
    <row r="43" ht="15.75" customHeight="1">
      <c r="T43" s="282"/>
    </row>
    <row r="44" ht="15.75" customHeight="1">
      <c r="T44" s="282"/>
    </row>
    <row r="45" ht="15.75" customHeight="1">
      <c r="T45" s="282"/>
    </row>
    <row r="46" ht="15.75" customHeight="1">
      <c r="T46" s="282"/>
    </row>
    <row r="47" ht="15.75" customHeight="1">
      <c r="T47" s="282"/>
    </row>
    <row r="48" ht="15.75" customHeight="1">
      <c r="T48" s="282"/>
    </row>
    <row r="49" ht="15.75" customHeight="1">
      <c r="T49" s="282"/>
    </row>
    <row r="50" ht="15.75" customHeight="1">
      <c r="T50" s="282"/>
    </row>
    <row r="51" ht="15.75" customHeight="1">
      <c r="T51" s="282"/>
    </row>
    <row r="52" ht="15.75" customHeight="1">
      <c r="T52" s="282"/>
    </row>
    <row r="53" ht="15.75" customHeight="1">
      <c r="T53" s="282"/>
    </row>
    <row r="54" ht="15.75" customHeight="1">
      <c r="T54" s="282"/>
    </row>
    <row r="55" ht="15.75" customHeight="1">
      <c r="T55" s="282"/>
    </row>
    <row r="56" ht="15.75" customHeight="1">
      <c r="T56" s="282"/>
    </row>
    <row r="57" ht="15.75" customHeight="1">
      <c r="T57" s="282"/>
    </row>
    <row r="58" ht="15.75" customHeight="1">
      <c r="T58" s="282"/>
    </row>
    <row r="59" ht="15.75" customHeight="1">
      <c r="T59" s="282"/>
    </row>
    <row r="60" ht="15.75" customHeight="1">
      <c r="T60" s="282"/>
    </row>
    <row r="61" ht="15.75" customHeight="1">
      <c r="T61" s="282"/>
    </row>
    <row r="62" ht="15.75" customHeight="1">
      <c r="T62" s="282"/>
    </row>
    <row r="63" ht="15.75" customHeight="1">
      <c r="T63" s="282"/>
    </row>
    <row r="64" ht="15.75" customHeight="1">
      <c r="T64" s="282"/>
    </row>
    <row r="65" ht="15.75" customHeight="1">
      <c r="T65" s="282"/>
    </row>
    <row r="66" ht="15.75" customHeight="1">
      <c r="T66" s="282"/>
    </row>
    <row r="67" ht="15.75" customHeight="1">
      <c r="T67" s="282"/>
    </row>
    <row r="68" ht="15.75" customHeight="1">
      <c r="T68" s="282"/>
    </row>
    <row r="69" ht="15.75" customHeight="1">
      <c r="T69" s="282"/>
    </row>
    <row r="70" ht="15.75" customHeight="1">
      <c r="T70" s="282"/>
    </row>
    <row r="71" ht="15.75" customHeight="1">
      <c r="T71" s="282"/>
    </row>
    <row r="72" ht="15.75" customHeight="1">
      <c r="T72" s="282"/>
    </row>
    <row r="73" ht="15.75" customHeight="1">
      <c r="T73" s="282"/>
    </row>
    <row r="74" ht="15.75" customHeight="1">
      <c r="T74" s="282"/>
    </row>
    <row r="75" ht="15.75" customHeight="1">
      <c r="T75" s="282"/>
    </row>
    <row r="76" ht="15.75" customHeight="1">
      <c r="T76" s="282"/>
    </row>
    <row r="77" ht="15.75" customHeight="1">
      <c r="T77" s="282"/>
    </row>
    <row r="78" ht="15.75" customHeight="1">
      <c r="T78" s="282"/>
    </row>
    <row r="79" ht="15.75" customHeight="1">
      <c r="T79" s="282"/>
    </row>
    <row r="80" ht="15.75" customHeight="1">
      <c r="T80" s="282"/>
    </row>
    <row r="81" ht="15.75" customHeight="1">
      <c r="T81" s="282"/>
    </row>
    <row r="82" ht="15.75" customHeight="1">
      <c r="T82" s="282"/>
    </row>
    <row r="83" ht="15.75" customHeight="1">
      <c r="T83" s="282"/>
    </row>
    <row r="84" ht="15.75" customHeight="1">
      <c r="T84" s="282"/>
    </row>
    <row r="85" ht="15.75" customHeight="1">
      <c r="T85" s="282"/>
    </row>
    <row r="86" ht="15.75" customHeight="1">
      <c r="T86" s="282"/>
    </row>
    <row r="87" ht="15.75" customHeight="1">
      <c r="T87" s="282"/>
    </row>
    <row r="88" ht="15.75" customHeight="1">
      <c r="T88" s="282"/>
    </row>
    <row r="89" ht="15.75" customHeight="1">
      <c r="T89" s="282"/>
    </row>
    <row r="90" ht="15.75" customHeight="1">
      <c r="T90" s="282"/>
    </row>
    <row r="91" ht="15.75" customHeight="1">
      <c r="T91" s="282"/>
    </row>
    <row r="92" ht="15.75" customHeight="1">
      <c r="T92" s="282"/>
    </row>
    <row r="93" ht="15.75" customHeight="1">
      <c r="T93" s="282"/>
    </row>
    <row r="94" ht="15.75" customHeight="1">
      <c r="T94" s="282"/>
    </row>
    <row r="95" ht="15.75" customHeight="1">
      <c r="T95" s="282"/>
    </row>
    <row r="96" ht="15.75" customHeight="1">
      <c r="T96" s="282"/>
    </row>
    <row r="97" ht="15.75" customHeight="1">
      <c r="T97" s="282"/>
    </row>
    <row r="98" ht="15.75" customHeight="1">
      <c r="T98" s="282"/>
    </row>
    <row r="99" ht="15.75" customHeight="1">
      <c r="T99" s="282"/>
    </row>
    <row r="100" ht="15.75" customHeight="1">
      <c r="T100" s="282"/>
    </row>
    <row r="101" ht="15.75" customHeight="1">
      <c r="T101" s="282"/>
    </row>
    <row r="102" ht="15.75" customHeight="1">
      <c r="T102" s="282"/>
    </row>
    <row r="103" ht="15.75" customHeight="1">
      <c r="T103" s="282"/>
    </row>
    <row r="104" ht="15.75" customHeight="1">
      <c r="T104" s="282"/>
    </row>
    <row r="105" ht="15.75" customHeight="1">
      <c r="T105" s="282"/>
    </row>
    <row r="106" ht="15.75" customHeight="1">
      <c r="T106" s="282"/>
    </row>
    <row r="107" ht="15.75" customHeight="1">
      <c r="T107" s="282"/>
    </row>
    <row r="108" ht="15.75" customHeight="1">
      <c r="T108" s="282"/>
    </row>
    <row r="109" ht="15.75" customHeight="1">
      <c r="T109" s="282"/>
    </row>
    <row r="110" ht="15.75" customHeight="1">
      <c r="T110" s="282"/>
    </row>
    <row r="111" ht="15.75" customHeight="1">
      <c r="T111" s="282"/>
    </row>
    <row r="112" ht="15.75" customHeight="1">
      <c r="T112" s="282"/>
    </row>
    <row r="113" ht="15.75" customHeight="1">
      <c r="T113" s="282"/>
    </row>
    <row r="114" ht="15.75" customHeight="1">
      <c r="T114" s="282"/>
    </row>
    <row r="115" ht="15.75" customHeight="1">
      <c r="T115" s="282"/>
    </row>
    <row r="116" ht="15.75" customHeight="1">
      <c r="T116" s="282"/>
    </row>
    <row r="117" ht="15.75" customHeight="1">
      <c r="T117" s="282"/>
    </row>
    <row r="118" ht="15.75" customHeight="1">
      <c r="T118" s="282"/>
    </row>
    <row r="119" ht="15.75" customHeight="1">
      <c r="T119" s="282"/>
    </row>
    <row r="120" ht="15.75" customHeight="1">
      <c r="T120" s="282"/>
    </row>
    <row r="121" ht="15.75" customHeight="1">
      <c r="T121" s="282"/>
    </row>
    <row r="122" ht="15.75" customHeight="1">
      <c r="T122" s="282"/>
    </row>
    <row r="123" ht="15.75" customHeight="1">
      <c r="T123" s="282"/>
    </row>
    <row r="124" ht="15.75" customHeight="1">
      <c r="T124" s="282"/>
    </row>
    <row r="125" ht="15.75" customHeight="1">
      <c r="T125" s="282"/>
    </row>
    <row r="126" ht="15.75" customHeight="1">
      <c r="T126" s="282"/>
    </row>
    <row r="127" ht="15.75" customHeight="1">
      <c r="T127" s="282"/>
    </row>
    <row r="128" ht="15.75" customHeight="1">
      <c r="T128" s="282"/>
    </row>
    <row r="129" ht="15.75" customHeight="1">
      <c r="T129" s="282"/>
    </row>
    <row r="130" ht="15.75" customHeight="1">
      <c r="T130" s="282"/>
    </row>
    <row r="131" ht="15.75" customHeight="1">
      <c r="T131" s="282"/>
    </row>
    <row r="132" ht="15.75" customHeight="1">
      <c r="T132" s="282"/>
    </row>
    <row r="133" ht="15.75" customHeight="1">
      <c r="T133" s="282"/>
    </row>
    <row r="134" ht="15.75" customHeight="1">
      <c r="T134" s="282"/>
    </row>
    <row r="135" ht="15.75" customHeight="1">
      <c r="T135" s="282"/>
    </row>
    <row r="136" ht="15.75" customHeight="1">
      <c r="T136" s="282"/>
    </row>
    <row r="137" ht="15.75" customHeight="1">
      <c r="T137" s="282"/>
    </row>
    <row r="138" ht="15.75" customHeight="1">
      <c r="T138" s="282"/>
    </row>
    <row r="139" ht="15.75" customHeight="1">
      <c r="T139" s="282"/>
    </row>
    <row r="140" ht="15.75" customHeight="1">
      <c r="T140" s="282"/>
    </row>
    <row r="141" ht="15.75" customHeight="1">
      <c r="T141" s="282"/>
    </row>
    <row r="142" ht="15.75" customHeight="1">
      <c r="T142" s="282"/>
    </row>
    <row r="143" ht="15.75" customHeight="1">
      <c r="T143" s="282"/>
    </row>
    <row r="144" ht="15.75" customHeight="1">
      <c r="T144" s="282"/>
    </row>
    <row r="145" ht="15.75" customHeight="1">
      <c r="T145" s="282"/>
    </row>
    <row r="146" ht="15.75" customHeight="1">
      <c r="T146" s="282"/>
    </row>
    <row r="147" ht="15.75" customHeight="1">
      <c r="T147" s="282"/>
    </row>
    <row r="148" ht="15.75" customHeight="1">
      <c r="T148" s="282"/>
    </row>
    <row r="149" ht="15.75" customHeight="1">
      <c r="T149" s="282"/>
    </row>
    <row r="150" ht="15.75" customHeight="1">
      <c r="T150" s="282"/>
    </row>
    <row r="151" ht="15.75" customHeight="1">
      <c r="T151" s="282"/>
    </row>
    <row r="152" ht="15.75" customHeight="1">
      <c r="T152" s="282"/>
    </row>
    <row r="153" ht="15.75" customHeight="1">
      <c r="T153" s="282"/>
    </row>
    <row r="154" ht="15.75" customHeight="1">
      <c r="T154" s="282"/>
    </row>
    <row r="155" ht="15.75" customHeight="1">
      <c r="T155" s="282"/>
    </row>
    <row r="156" ht="15.75" customHeight="1">
      <c r="T156" s="282"/>
    </row>
    <row r="157" ht="15.75" customHeight="1">
      <c r="T157" s="282"/>
    </row>
    <row r="158" ht="15.75" customHeight="1">
      <c r="T158" s="282"/>
    </row>
    <row r="159" ht="15.75" customHeight="1">
      <c r="T159" s="282"/>
    </row>
    <row r="160" ht="15.75" customHeight="1">
      <c r="T160" s="282"/>
    </row>
    <row r="161" ht="15.75" customHeight="1">
      <c r="T161" s="282"/>
    </row>
    <row r="162" ht="15.75" customHeight="1">
      <c r="T162" s="282"/>
    </row>
    <row r="163" ht="15.75" customHeight="1">
      <c r="T163" s="282"/>
    </row>
    <row r="164" ht="15.75" customHeight="1">
      <c r="T164" s="282"/>
    </row>
    <row r="165" ht="15.75" customHeight="1">
      <c r="T165" s="282"/>
    </row>
    <row r="166" ht="15.75" customHeight="1">
      <c r="T166" s="282"/>
    </row>
    <row r="167" ht="15.75" customHeight="1">
      <c r="T167" s="282"/>
    </row>
    <row r="168" ht="15.75" customHeight="1">
      <c r="T168" s="282"/>
    </row>
    <row r="169" ht="15.75" customHeight="1">
      <c r="T169" s="282"/>
    </row>
    <row r="170" ht="15.75" customHeight="1">
      <c r="T170" s="282"/>
    </row>
    <row r="171" ht="15.75" customHeight="1">
      <c r="T171" s="282"/>
    </row>
    <row r="172" ht="15.75" customHeight="1">
      <c r="T172" s="282"/>
    </row>
    <row r="173" ht="15.75" customHeight="1">
      <c r="T173" s="282"/>
    </row>
    <row r="174" ht="15.75" customHeight="1">
      <c r="T174" s="282"/>
    </row>
    <row r="175" ht="15.75" customHeight="1">
      <c r="T175" s="282"/>
    </row>
    <row r="176" ht="15.75" customHeight="1">
      <c r="T176" s="282"/>
    </row>
    <row r="177" ht="15.75" customHeight="1">
      <c r="T177" s="282"/>
    </row>
    <row r="178" ht="15.75" customHeight="1">
      <c r="T178" s="282"/>
    </row>
    <row r="179" ht="15.75" customHeight="1">
      <c r="T179" s="282"/>
    </row>
    <row r="180" ht="15.75" customHeight="1">
      <c r="T180" s="282"/>
    </row>
    <row r="181" ht="15.75" customHeight="1">
      <c r="T181" s="282"/>
    </row>
    <row r="182" ht="15.75" customHeight="1">
      <c r="T182" s="282"/>
    </row>
    <row r="183" ht="15.75" customHeight="1">
      <c r="T183" s="282"/>
    </row>
    <row r="184" ht="15.75" customHeight="1">
      <c r="T184" s="282"/>
    </row>
    <row r="185" ht="15.75" customHeight="1">
      <c r="T185" s="282"/>
    </row>
    <row r="186" ht="15.75" customHeight="1">
      <c r="T186" s="282"/>
    </row>
    <row r="187" ht="15.75" customHeight="1">
      <c r="T187" s="282"/>
    </row>
    <row r="188" ht="15.75" customHeight="1">
      <c r="T188" s="282"/>
    </row>
    <row r="189" ht="15.75" customHeight="1">
      <c r="T189" s="282"/>
    </row>
    <row r="190" ht="15.75" customHeight="1">
      <c r="T190" s="282"/>
    </row>
    <row r="191" ht="15.75" customHeight="1">
      <c r="T191" s="282"/>
    </row>
    <row r="192" ht="15.75" customHeight="1">
      <c r="T192" s="282"/>
    </row>
    <row r="193" ht="15.75" customHeight="1">
      <c r="T193" s="282"/>
    </row>
    <row r="194" ht="15.75" customHeight="1">
      <c r="T194" s="282"/>
    </row>
    <row r="195" ht="15.75" customHeight="1">
      <c r="T195" s="282"/>
    </row>
    <row r="196" ht="15.75" customHeight="1">
      <c r="T196" s="282"/>
    </row>
    <row r="197" ht="15.75" customHeight="1">
      <c r="T197" s="282"/>
    </row>
    <row r="198" ht="15.75" customHeight="1">
      <c r="T198" s="282"/>
    </row>
    <row r="199" ht="15.75" customHeight="1">
      <c r="T199" s="282"/>
    </row>
    <row r="200" ht="15.75" customHeight="1">
      <c r="T200" s="282"/>
    </row>
    <row r="201" ht="15.75" customHeight="1">
      <c r="T201" s="282"/>
    </row>
    <row r="202" ht="15.75" customHeight="1">
      <c r="T202" s="282"/>
    </row>
    <row r="203" ht="15.75" customHeight="1">
      <c r="T203" s="282"/>
    </row>
    <row r="204" ht="15.75" customHeight="1">
      <c r="T204" s="282"/>
    </row>
    <row r="205" ht="15.75" customHeight="1">
      <c r="T205" s="282"/>
    </row>
    <row r="206" ht="15.75" customHeight="1">
      <c r="T206" s="282"/>
    </row>
    <row r="207" ht="15.75" customHeight="1">
      <c r="T207" s="282"/>
    </row>
    <row r="208" ht="15.75" customHeight="1">
      <c r="T208" s="282"/>
    </row>
    <row r="209" ht="15.75" customHeight="1">
      <c r="T209" s="282"/>
    </row>
    <row r="210" ht="15.75" customHeight="1">
      <c r="T210" s="282"/>
    </row>
    <row r="211" ht="15.75" customHeight="1">
      <c r="T211" s="282"/>
    </row>
    <row r="212" ht="15.75" customHeight="1">
      <c r="T212" s="282"/>
    </row>
    <row r="213" ht="15.75" customHeight="1">
      <c r="T213" s="282"/>
    </row>
    <row r="214" ht="15.75" customHeight="1">
      <c r="T214" s="282"/>
    </row>
    <row r="215" ht="15.75" customHeight="1">
      <c r="T215" s="282"/>
    </row>
    <row r="216" ht="15.75" customHeight="1">
      <c r="T216" s="282"/>
    </row>
    <row r="217" ht="15.75" customHeight="1">
      <c r="T217" s="282"/>
    </row>
    <row r="218" ht="15.75" customHeight="1">
      <c r="T218" s="282"/>
    </row>
    <row r="219" ht="15.75" customHeight="1">
      <c r="T219" s="282"/>
    </row>
    <row r="220" ht="15.75" customHeight="1">
      <c r="T220" s="282"/>
    </row>
    <row r="221" ht="15.75" customHeight="1">
      <c r="T221" s="282"/>
    </row>
    <row r="222" ht="15.75" customHeight="1">
      <c r="T222" s="282"/>
    </row>
    <row r="223" ht="15.75" customHeight="1">
      <c r="T223" s="282"/>
    </row>
    <row r="224" ht="15.75" customHeight="1">
      <c r="T224" s="282"/>
    </row>
    <row r="225" ht="15.75" customHeight="1">
      <c r="T225" s="282"/>
    </row>
    <row r="226" ht="15.75" customHeight="1">
      <c r="T226" s="282"/>
    </row>
    <row r="227" ht="15.75" customHeight="1">
      <c r="T227" s="282"/>
    </row>
    <row r="228" ht="15.75" customHeight="1">
      <c r="T228" s="282"/>
    </row>
    <row r="229" ht="15.75" customHeight="1">
      <c r="T229" s="282"/>
    </row>
    <row r="230" ht="15.75" customHeight="1">
      <c r="T230" s="282"/>
    </row>
    <row r="231" ht="15.75" customHeight="1">
      <c r="T231" s="282"/>
    </row>
    <row r="232" ht="15.75" customHeight="1">
      <c r="T232" s="282"/>
    </row>
    <row r="233" ht="15.75" customHeight="1">
      <c r="T233" s="282"/>
    </row>
    <row r="234" ht="15.75" customHeight="1">
      <c r="T234" s="282"/>
    </row>
    <row r="235" ht="15.75" customHeight="1">
      <c r="T235" s="282"/>
    </row>
    <row r="236" ht="15.75" customHeight="1">
      <c r="T236" s="282"/>
    </row>
    <row r="237" ht="15.75" customHeight="1">
      <c r="T237" s="282"/>
    </row>
    <row r="238" ht="15.75" customHeight="1">
      <c r="T238" s="282"/>
    </row>
    <row r="239" ht="15.75" customHeight="1">
      <c r="T239" s="282"/>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22:D22"/>
    <mergeCell ref="J39:K39"/>
    <mergeCell ref="D4:G4"/>
    <mergeCell ref="A1:S1"/>
    <mergeCell ref="O4:R4"/>
    <mergeCell ref="J20:K20"/>
    <mergeCell ref="N22:R22"/>
    <mergeCell ref="E22:G22"/>
  </mergeCells>
  <printOptions horizontalCentered="1"/>
  <pageMargins bottom="0.75" footer="0.0" header="0.0" left="0.25" right="0.25" top="0.75"/>
  <pageSetup scale="83" orientation="landscape"/>
  <headerFooter>
    <oddFooter>&amp;RFO-ACAD-IALAP-015/27JUN18/REV0 Page 5 of 7</oddFooter>
  </headerFooter>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D6E3BC"/>
    <pageSetUpPr/>
  </sheetPr>
  <sheetViews>
    <sheetView workbookViewId="0"/>
  </sheetViews>
  <sheetFormatPr customHeight="1" defaultColWidth="14.43" defaultRowHeight="15.0"/>
  <cols>
    <col customWidth="1" min="1" max="1" width="5.86"/>
    <col customWidth="1" min="2" max="2" width="29.29"/>
    <col customWidth="1" min="3" max="3" width="45.71"/>
    <col customWidth="1" min="4" max="4" width="32.71"/>
    <col customWidth="1" min="5" max="9" width="8.71"/>
    <col customWidth="1" min="10" max="10" width="1.71"/>
    <col customWidth="1" hidden="1" min="11" max="11" width="5.0"/>
    <col customWidth="1" hidden="1" min="12" max="12" width="9.14"/>
    <col customWidth="1" min="13" max="13" width="21.14"/>
    <col customWidth="1" min="14" max="14" width="54.86"/>
    <col customWidth="1" min="15" max="15" width="26.71"/>
    <col customWidth="1" min="16" max="26" width="8.71"/>
  </cols>
  <sheetData>
    <row r="1">
      <c r="A1" s="92"/>
      <c r="B1" s="294" t="s">
        <v>153</v>
      </c>
      <c r="E1" s="92"/>
      <c r="F1" s="92"/>
      <c r="G1" s="92"/>
      <c r="H1" s="92"/>
      <c r="I1" s="92"/>
      <c r="J1" s="92"/>
      <c r="K1" s="92"/>
      <c r="L1" s="92"/>
      <c r="M1" s="92"/>
      <c r="N1" s="92"/>
      <c r="O1" s="92"/>
      <c r="P1" s="92"/>
      <c r="Q1" s="92"/>
      <c r="R1" s="92"/>
      <c r="S1" s="92"/>
      <c r="T1" s="92"/>
      <c r="U1" s="92"/>
      <c r="V1" s="92"/>
      <c r="W1" s="92"/>
      <c r="X1" s="92"/>
      <c r="Y1" s="92"/>
      <c r="Z1" s="92"/>
    </row>
    <row r="2">
      <c r="K2" s="294" t="s">
        <v>153</v>
      </c>
    </row>
    <row r="3">
      <c r="B3" s="297" t="s">
        <v>156</v>
      </c>
      <c r="C3" s="299" t="s">
        <v>157</v>
      </c>
      <c r="D3" s="316" t="s">
        <v>158</v>
      </c>
    </row>
    <row r="4" ht="30.75" customHeight="1">
      <c r="B4" s="318">
        <v>43435.0</v>
      </c>
      <c r="C4" s="321" t="s">
        <v>164</v>
      </c>
      <c r="D4" s="323" t="s">
        <v>166</v>
      </c>
      <c r="M4" s="297" t="s">
        <v>156</v>
      </c>
      <c r="N4" s="299" t="s">
        <v>157</v>
      </c>
      <c r="O4" s="316" t="s">
        <v>158</v>
      </c>
    </row>
    <row r="5" ht="28.5" customHeight="1">
      <c r="B5" s="325">
        <v>43470.0</v>
      </c>
      <c r="C5" s="327" t="s">
        <v>168</v>
      </c>
      <c r="D5" s="329" t="s">
        <v>166</v>
      </c>
      <c r="M5" s="318"/>
      <c r="N5" s="321"/>
      <c r="O5" s="323"/>
    </row>
    <row r="6" ht="29.25" customHeight="1">
      <c r="B6" s="325">
        <v>43484.0</v>
      </c>
      <c r="C6" s="327" t="s">
        <v>170</v>
      </c>
      <c r="D6" s="329" t="s">
        <v>166</v>
      </c>
      <c r="M6" s="325"/>
      <c r="N6" s="327"/>
      <c r="O6" s="329"/>
    </row>
    <row r="7" ht="28.5" customHeight="1">
      <c r="B7" s="325">
        <v>43498.0</v>
      </c>
      <c r="C7" s="327" t="s">
        <v>171</v>
      </c>
      <c r="D7" s="329" t="s">
        <v>166</v>
      </c>
      <c r="M7" s="325"/>
      <c r="N7" s="327"/>
      <c r="O7" s="329"/>
    </row>
    <row r="8" ht="30.0" customHeight="1">
      <c r="B8" s="325">
        <v>43512.0</v>
      </c>
      <c r="C8" s="327" t="s">
        <v>172</v>
      </c>
      <c r="D8" s="329" t="s">
        <v>166</v>
      </c>
      <c r="M8" s="325"/>
      <c r="N8" s="327"/>
      <c r="O8" s="329"/>
    </row>
    <row r="9" ht="30.0" customHeight="1">
      <c r="B9" s="325">
        <v>43526.0</v>
      </c>
      <c r="C9" s="327" t="s">
        <v>173</v>
      </c>
      <c r="D9" s="329" t="s">
        <v>174</v>
      </c>
      <c r="M9" s="325"/>
      <c r="N9" s="327"/>
      <c r="O9" s="329"/>
    </row>
    <row r="10" ht="30.75" customHeight="1">
      <c r="B10" s="334"/>
      <c r="C10" s="336"/>
      <c r="D10" s="339"/>
      <c r="M10" s="325"/>
      <c r="N10" s="327"/>
      <c r="O10" s="329"/>
    </row>
    <row r="11" ht="26.25" customHeight="1">
      <c r="M11" s="334"/>
      <c r="N11" s="336"/>
      <c r="O11" s="339"/>
    </row>
    <row r="21" ht="15.75" customHeight="1"/>
    <row r="22" ht="15.75" customHeight="1"/>
    <row r="23" ht="15.75" customHeight="1"/>
    <row r="24" ht="15.75" customHeight="1">
      <c r="G24" s="248"/>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D1"/>
    <mergeCell ref="K2:R2"/>
  </mergeCells>
  <printOptions horizontalCentered="1"/>
  <pageMargins bottom="0.75" footer="0.0" header="0.0" left="0.7" right="0.7" top="0.75"/>
  <pageSetup orientation="landscape"/>
  <headerFooter>
    <oddFooter>&amp;RFO-ACAD-IALAP-015/27JUN18/REV0 Page 6 of 7</oddFooter>
  </headerFooter>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D6E3BC"/>
    <pageSetUpPr/>
  </sheetPr>
  <sheetViews>
    <sheetView workbookViewId="0"/>
  </sheetViews>
  <sheetFormatPr customHeight="1" defaultColWidth="14.43" defaultRowHeight="15.0"/>
  <cols>
    <col customWidth="1" min="1" max="1" width="3.0"/>
    <col customWidth="1" min="2" max="2" width="4.71"/>
    <col customWidth="1" min="3" max="3" width="38.29"/>
    <col customWidth="1" min="4" max="4" width="21.14"/>
    <col customWidth="1" min="5" max="5" width="17.29"/>
    <col customWidth="1" min="6" max="6" width="31.43"/>
    <col customWidth="1" min="7" max="7" width="14.43"/>
    <col customWidth="1" min="8" max="8" width="20.0"/>
    <col customWidth="1" min="9" max="26" width="8.71"/>
  </cols>
  <sheetData>
    <row r="1">
      <c r="B1" s="366" t="s">
        <v>181</v>
      </c>
    </row>
    <row r="3">
      <c r="A3" s="97"/>
      <c r="B3" s="370"/>
      <c r="C3" s="372" t="s">
        <v>183</v>
      </c>
      <c r="D3" s="372" t="s">
        <v>184</v>
      </c>
      <c r="E3" s="372" t="s">
        <v>185</v>
      </c>
      <c r="F3" s="374" t="s">
        <v>186</v>
      </c>
      <c r="G3" s="97"/>
      <c r="H3" s="97"/>
      <c r="I3" s="97"/>
      <c r="J3" s="97"/>
      <c r="K3" s="97"/>
      <c r="L3" s="97"/>
      <c r="M3" s="97"/>
      <c r="N3" s="97"/>
      <c r="O3" s="97"/>
      <c r="P3" s="97"/>
      <c r="Q3" s="97"/>
      <c r="R3" s="97"/>
      <c r="S3" s="97"/>
      <c r="T3" s="97"/>
      <c r="U3" s="97"/>
      <c r="V3" s="97"/>
      <c r="W3" s="97"/>
      <c r="X3" s="97"/>
      <c r="Y3" s="97"/>
      <c r="Z3" s="97"/>
    </row>
    <row r="4">
      <c r="B4" s="376">
        <v>1.0</v>
      </c>
      <c r="C4" s="378" t="s">
        <v>83</v>
      </c>
      <c r="D4" s="380">
        <v>43444.0</v>
      </c>
      <c r="E4" s="378" t="s">
        <v>187</v>
      </c>
      <c r="F4" s="382">
        <v>43435.0</v>
      </c>
    </row>
    <row r="5">
      <c r="B5" s="384">
        <v>2.0</v>
      </c>
      <c r="C5" s="386"/>
      <c r="D5" s="386"/>
      <c r="E5" s="386"/>
      <c r="F5" s="388"/>
    </row>
    <row r="6">
      <c r="B6" s="384">
        <v>3.0</v>
      </c>
      <c r="C6" s="386"/>
      <c r="D6" s="386"/>
      <c r="E6" s="386"/>
      <c r="F6" s="388"/>
    </row>
    <row r="7">
      <c r="B7" s="384">
        <v>4.0</v>
      </c>
      <c r="C7" s="386"/>
      <c r="D7" s="386"/>
      <c r="E7" s="386"/>
      <c r="F7" s="388"/>
    </row>
    <row r="8">
      <c r="B8" s="384">
        <v>5.0</v>
      </c>
      <c r="C8" s="386"/>
      <c r="D8" s="386"/>
      <c r="E8" s="386"/>
      <c r="F8" s="388"/>
    </row>
    <row r="9">
      <c r="B9" s="384">
        <v>6.0</v>
      </c>
      <c r="C9" s="386"/>
      <c r="D9" s="386"/>
      <c r="E9" s="386"/>
      <c r="F9" s="388"/>
    </row>
    <row r="10">
      <c r="B10" s="384">
        <v>7.0</v>
      </c>
      <c r="C10" s="386"/>
      <c r="D10" s="386"/>
      <c r="E10" s="386"/>
      <c r="F10" s="388"/>
    </row>
    <row r="11">
      <c r="B11" s="384">
        <v>8.0</v>
      </c>
      <c r="C11" s="386"/>
      <c r="D11" s="386"/>
      <c r="E11" s="386"/>
      <c r="F11" s="388"/>
    </row>
    <row r="12">
      <c r="B12" s="384">
        <v>9.0</v>
      </c>
      <c r="C12" s="386"/>
      <c r="D12" s="386"/>
      <c r="E12" s="386"/>
      <c r="F12" s="388"/>
    </row>
    <row r="13">
      <c r="B13" s="390">
        <v>10.0</v>
      </c>
      <c r="C13" s="391"/>
      <c r="D13" s="391"/>
      <c r="E13" s="391"/>
      <c r="F13" s="39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c r="H32" s="248"/>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F1"/>
  </mergeCells>
  <printOptions horizontalCentered="1"/>
  <pageMargins bottom="0.75" footer="0.0" header="0.0" left="0.7" right="0.7" top="0.75"/>
  <pageSetup orientation="landscape"/>
  <headerFooter>
    <oddFooter>&amp;RFO-ACAD-IALAP-015/27JUN18/REV0 Page 7 of 7</oddFooter>
  </headerFooter>
  <drawing r:id="rId1"/>
</worksheet>
</file>